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comments5.xml" ContentType="application/vnd.openxmlformats-officedocument.spreadsheetml.comments+xml"/>
  <Override PartName="/xl/drawings/drawing6.xml" ContentType="application/vnd.openxmlformats-officedocument.drawing+xml"/>
  <Override PartName="/xl/comments6.xml" ContentType="application/vnd.openxmlformats-officedocument.spreadsheetml.comments+xml"/>
  <Override PartName="/xl/drawings/drawing7.xml" ContentType="application/vnd.openxmlformats-officedocument.drawing+xml"/>
  <Override PartName="/xl/comments7.xml" ContentType="application/vnd.openxmlformats-officedocument.spreadsheetml.comments+xml"/>
  <Override PartName="/xl/drawings/drawing8.xml" ContentType="application/vnd.openxmlformats-officedocument.drawing+xml"/>
  <Override PartName="/xl/comments8.xml" ContentType="application/vnd.openxmlformats-officedocument.spreadsheetml.comments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omments9.xml" ContentType="application/vnd.openxmlformats-officedocument.spreadsheetml.comments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omments10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2="http://schemas.microsoft.com/office/spreadsheetml/2015/revision2" mc:Ignorable="x15 xr2">
  <fileVersion appName="xl" lastEdited="7" lowestEdited="5" rupBuild="18326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nebo-\Desktop\"/>
    </mc:Choice>
  </mc:AlternateContent>
  <bookViews>
    <workbookView xWindow="0" yWindow="0" windowWidth="20490" windowHeight="7995" tabRatio="925" firstSheet="1" activeTab="11" xr2:uid="{00000000-000D-0000-FFFF-FFFF00000000}"/>
  </bookViews>
  <sheets>
    <sheet name="01_ДСК" sheetId="12" r:id="rId1"/>
    <sheet name="Единоборства" sheetId="2" r:id="rId2"/>
    <sheet name="Турники и Брусья" sheetId="11" r:id="rId3"/>
    <sheet name="Эспандеры" sheetId="16" r:id="rId4"/>
    <sheet name="Теннисные столы" sheetId="3" r:id="rId5"/>
    <sheet name="Тяжелая атлетика" sheetId="4" r:id="rId6"/>
    <sheet name="Фитнес и тренажеры" sheetId="5" r:id="rId7"/>
    <sheet name="Мячи" sheetId="15" r:id="rId8"/>
    <sheet name="Батуты" sheetId="6" r:id="rId9"/>
    <sheet name="Детские товары" sheetId="13" r:id="rId10"/>
    <sheet name="Сумки" sheetId="14" r:id="rId11"/>
    <sheet name="Дачная продукция" sheetId="7" r:id="rId12"/>
    <sheet name="Зима" sheetId="9" r:id="rId13"/>
    <sheet name="Одежда и Обувь" sheetId="10" r:id="rId14"/>
  </sheets>
  <definedNames>
    <definedName name="Z_5A87B96F_24D6_4C3A_9C42_0ECC8DFE4592_.wvu.Cols" localSheetId="5" hidden="1">'Тяжелая атлетика'!$P:$P</definedName>
    <definedName name="Z_5A87B96F_24D6_4C3A_9C42_0ECC8DFE4592_.wvu.PrintArea" localSheetId="1" hidden="1">Единоборства!$A$1:$J$161</definedName>
    <definedName name="Z_5A87B96F_24D6_4C3A_9C42_0ECC8DFE4592_.wvu.PrintArea" localSheetId="4" hidden="1">'Теннисные столы'!$A$1:$I$62</definedName>
    <definedName name="Z_EDD12BF8_0748_4104_803F_C20ED7B0ED60_.wvu.Cols" localSheetId="5" hidden="1">'Тяжелая атлетика'!$P:$P</definedName>
    <definedName name="Z_EDD12BF8_0748_4104_803F_C20ED7B0ED60_.wvu.PrintArea" localSheetId="1" hidden="1">Единоборства!$A$1:$J$161</definedName>
    <definedName name="Z_EDD12BF8_0748_4104_803F_C20ED7B0ED60_.wvu.PrintArea" localSheetId="4" hidden="1">'Теннисные столы'!$A$1:$I$62</definedName>
    <definedName name="_xlnm.Print_Area" localSheetId="0">'01_ДСК'!$A$1:$K$2621</definedName>
    <definedName name="_xlnm.Print_Area" localSheetId="8">Батуты!$A$1:$H$27</definedName>
    <definedName name="_xlnm.Print_Area" localSheetId="11">'Дачная продукция'!$A$1:$O$45</definedName>
    <definedName name="_xlnm.Print_Area" localSheetId="9">'Детские товары'!$A$1:$J$1046</definedName>
    <definedName name="_xlnm.Print_Area" localSheetId="1">Единоборства!$A$1:$L$1936</definedName>
    <definedName name="_xlnm.Print_Area" localSheetId="12">Зима!$A$1:$N$100</definedName>
    <definedName name="_xlnm.Print_Area" localSheetId="7">Мячи!$A$1:$J$33</definedName>
    <definedName name="_xlnm.Print_Area" localSheetId="13">'Одежда и Обувь'!$A$1:$F$269</definedName>
    <definedName name="_xlnm.Print_Area" localSheetId="10">Сумки!$A$1:$H$37</definedName>
    <definedName name="_xlnm.Print_Area" localSheetId="4">'Теннисные столы'!$A$1:$I$61</definedName>
    <definedName name="_xlnm.Print_Area" localSheetId="2">'Турники и Брусья'!$A$1:$L$59</definedName>
    <definedName name="_xlnm.Print_Area" localSheetId="5">'Тяжелая атлетика'!$A$1:$L$81</definedName>
    <definedName name="_xlnm.Print_Area" localSheetId="6">'Фитнес и тренажеры'!$A$1:$K$94</definedName>
    <definedName name="_xlnm.Print_Area" localSheetId="3">Эспандеры!$A$1:$J$75</definedName>
  </definedNames>
  <calcPr calcId="171027"/>
  <customWorkbookViews>
    <customWorkbookView name="Сурчалов Дмитрий - Личное представление" guid="{EDD12BF8-0748-4104-803F-C20ED7B0ED60}" mergeInterval="0" personalView="1" maximized="1" xWindow="1" yWindow="1" windowWidth="1664" windowHeight="795" tabRatio="988" activeSheetId="14"/>
    <customWorkbookView name="Панкратова - Личное представление" guid="{5A87B96F-24D6-4C3A-9C42-0ECC8DFE4592}" mergeInterval="0" personalView="1" maximized="1" windowWidth="1276" windowHeight="759" tabRatio="988" activeSheetId="9"/>
  </customWorkbookViews>
</workbook>
</file>

<file path=xl/calcChain.xml><?xml version="1.0" encoding="utf-8"?>
<calcChain xmlns="http://schemas.openxmlformats.org/spreadsheetml/2006/main">
  <c r="D22" i="13" l="1"/>
  <c r="F22" i="13"/>
  <c r="G22" i="13"/>
  <c r="D37" i="13" l="1"/>
  <c r="F37" i="13"/>
  <c r="G37" i="13"/>
  <c r="G20" i="7" l="1"/>
  <c r="I20" i="7"/>
  <c r="J20" i="7"/>
  <c r="F43" i="11"/>
  <c r="H43" i="11" l="1"/>
  <c r="I43" i="11"/>
  <c r="D38" i="13" l="1"/>
  <c r="F38" i="13"/>
  <c r="G38" i="13"/>
  <c r="E36" i="5" l="1"/>
  <c r="G36" i="5"/>
  <c r="H36" i="5"/>
  <c r="G8" i="15"/>
  <c r="F8" i="15"/>
  <c r="D8" i="15"/>
  <c r="E41" i="12"/>
  <c r="G41" i="12"/>
  <c r="H41" i="12"/>
  <c r="D32" i="13" l="1"/>
  <c r="F32" i="13"/>
  <c r="G32" i="13"/>
  <c r="G69" i="13"/>
  <c r="F69" i="13"/>
  <c r="D69" i="13"/>
  <c r="G84" i="13" l="1"/>
  <c r="F84" i="13"/>
  <c r="D84" i="13"/>
  <c r="G83" i="13"/>
  <c r="F83" i="13"/>
  <c r="D83" i="13"/>
  <c r="G82" i="13"/>
  <c r="F82" i="13"/>
  <c r="D82" i="13"/>
  <c r="G81" i="13"/>
  <c r="F81" i="13"/>
  <c r="D81" i="13"/>
  <c r="G80" i="13"/>
  <c r="F80" i="13"/>
  <c r="D80" i="13"/>
  <c r="G79" i="13"/>
  <c r="F79" i="13"/>
  <c r="D79" i="13"/>
  <c r="G78" i="13"/>
  <c r="F78" i="13"/>
  <c r="D78" i="13"/>
  <c r="G18" i="13"/>
  <c r="F18" i="13"/>
  <c r="D18" i="13"/>
  <c r="G17" i="13"/>
  <c r="F17" i="13"/>
  <c r="D17" i="13"/>
  <c r="G16" i="13"/>
  <c r="F16" i="13"/>
  <c r="D16" i="13"/>
  <c r="G15" i="13"/>
  <c r="F15" i="13"/>
  <c r="D15" i="13"/>
  <c r="G14" i="13"/>
  <c r="F14" i="13"/>
  <c r="D14" i="13"/>
  <c r="G13" i="13"/>
  <c r="F13" i="13"/>
  <c r="D13" i="13"/>
  <c r="E32" i="5" l="1"/>
  <c r="G32" i="5"/>
  <c r="H32" i="5"/>
  <c r="E56" i="5"/>
  <c r="G56" i="5"/>
  <c r="H56" i="5"/>
  <c r="E57" i="5"/>
  <c r="G57" i="5"/>
  <c r="H57" i="5"/>
  <c r="L89" i="9" l="1"/>
  <c r="F31" i="13"/>
  <c r="G31" i="13"/>
  <c r="D31" i="13"/>
  <c r="J29" i="7" l="1"/>
  <c r="I29" i="7"/>
  <c r="G29" i="7"/>
  <c r="G17" i="7" l="1"/>
  <c r="I17" i="7"/>
  <c r="J17" i="7"/>
  <c r="G18" i="7"/>
  <c r="I18" i="7"/>
  <c r="J18" i="7"/>
  <c r="G19" i="7"/>
  <c r="I19" i="7"/>
  <c r="J19" i="7"/>
  <c r="J16" i="7"/>
  <c r="I16" i="7"/>
  <c r="G16" i="7"/>
  <c r="E14" i="5" l="1"/>
  <c r="G14" i="5"/>
  <c r="H14" i="5"/>
  <c r="H22" i="4"/>
  <c r="I22" i="4"/>
  <c r="H23" i="4"/>
  <c r="I23" i="4"/>
  <c r="H24" i="4"/>
  <c r="I24" i="4"/>
  <c r="F22" i="4"/>
  <c r="F23" i="4"/>
  <c r="F24" i="4"/>
  <c r="E50" i="12" l="1"/>
  <c r="G50" i="12"/>
  <c r="H50" i="12"/>
  <c r="E51" i="12"/>
  <c r="G51" i="12"/>
  <c r="H51" i="12"/>
  <c r="E52" i="12"/>
  <c r="G52" i="12"/>
  <c r="H52" i="12"/>
  <c r="E53" i="12"/>
  <c r="G53" i="12"/>
  <c r="H53" i="12"/>
  <c r="H49" i="12"/>
  <c r="G49" i="12"/>
  <c r="E49" i="12"/>
  <c r="J12" i="7"/>
  <c r="I12" i="7"/>
  <c r="G12" i="7"/>
  <c r="J11" i="7"/>
  <c r="I11" i="7"/>
  <c r="G11" i="7"/>
  <c r="G29" i="13"/>
  <c r="F29" i="13"/>
  <c r="D29" i="13"/>
  <c r="G28" i="13"/>
  <c r="F28" i="13"/>
  <c r="D28" i="13"/>
  <c r="G27" i="13"/>
  <c r="F27" i="13"/>
  <c r="D27" i="13"/>
  <c r="F39" i="13"/>
  <c r="G39" i="13"/>
  <c r="D39" i="13"/>
  <c r="G23" i="13" l="1"/>
  <c r="F23" i="13"/>
  <c r="D23" i="13"/>
  <c r="F53" i="16"/>
  <c r="H53" i="16"/>
  <c r="I53" i="16"/>
  <c r="F52" i="16"/>
  <c r="H52" i="16"/>
  <c r="I52" i="16"/>
  <c r="F51" i="16"/>
  <c r="H51" i="16"/>
  <c r="I51" i="16"/>
  <c r="G10" i="15"/>
  <c r="G9" i="7"/>
  <c r="I9" i="7"/>
  <c r="J9" i="7"/>
  <c r="F13" i="2"/>
  <c r="H13" i="2"/>
  <c r="I13" i="2"/>
  <c r="F14" i="2"/>
  <c r="H14" i="2"/>
  <c r="I14" i="2"/>
  <c r="F15" i="2"/>
  <c r="H15" i="2"/>
  <c r="I15" i="2"/>
  <c r="F16" i="2"/>
  <c r="H16" i="2"/>
  <c r="I16" i="2"/>
  <c r="D30" i="13"/>
  <c r="F30" i="13"/>
  <c r="G30" i="13"/>
  <c r="G48" i="13"/>
  <c r="F48" i="13"/>
  <c r="D48" i="13"/>
  <c r="G47" i="13"/>
  <c r="F47" i="13"/>
  <c r="D47" i="13"/>
  <c r="G46" i="13"/>
  <c r="F46" i="13"/>
  <c r="D46" i="13"/>
  <c r="G45" i="13"/>
  <c r="F45" i="13"/>
  <c r="D45" i="13"/>
  <c r="G44" i="13"/>
  <c r="F44" i="13"/>
  <c r="D44" i="13"/>
  <c r="G43" i="13"/>
  <c r="F43" i="13"/>
  <c r="D43" i="13"/>
  <c r="G42" i="13"/>
  <c r="F42" i="13"/>
  <c r="D42" i="13"/>
  <c r="A3" i="16"/>
  <c r="F9" i="16"/>
  <c r="H9" i="16"/>
  <c r="I9" i="16"/>
  <c r="F10" i="16"/>
  <c r="H10" i="16"/>
  <c r="I10" i="16"/>
  <c r="F11" i="16"/>
  <c r="H11" i="16"/>
  <c r="I11" i="16"/>
  <c r="F12" i="16"/>
  <c r="H12" i="16"/>
  <c r="I12" i="16"/>
  <c r="F13" i="16"/>
  <c r="H13" i="16"/>
  <c r="I13" i="16"/>
  <c r="F14" i="16"/>
  <c r="H14" i="16"/>
  <c r="I14" i="16"/>
  <c r="F15" i="16"/>
  <c r="H15" i="16"/>
  <c r="I15" i="16"/>
  <c r="F16" i="16"/>
  <c r="H16" i="16"/>
  <c r="I16" i="16"/>
  <c r="F17" i="16"/>
  <c r="H17" i="16"/>
  <c r="I17" i="16"/>
  <c r="F18" i="16"/>
  <c r="H18" i="16"/>
  <c r="I18" i="16"/>
  <c r="F19" i="16"/>
  <c r="H19" i="16"/>
  <c r="I19" i="16"/>
  <c r="F20" i="16"/>
  <c r="H20" i="16"/>
  <c r="I20" i="16"/>
  <c r="F21" i="16"/>
  <c r="H21" i="16"/>
  <c r="I21" i="16"/>
  <c r="F22" i="16"/>
  <c r="H22" i="16"/>
  <c r="I22" i="16"/>
  <c r="F23" i="16"/>
  <c r="H23" i="16"/>
  <c r="I23" i="16"/>
  <c r="F24" i="16"/>
  <c r="H24" i="16"/>
  <c r="I24" i="16"/>
  <c r="F25" i="16"/>
  <c r="H25" i="16"/>
  <c r="I25" i="16"/>
  <c r="F26" i="16"/>
  <c r="H26" i="16"/>
  <c r="I26" i="16"/>
  <c r="F27" i="16"/>
  <c r="H27" i="16"/>
  <c r="I27" i="16"/>
  <c r="F28" i="16"/>
  <c r="H28" i="16"/>
  <c r="I28" i="16"/>
  <c r="F29" i="16"/>
  <c r="H29" i="16"/>
  <c r="I29" i="16"/>
  <c r="F30" i="16"/>
  <c r="H30" i="16"/>
  <c r="I30" i="16"/>
  <c r="F31" i="16"/>
  <c r="H31" i="16"/>
  <c r="I31" i="16"/>
  <c r="F32" i="16"/>
  <c r="H32" i="16"/>
  <c r="I32" i="16"/>
  <c r="F33" i="16"/>
  <c r="H33" i="16"/>
  <c r="I33" i="16"/>
  <c r="F34" i="16"/>
  <c r="H34" i="16"/>
  <c r="I34" i="16"/>
  <c r="F35" i="16"/>
  <c r="H35" i="16"/>
  <c r="I35" i="16"/>
  <c r="F36" i="16"/>
  <c r="H36" i="16"/>
  <c r="I36" i="16"/>
  <c r="F37" i="16"/>
  <c r="H37" i="16"/>
  <c r="I37" i="16"/>
  <c r="F38" i="16"/>
  <c r="H38" i="16"/>
  <c r="I38" i="16"/>
  <c r="F39" i="16"/>
  <c r="H39" i="16"/>
  <c r="I39" i="16"/>
  <c r="F40" i="16"/>
  <c r="H40" i="16"/>
  <c r="I40" i="16"/>
  <c r="F41" i="16"/>
  <c r="H41" i="16"/>
  <c r="I41" i="16"/>
  <c r="F42" i="16"/>
  <c r="H42" i="16"/>
  <c r="I42" i="16"/>
  <c r="F43" i="16"/>
  <c r="H43" i="16"/>
  <c r="I43" i="16"/>
  <c r="F44" i="16"/>
  <c r="H44" i="16"/>
  <c r="I44" i="16"/>
  <c r="F45" i="16"/>
  <c r="H45" i="16"/>
  <c r="I45" i="16"/>
  <c r="F46" i="16"/>
  <c r="H46" i="16"/>
  <c r="I46" i="16"/>
  <c r="F47" i="16"/>
  <c r="H47" i="16"/>
  <c r="I47" i="16"/>
  <c r="F48" i="16"/>
  <c r="H48" i="16"/>
  <c r="I48" i="16"/>
  <c r="F49" i="16"/>
  <c r="H49" i="16"/>
  <c r="I49" i="16"/>
  <c r="F50" i="16"/>
  <c r="H50" i="16"/>
  <c r="I50" i="16"/>
  <c r="F54" i="16"/>
  <c r="H54" i="16"/>
  <c r="I54" i="16"/>
  <c r="F55" i="16"/>
  <c r="H55" i="16"/>
  <c r="I55" i="16"/>
  <c r="F56" i="16"/>
  <c r="H56" i="16"/>
  <c r="I56" i="16"/>
  <c r="F57" i="16"/>
  <c r="H57" i="16"/>
  <c r="I57" i="16"/>
  <c r="F58" i="16"/>
  <c r="H58" i="16"/>
  <c r="I58" i="16"/>
  <c r="F59" i="16"/>
  <c r="H59" i="16"/>
  <c r="I59" i="16"/>
  <c r="F60" i="16"/>
  <c r="H60" i="16"/>
  <c r="I60" i="16"/>
  <c r="F61" i="16"/>
  <c r="H61" i="16"/>
  <c r="I61" i="16"/>
  <c r="F62" i="16"/>
  <c r="H62" i="16"/>
  <c r="I62" i="16"/>
  <c r="F63" i="16"/>
  <c r="H63" i="16"/>
  <c r="I63" i="16"/>
  <c r="J65" i="16"/>
  <c r="F39" i="11"/>
  <c r="F40" i="11"/>
  <c r="F41" i="11"/>
  <c r="F42" i="11"/>
  <c r="F44" i="11"/>
  <c r="K87" i="9" l="1"/>
  <c r="J87" i="9"/>
  <c r="H87" i="9"/>
  <c r="G87" i="9"/>
  <c r="E87" i="9"/>
  <c r="K86" i="9"/>
  <c r="J86" i="9"/>
  <c r="H86" i="9"/>
  <c r="G86" i="9"/>
  <c r="E86" i="9"/>
  <c r="K85" i="9"/>
  <c r="J85" i="9"/>
  <c r="H85" i="9"/>
  <c r="G85" i="9"/>
  <c r="E85" i="9"/>
  <c r="K84" i="9"/>
  <c r="J84" i="9"/>
  <c r="H84" i="9"/>
  <c r="G84" i="9"/>
  <c r="E84" i="9"/>
  <c r="K83" i="9"/>
  <c r="J83" i="9"/>
  <c r="H83" i="9"/>
  <c r="G83" i="9"/>
  <c r="E83" i="9"/>
  <c r="K82" i="9"/>
  <c r="J82" i="9"/>
  <c r="H82" i="9"/>
  <c r="G82" i="9"/>
  <c r="E82" i="9"/>
  <c r="K81" i="9"/>
  <c r="J81" i="9"/>
  <c r="H81" i="9"/>
  <c r="G81" i="9"/>
  <c r="E81" i="9"/>
  <c r="K80" i="9"/>
  <c r="J80" i="9"/>
  <c r="H80" i="9"/>
  <c r="G80" i="9"/>
  <c r="E80" i="9"/>
  <c r="K79" i="9"/>
  <c r="J79" i="9"/>
  <c r="H79" i="9"/>
  <c r="G79" i="9"/>
  <c r="E79" i="9"/>
  <c r="K78" i="9"/>
  <c r="J78" i="9"/>
  <c r="H78" i="9"/>
  <c r="G78" i="9"/>
  <c r="E78" i="9"/>
  <c r="K77" i="9"/>
  <c r="J77" i="9"/>
  <c r="H77" i="9"/>
  <c r="G77" i="9"/>
  <c r="E77" i="9"/>
  <c r="K76" i="9"/>
  <c r="J76" i="9"/>
  <c r="H76" i="9"/>
  <c r="G76" i="9"/>
  <c r="E76" i="9"/>
  <c r="K75" i="9"/>
  <c r="J75" i="9"/>
  <c r="H75" i="9"/>
  <c r="G75" i="9"/>
  <c r="E75" i="9"/>
  <c r="K74" i="9"/>
  <c r="J74" i="9"/>
  <c r="H74" i="9"/>
  <c r="G74" i="9"/>
  <c r="E74" i="9"/>
  <c r="K73" i="9"/>
  <c r="J73" i="9"/>
  <c r="H73" i="9"/>
  <c r="G73" i="9"/>
  <c r="E73" i="9"/>
  <c r="K72" i="9"/>
  <c r="J72" i="9"/>
  <c r="H72" i="9"/>
  <c r="G72" i="9"/>
  <c r="E72" i="9"/>
  <c r="K71" i="9"/>
  <c r="J71" i="9"/>
  <c r="H71" i="9"/>
  <c r="G71" i="9"/>
  <c r="E71" i="9"/>
  <c r="K70" i="9"/>
  <c r="J70" i="9"/>
  <c r="H70" i="9"/>
  <c r="G70" i="9"/>
  <c r="E70" i="9"/>
  <c r="K69" i="9"/>
  <c r="J69" i="9"/>
  <c r="H69" i="9"/>
  <c r="G69" i="9"/>
  <c r="E69" i="9"/>
  <c r="K68" i="9"/>
  <c r="J68" i="9"/>
  <c r="H68" i="9"/>
  <c r="G68" i="9"/>
  <c r="E68" i="9"/>
  <c r="K67" i="9"/>
  <c r="J67" i="9"/>
  <c r="H67" i="9"/>
  <c r="G67" i="9"/>
  <c r="E67" i="9"/>
  <c r="K66" i="9"/>
  <c r="J66" i="9"/>
  <c r="H66" i="9"/>
  <c r="G66" i="9"/>
  <c r="E66" i="9"/>
  <c r="K65" i="9"/>
  <c r="J65" i="9"/>
  <c r="H65" i="9"/>
  <c r="G65" i="9"/>
  <c r="E65" i="9"/>
  <c r="K64" i="9"/>
  <c r="J64" i="9"/>
  <c r="H64" i="9"/>
  <c r="G64" i="9"/>
  <c r="E64" i="9"/>
  <c r="K63" i="9"/>
  <c r="J63" i="9"/>
  <c r="H63" i="9"/>
  <c r="G63" i="9"/>
  <c r="E63" i="9"/>
  <c r="K62" i="9"/>
  <c r="J62" i="9"/>
  <c r="H62" i="9"/>
  <c r="G62" i="9"/>
  <c r="E62" i="9"/>
  <c r="K61" i="9"/>
  <c r="J61" i="9"/>
  <c r="H61" i="9"/>
  <c r="G61" i="9"/>
  <c r="E61" i="9"/>
  <c r="K60" i="9"/>
  <c r="J60" i="9"/>
  <c r="H60" i="9"/>
  <c r="G60" i="9"/>
  <c r="E60" i="9"/>
  <c r="K59" i="9"/>
  <c r="J59" i="9"/>
  <c r="H59" i="9"/>
  <c r="G59" i="9"/>
  <c r="E59" i="9"/>
  <c r="K58" i="9"/>
  <c r="J58" i="9"/>
  <c r="H58" i="9"/>
  <c r="G58" i="9"/>
  <c r="E58" i="9"/>
  <c r="K57" i="9"/>
  <c r="J57" i="9"/>
  <c r="H57" i="9"/>
  <c r="G57" i="9"/>
  <c r="E57" i="9"/>
  <c r="K56" i="9"/>
  <c r="J56" i="9"/>
  <c r="H56" i="9"/>
  <c r="G56" i="9"/>
  <c r="E56" i="9"/>
  <c r="K55" i="9"/>
  <c r="J55" i="9"/>
  <c r="H55" i="9"/>
  <c r="G55" i="9"/>
  <c r="E55" i="9"/>
  <c r="I47" i="4" l="1"/>
  <c r="H47" i="4"/>
  <c r="F47" i="4"/>
  <c r="H13" i="11" l="1"/>
  <c r="I13" i="11"/>
  <c r="E22" i="9" l="1"/>
  <c r="G22" i="9"/>
  <c r="H22" i="9"/>
  <c r="J22" i="9"/>
  <c r="K22" i="9"/>
  <c r="E9" i="9"/>
  <c r="G9" i="9"/>
  <c r="H9" i="9"/>
  <c r="J9" i="9"/>
  <c r="K9" i="9"/>
  <c r="F64" i="2"/>
  <c r="H64" i="2"/>
  <c r="I64" i="2"/>
  <c r="F62" i="2"/>
  <c r="H62" i="2"/>
  <c r="I62" i="2"/>
  <c r="F60" i="2"/>
  <c r="H60" i="2"/>
  <c r="I60" i="2"/>
  <c r="F58" i="2"/>
  <c r="H58" i="2"/>
  <c r="I58" i="2"/>
  <c r="H80" i="5"/>
  <c r="G80" i="5"/>
  <c r="E80" i="5"/>
  <c r="H79" i="5"/>
  <c r="G79" i="5"/>
  <c r="E79" i="5"/>
  <c r="H78" i="5"/>
  <c r="G78" i="5"/>
  <c r="E78" i="5"/>
  <c r="H77" i="5"/>
  <c r="G77" i="5"/>
  <c r="E77" i="5"/>
  <c r="H76" i="5"/>
  <c r="G76" i="5"/>
  <c r="E76" i="5"/>
  <c r="H75" i="5"/>
  <c r="G75" i="5"/>
  <c r="E75" i="5"/>
  <c r="H74" i="5"/>
  <c r="G74" i="5"/>
  <c r="E74" i="5"/>
  <c r="H73" i="5"/>
  <c r="G73" i="5"/>
  <c r="E73" i="5"/>
  <c r="H72" i="5"/>
  <c r="G72" i="5"/>
  <c r="E72" i="5"/>
  <c r="H71" i="5"/>
  <c r="G71" i="5"/>
  <c r="E71" i="5"/>
  <c r="H70" i="5"/>
  <c r="G70" i="5"/>
  <c r="E70" i="5"/>
  <c r="H69" i="5"/>
  <c r="G69" i="5"/>
  <c r="E69" i="5"/>
  <c r="H68" i="5"/>
  <c r="G68" i="5"/>
  <c r="E68" i="5"/>
  <c r="H67" i="5"/>
  <c r="G67" i="5"/>
  <c r="E67" i="5"/>
  <c r="H66" i="5"/>
  <c r="G66" i="5"/>
  <c r="E66" i="5"/>
  <c r="H65" i="5"/>
  <c r="G65" i="5"/>
  <c r="E65" i="5"/>
  <c r="H64" i="5"/>
  <c r="G64" i="5"/>
  <c r="E64" i="5"/>
  <c r="H63" i="5"/>
  <c r="G63" i="5"/>
  <c r="E63" i="5"/>
  <c r="F16" i="4"/>
  <c r="H16" i="4"/>
  <c r="I16" i="4"/>
  <c r="F17" i="4"/>
  <c r="H17" i="4"/>
  <c r="I17" i="4"/>
  <c r="D36" i="13"/>
  <c r="F36" i="13"/>
  <c r="G36" i="13"/>
  <c r="E62" i="12"/>
  <c r="G62" i="12"/>
  <c r="H62" i="12"/>
  <c r="G6" i="6"/>
  <c r="F6" i="6"/>
  <c r="A4" i="2" l="1"/>
  <c r="A6" i="11" s="1"/>
  <c r="A4" i="3" l="1"/>
  <c r="A6" i="4" s="1"/>
  <c r="A4" i="5" s="1"/>
  <c r="A4" i="15" s="1"/>
  <c r="A3" i="6" s="1"/>
  <c r="A7" i="13" s="1"/>
  <c r="A3" i="10"/>
  <c r="A3" i="9"/>
  <c r="A3" i="7"/>
  <c r="A6" i="14"/>
  <c r="H86" i="13"/>
  <c r="G67" i="13"/>
  <c r="F67" i="13"/>
  <c r="D67" i="13"/>
  <c r="G66" i="13"/>
  <c r="F66" i="13"/>
  <c r="D66" i="13"/>
  <c r="G65" i="13"/>
  <c r="F65" i="13"/>
  <c r="D65" i="13"/>
  <c r="G64" i="13"/>
  <c r="F64" i="13"/>
  <c r="D64" i="13"/>
  <c r="G63" i="13"/>
  <c r="F63" i="13"/>
  <c r="D63" i="13"/>
  <c r="A6" i="13"/>
  <c r="A2" i="6"/>
  <c r="A3" i="15"/>
  <c r="H12" i="5"/>
  <c r="G12" i="5"/>
  <c r="E12" i="5"/>
  <c r="H11" i="5"/>
  <c r="G11" i="5"/>
  <c r="E11" i="5"/>
  <c r="H10" i="5"/>
  <c r="G10" i="5"/>
  <c r="E10" i="5"/>
  <c r="E15" i="5"/>
  <c r="G15" i="5"/>
  <c r="H15" i="5"/>
  <c r="E16" i="5"/>
  <c r="G16" i="5"/>
  <c r="H16" i="5"/>
  <c r="E17" i="5"/>
  <c r="G17" i="5"/>
  <c r="H17" i="5"/>
  <c r="E18" i="5"/>
  <c r="G18" i="5"/>
  <c r="H18" i="5"/>
  <c r="A3" i="5"/>
  <c r="A5" i="4"/>
  <c r="A3" i="3"/>
  <c r="A5" i="11"/>
  <c r="A3" i="2"/>
  <c r="H12" i="11"/>
  <c r="A7" i="14" l="1"/>
  <c r="A5" i="7" s="1"/>
  <c r="A4" i="9" s="1"/>
  <c r="D10" i="15"/>
  <c r="F10" i="15"/>
  <c r="D11" i="15"/>
  <c r="F11" i="15"/>
  <c r="G11" i="15"/>
  <c r="D13" i="15"/>
  <c r="F13" i="15"/>
  <c r="G13" i="15"/>
  <c r="D14" i="15"/>
  <c r="F14" i="15"/>
  <c r="G14" i="15"/>
  <c r="D15" i="15"/>
  <c r="F15" i="15"/>
  <c r="G15" i="15"/>
  <c r="D16" i="15"/>
  <c r="F16" i="15"/>
  <c r="G16" i="15"/>
  <c r="D17" i="15"/>
  <c r="F17" i="15"/>
  <c r="G17" i="15"/>
  <c r="D18" i="15"/>
  <c r="F18" i="15"/>
  <c r="G18" i="15"/>
  <c r="H20" i="15"/>
  <c r="A4" i="10" l="1"/>
  <c r="J42" i="9"/>
  <c r="K42" i="9"/>
  <c r="I42" i="9"/>
  <c r="G61" i="13"/>
  <c r="F61" i="13"/>
  <c r="D61" i="13"/>
  <c r="G60" i="13"/>
  <c r="F60" i="13"/>
  <c r="D60" i="13"/>
  <c r="G59" i="13"/>
  <c r="F59" i="13"/>
  <c r="D59" i="13"/>
  <c r="G58" i="13"/>
  <c r="F58" i="13"/>
  <c r="D58" i="13"/>
  <c r="D10" i="14"/>
  <c r="F10" i="14"/>
  <c r="G10" i="14"/>
  <c r="D11" i="14"/>
  <c r="F11" i="14"/>
  <c r="G11" i="14"/>
  <c r="D12" i="14"/>
  <c r="F12" i="14"/>
  <c r="G12" i="14"/>
  <c r="D13" i="14"/>
  <c r="F13" i="14"/>
  <c r="G13" i="14"/>
  <c r="D14" i="14"/>
  <c r="F14" i="14"/>
  <c r="G14" i="14"/>
  <c r="D15" i="14"/>
  <c r="F15" i="14"/>
  <c r="G15" i="14"/>
  <c r="D16" i="14"/>
  <c r="F16" i="14"/>
  <c r="G16" i="14"/>
  <c r="D17" i="14"/>
  <c r="F17" i="14"/>
  <c r="G17" i="14"/>
  <c r="D18" i="14"/>
  <c r="F18" i="14"/>
  <c r="G18" i="14"/>
  <c r="D19" i="14"/>
  <c r="F19" i="14"/>
  <c r="G19" i="14"/>
  <c r="D20" i="14"/>
  <c r="F20" i="14"/>
  <c r="G20" i="14"/>
  <c r="D21" i="14"/>
  <c r="F21" i="14"/>
  <c r="G21" i="14"/>
  <c r="D22" i="14"/>
  <c r="F22" i="14"/>
  <c r="G22" i="14"/>
  <c r="H24" i="14"/>
  <c r="D24" i="13"/>
  <c r="F24" i="13"/>
  <c r="G24" i="13"/>
  <c r="D25" i="13"/>
  <c r="F25" i="13"/>
  <c r="G25" i="13"/>
  <c r="D26" i="13"/>
  <c r="F26" i="13"/>
  <c r="G26" i="13"/>
  <c r="D35" i="13"/>
  <c r="F35" i="13"/>
  <c r="G35" i="13"/>
  <c r="D40" i="13"/>
  <c r="F40" i="13"/>
  <c r="G40" i="13"/>
  <c r="D49" i="13"/>
  <c r="F49" i="13"/>
  <c r="G49" i="13"/>
  <c r="D50" i="13"/>
  <c r="F50" i="13"/>
  <c r="G50" i="13"/>
  <c r="D51" i="13"/>
  <c r="F51" i="13"/>
  <c r="G51" i="13"/>
  <c r="D52" i="13"/>
  <c r="F52" i="13"/>
  <c r="G52" i="13"/>
  <c r="D53" i="13"/>
  <c r="F53" i="13"/>
  <c r="G53" i="13"/>
  <c r="D54" i="13"/>
  <c r="F54" i="13"/>
  <c r="G54" i="13"/>
  <c r="D55" i="13"/>
  <c r="F55" i="13"/>
  <c r="G55" i="13"/>
  <c r="D56" i="13"/>
  <c r="F56" i="13"/>
  <c r="G56" i="13"/>
  <c r="D57" i="13"/>
  <c r="F57" i="13"/>
  <c r="G57" i="13"/>
  <c r="D70" i="13"/>
  <c r="F70" i="13"/>
  <c r="G70" i="13"/>
  <c r="D71" i="13"/>
  <c r="F71" i="13"/>
  <c r="G71" i="13"/>
  <c r="D72" i="13"/>
  <c r="F72" i="13"/>
  <c r="G72" i="13"/>
  <c r="D73" i="13"/>
  <c r="F73" i="13"/>
  <c r="G73" i="13"/>
  <c r="D74" i="13"/>
  <c r="F74" i="13"/>
  <c r="G74" i="13"/>
  <c r="D75" i="13"/>
  <c r="D76" i="13"/>
  <c r="G14" i="6"/>
  <c r="G7" i="6"/>
  <c r="G8" i="6"/>
  <c r="G12" i="6"/>
  <c r="F7" i="6"/>
  <c r="F8" i="6"/>
  <c r="F12" i="6"/>
  <c r="D7" i="6"/>
  <c r="D8" i="6"/>
  <c r="D12" i="6"/>
  <c r="H14" i="11" l="1"/>
  <c r="I14" i="11"/>
  <c r="H15" i="11"/>
  <c r="I15" i="11"/>
  <c r="H16" i="11"/>
  <c r="I16" i="11"/>
  <c r="H17" i="11"/>
  <c r="I17" i="11"/>
  <c r="H18" i="11"/>
  <c r="I18" i="11"/>
  <c r="H19" i="11"/>
  <c r="I19" i="11"/>
  <c r="H20" i="11"/>
  <c r="I20" i="11"/>
  <c r="H21" i="11"/>
  <c r="I21" i="11"/>
  <c r="H22" i="11"/>
  <c r="I22" i="11"/>
  <c r="H23" i="11"/>
  <c r="I23" i="11"/>
  <c r="H24" i="11"/>
  <c r="I24" i="11"/>
  <c r="H25" i="11"/>
  <c r="I25" i="11"/>
  <c r="H26" i="11"/>
  <c r="I26" i="11"/>
  <c r="H27" i="11"/>
  <c r="I27" i="11"/>
  <c r="H28" i="11"/>
  <c r="I28" i="11"/>
  <c r="H29" i="11"/>
  <c r="I29" i="11"/>
  <c r="H30" i="11"/>
  <c r="I30" i="11"/>
  <c r="H31" i="11"/>
  <c r="I31" i="11"/>
  <c r="H32" i="11"/>
  <c r="I32" i="11"/>
  <c r="H33" i="11"/>
  <c r="I33" i="11"/>
  <c r="H34" i="11"/>
  <c r="I34" i="11"/>
  <c r="H35" i="11"/>
  <c r="I35" i="11"/>
  <c r="H36" i="11"/>
  <c r="I36" i="11"/>
  <c r="H37" i="11"/>
  <c r="I37" i="11"/>
  <c r="H38" i="11"/>
  <c r="I38" i="11"/>
  <c r="H39" i="11"/>
  <c r="I39" i="11"/>
  <c r="H40" i="11"/>
  <c r="I40" i="11"/>
  <c r="H41" i="11"/>
  <c r="I41" i="11"/>
  <c r="H42" i="11"/>
  <c r="I42" i="11"/>
  <c r="H44" i="11"/>
  <c r="I44" i="11"/>
  <c r="I12" i="11"/>
  <c r="H144" i="2" l="1"/>
  <c r="I139" i="2"/>
  <c r="I140" i="2"/>
  <c r="I141" i="2"/>
  <c r="I142" i="2"/>
  <c r="I143" i="2"/>
  <c r="I144" i="2"/>
  <c r="H139" i="2"/>
  <c r="H140" i="2"/>
  <c r="H141" i="2"/>
  <c r="H142" i="2"/>
  <c r="H143" i="2"/>
  <c r="F139" i="2"/>
  <c r="F140" i="2"/>
  <c r="F141" i="2"/>
  <c r="F142" i="2"/>
  <c r="F143" i="2"/>
  <c r="F144" i="2"/>
  <c r="I136" i="2"/>
  <c r="I137" i="2"/>
  <c r="I138" i="2"/>
  <c r="H136" i="2"/>
  <c r="H137" i="2"/>
  <c r="H138" i="2"/>
  <c r="F136" i="2"/>
  <c r="F137" i="2"/>
  <c r="F138" i="2"/>
  <c r="I128" i="2"/>
  <c r="I129" i="2"/>
  <c r="I130" i="2"/>
  <c r="I131" i="2"/>
  <c r="I132" i="2"/>
  <c r="I133" i="2"/>
  <c r="I134" i="2"/>
  <c r="H128" i="2"/>
  <c r="H129" i="2"/>
  <c r="H130" i="2"/>
  <c r="H131" i="2"/>
  <c r="H132" i="2"/>
  <c r="H133" i="2"/>
  <c r="H134" i="2"/>
  <c r="F128" i="2"/>
  <c r="F129" i="2"/>
  <c r="F130" i="2"/>
  <c r="F131" i="2"/>
  <c r="F132" i="2"/>
  <c r="F133" i="2"/>
  <c r="F134" i="2"/>
  <c r="I121" i="2"/>
  <c r="I122" i="2"/>
  <c r="H121" i="2"/>
  <c r="H122" i="2"/>
  <c r="F121" i="2"/>
  <c r="F122" i="2"/>
  <c r="I113" i="2"/>
  <c r="I112" i="2"/>
  <c r="H112" i="2"/>
  <c r="H113" i="2"/>
  <c r="F112" i="2"/>
  <c r="F113" i="2"/>
  <c r="F89" i="2"/>
  <c r="H89" i="2"/>
  <c r="I89" i="2"/>
  <c r="F90" i="2"/>
  <c r="H90" i="2"/>
  <c r="I90" i="2"/>
  <c r="F91" i="2"/>
  <c r="H91" i="2"/>
  <c r="I91" i="2"/>
  <c r="F92" i="2"/>
  <c r="H92" i="2"/>
  <c r="I92" i="2"/>
  <c r="I18" i="2"/>
  <c r="I19" i="2"/>
  <c r="I20" i="2"/>
  <c r="I21" i="2"/>
  <c r="H18" i="2"/>
  <c r="H19" i="2"/>
  <c r="H20" i="2"/>
  <c r="H21" i="2"/>
  <c r="F18" i="2"/>
  <c r="F19" i="2"/>
  <c r="F20" i="2"/>
  <c r="F21" i="2"/>
  <c r="I17" i="2"/>
  <c r="H17" i="2"/>
  <c r="H22" i="2"/>
  <c r="F17" i="2"/>
  <c r="I99" i="12" l="1"/>
  <c r="H97" i="12"/>
  <c r="G97" i="12"/>
  <c r="E97" i="12"/>
  <c r="H96" i="12"/>
  <c r="G96" i="12"/>
  <c r="E96" i="12"/>
  <c r="H95" i="12"/>
  <c r="G95" i="12"/>
  <c r="E95" i="12"/>
  <c r="H94" i="12"/>
  <c r="G94" i="12"/>
  <c r="E94" i="12"/>
  <c r="H93" i="12"/>
  <c r="G93" i="12"/>
  <c r="E93" i="12"/>
  <c r="H91" i="12"/>
  <c r="G91" i="12"/>
  <c r="E91" i="12"/>
  <c r="H90" i="12"/>
  <c r="G90" i="12"/>
  <c r="E90" i="12"/>
  <c r="H89" i="12"/>
  <c r="G89" i="12"/>
  <c r="E89" i="12"/>
  <c r="H88" i="12"/>
  <c r="G88" i="12"/>
  <c r="E88" i="12"/>
  <c r="H87" i="12"/>
  <c r="G87" i="12"/>
  <c r="E87" i="12"/>
  <c r="H86" i="12"/>
  <c r="G86" i="12"/>
  <c r="E86" i="12"/>
  <c r="H85" i="12"/>
  <c r="G85" i="12"/>
  <c r="E85" i="12"/>
  <c r="H84" i="12"/>
  <c r="G84" i="12"/>
  <c r="E84" i="12"/>
  <c r="H83" i="12"/>
  <c r="G83" i="12"/>
  <c r="E83" i="12"/>
  <c r="H82" i="12"/>
  <c r="G82" i="12"/>
  <c r="E82" i="12"/>
  <c r="H81" i="12"/>
  <c r="G81" i="12"/>
  <c r="E81" i="12"/>
  <c r="H80" i="12"/>
  <c r="G80" i="12"/>
  <c r="E80" i="12"/>
  <c r="H79" i="12"/>
  <c r="G79" i="12"/>
  <c r="E79" i="12"/>
  <c r="H78" i="12"/>
  <c r="G78" i="12"/>
  <c r="E78" i="12"/>
  <c r="H77" i="12"/>
  <c r="G77" i="12"/>
  <c r="E77" i="12"/>
  <c r="H76" i="12"/>
  <c r="G76" i="12"/>
  <c r="E76" i="12"/>
  <c r="H75" i="12"/>
  <c r="G75" i="12"/>
  <c r="E75" i="12"/>
  <c r="H74" i="12"/>
  <c r="G74" i="12"/>
  <c r="E74" i="12"/>
  <c r="H73" i="12"/>
  <c r="G73" i="12"/>
  <c r="E73" i="12"/>
  <c r="H72" i="12"/>
  <c r="G72" i="12"/>
  <c r="E72" i="12"/>
  <c r="H71" i="12"/>
  <c r="G71" i="12"/>
  <c r="E71" i="12"/>
  <c r="H70" i="12"/>
  <c r="G70" i="12"/>
  <c r="E70" i="12"/>
  <c r="H69" i="12"/>
  <c r="G69" i="12"/>
  <c r="E69" i="12"/>
  <c r="H67" i="12"/>
  <c r="G67" i="12"/>
  <c r="E67" i="12"/>
  <c r="H66" i="12"/>
  <c r="G66" i="12"/>
  <c r="E66" i="12"/>
  <c r="H65" i="12"/>
  <c r="G65" i="12"/>
  <c r="E65" i="12"/>
  <c r="H64" i="12"/>
  <c r="G64" i="12"/>
  <c r="E64" i="12"/>
  <c r="H63" i="12"/>
  <c r="G63" i="12"/>
  <c r="E63" i="12"/>
  <c r="H61" i="12"/>
  <c r="G61" i="12"/>
  <c r="E61" i="12"/>
  <c r="H60" i="12"/>
  <c r="G60" i="12"/>
  <c r="E60" i="12"/>
  <c r="H58" i="12"/>
  <c r="G58" i="12"/>
  <c r="E58" i="12"/>
  <c r="H57" i="12"/>
  <c r="G57" i="12"/>
  <c r="E57" i="12"/>
  <c r="H55" i="12"/>
  <c r="G55" i="12"/>
  <c r="E55" i="12"/>
  <c r="H47" i="12"/>
  <c r="G47" i="12"/>
  <c r="E47" i="12"/>
  <c r="H46" i="12"/>
  <c r="G46" i="12"/>
  <c r="E46" i="12"/>
  <c r="H45" i="12"/>
  <c r="G45" i="12"/>
  <c r="E45" i="12"/>
  <c r="H43" i="12"/>
  <c r="G43" i="12"/>
  <c r="E43" i="12"/>
  <c r="H42" i="12"/>
  <c r="G42" i="12"/>
  <c r="E42" i="12"/>
  <c r="H40" i="12"/>
  <c r="G40" i="12"/>
  <c r="E40" i="12"/>
  <c r="H38" i="12"/>
  <c r="G38" i="12"/>
  <c r="E38" i="12"/>
  <c r="H37" i="12"/>
  <c r="G37" i="12"/>
  <c r="E37" i="12"/>
  <c r="H36" i="12"/>
  <c r="G36" i="12"/>
  <c r="E36" i="12"/>
  <c r="H35" i="12"/>
  <c r="G35" i="12"/>
  <c r="E35" i="12"/>
  <c r="H34" i="12"/>
  <c r="G34" i="12"/>
  <c r="E34" i="12"/>
  <c r="H33" i="12"/>
  <c r="G33" i="12"/>
  <c r="E33" i="12"/>
  <c r="H32" i="12"/>
  <c r="G32" i="12"/>
  <c r="E32" i="12"/>
  <c r="H31" i="12"/>
  <c r="G31" i="12"/>
  <c r="E31" i="12"/>
  <c r="H30" i="12"/>
  <c r="G30" i="12"/>
  <c r="E30" i="12"/>
  <c r="H29" i="12"/>
  <c r="G29" i="12"/>
  <c r="E29" i="12"/>
  <c r="H28" i="12"/>
  <c r="G28" i="12"/>
  <c r="E28" i="12"/>
  <c r="H27" i="12"/>
  <c r="G27" i="12"/>
  <c r="E27" i="12"/>
  <c r="H26" i="12"/>
  <c r="G26" i="12"/>
  <c r="E26" i="12"/>
  <c r="H25" i="12"/>
  <c r="G25" i="12"/>
  <c r="E25" i="12"/>
  <c r="H24" i="12"/>
  <c r="G24" i="12"/>
  <c r="E24" i="12"/>
  <c r="H23" i="12"/>
  <c r="G23" i="12"/>
  <c r="E23" i="12"/>
  <c r="H22" i="12"/>
  <c r="G22" i="12"/>
  <c r="E22" i="12"/>
  <c r="H21" i="12"/>
  <c r="G21" i="12"/>
  <c r="E21" i="12"/>
  <c r="H19" i="12"/>
  <c r="G19" i="12"/>
  <c r="E19" i="12"/>
  <c r="H18" i="12"/>
  <c r="G18" i="12"/>
  <c r="E18" i="12"/>
  <c r="H17" i="12"/>
  <c r="G17" i="12"/>
  <c r="E17" i="12"/>
  <c r="H16" i="12"/>
  <c r="G16" i="12"/>
  <c r="E16" i="12"/>
  <c r="H15" i="12"/>
  <c r="G15" i="12"/>
  <c r="E15" i="12"/>
  <c r="H14" i="12"/>
  <c r="G14" i="12"/>
  <c r="E14" i="12"/>
  <c r="H13" i="12"/>
  <c r="G13" i="12"/>
  <c r="E13" i="12"/>
  <c r="H12" i="12"/>
  <c r="G12" i="12"/>
  <c r="E12" i="12"/>
  <c r="H11" i="12"/>
  <c r="G11" i="12"/>
  <c r="E11" i="12"/>
  <c r="H10" i="12"/>
  <c r="G10" i="12"/>
  <c r="E10" i="12"/>
  <c r="J46" i="11" l="1"/>
  <c r="F255" i="10" l="1"/>
  <c r="E10" i="9" l="1"/>
  <c r="G10" i="9"/>
  <c r="H10" i="9"/>
  <c r="J10" i="9"/>
  <c r="K10" i="9"/>
  <c r="E11" i="9"/>
  <c r="G11" i="9"/>
  <c r="H11" i="9"/>
  <c r="J11" i="9"/>
  <c r="K11" i="9"/>
  <c r="E12" i="9"/>
  <c r="G12" i="9"/>
  <c r="H12" i="9"/>
  <c r="J12" i="9"/>
  <c r="K12" i="9"/>
  <c r="E13" i="9"/>
  <c r="G13" i="9"/>
  <c r="H13" i="9"/>
  <c r="J13" i="9"/>
  <c r="K13" i="9"/>
  <c r="E14" i="9"/>
  <c r="G14" i="9"/>
  <c r="H14" i="9"/>
  <c r="J14" i="9"/>
  <c r="K14" i="9"/>
  <c r="E15" i="9"/>
  <c r="G15" i="9"/>
  <c r="H15" i="9"/>
  <c r="J15" i="9"/>
  <c r="K15" i="9"/>
  <c r="E16" i="9"/>
  <c r="G16" i="9"/>
  <c r="H16" i="9"/>
  <c r="J16" i="9"/>
  <c r="K16" i="9"/>
  <c r="E17" i="9"/>
  <c r="G17" i="9"/>
  <c r="H17" i="9"/>
  <c r="J17" i="9"/>
  <c r="K17" i="9"/>
  <c r="E18" i="9"/>
  <c r="G18" i="9"/>
  <c r="H18" i="9"/>
  <c r="J18" i="9"/>
  <c r="K18" i="9"/>
  <c r="E19" i="9"/>
  <c r="G19" i="9"/>
  <c r="H19" i="9"/>
  <c r="J19" i="9"/>
  <c r="K19" i="9"/>
  <c r="E20" i="9"/>
  <c r="G20" i="9"/>
  <c r="H20" i="9"/>
  <c r="J20" i="9"/>
  <c r="K20" i="9"/>
  <c r="E21" i="9"/>
  <c r="G21" i="9"/>
  <c r="H21" i="9"/>
  <c r="J21" i="9"/>
  <c r="K21" i="9"/>
  <c r="E23" i="9"/>
  <c r="G23" i="9"/>
  <c r="H23" i="9"/>
  <c r="J23" i="9"/>
  <c r="K23" i="9"/>
  <c r="E24" i="9"/>
  <c r="G24" i="9"/>
  <c r="H24" i="9"/>
  <c r="J24" i="9"/>
  <c r="K24" i="9"/>
  <c r="E25" i="9"/>
  <c r="G25" i="9"/>
  <c r="H25" i="9"/>
  <c r="J25" i="9"/>
  <c r="K25" i="9"/>
  <c r="E26" i="9"/>
  <c r="G26" i="9"/>
  <c r="H26" i="9"/>
  <c r="J26" i="9"/>
  <c r="K26" i="9"/>
  <c r="E27" i="9"/>
  <c r="G27" i="9"/>
  <c r="H27" i="9"/>
  <c r="J27" i="9"/>
  <c r="K27" i="9"/>
  <c r="E28" i="9"/>
  <c r="G28" i="9"/>
  <c r="H28" i="9"/>
  <c r="J28" i="9"/>
  <c r="K28" i="9"/>
  <c r="E29" i="9"/>
  <c r="G29" i="9"/>
  <c r="H29" i="9"/>
  <c r="J29" i="9"/>
  <c r="K29" i="9"/>
  <c r="E30" i="9"/>
  <c r="G30" i="9"/>
  <c r="H30" i="9"/>
  <c r="J30" i="9"/>
  <c r="K30" i="9"/>
  <c r="E31" i="9"/>
  <c r="G31" i="9"/>
  <c r="H31" i="9"/>
  <c r="J31" i="9"/>
  <c r="K31" i="9"/>
  <c r="E32" i="9"/>
  <c r="G32" i="9"/>
  <c r="H32" i="9"/>
  <c r="J32" i="9"/>
  <c r="K32" i="9"/>
  <c r="E33" i="9"/>
  <c r="G33" i="9"/>
  <c r="H33" i="9"/>
  <c r="J33" i="9"/>
  <c r="K33" i="9"/>
  <c r="E34" i="9"/>
  <c r="G34" i="9"/>
  <c r="H34" i="9"/>
  <c r="J34" i="9"/>
  <c r="K34" i="9"/>
  <c r="E35" i="9"/>
  <c r="G35" i="9"/>
  <c r="H35" i="9"/>
  <c r="J35" i="9"/>
  <c r="K35" i="9"/>
  <c r="E36" i="9"/>
  <c r="G36" i="9"/>
  <c r="H36" i="9"/>
  <c r="J36" i="9"/>
  <c r="K36" i="9"/>
  <c r="E37" i="9"/>
  <c r="G37" i="9"/>
  <c r="H37" i="9"/>
  <c r="J37" i="9"/>
  <c r="K37" i="9"/>
  <c r="E38" i="9"/>
  <c r="G38" i="9"/>
  <c r="H38" i="9"/>
  <c r="J38" i="9"/>
  <c r="K38" i="9"/>
  <c r="E39" i="9"/>
  <c r="G39" i="9"/>
  <c r="H39" i="9"/>
  <c r="J39" i="9"/>
  <c r="K39" i="9"/>
  <c r="O31" i="7" l="1"/>
  <c r="H14" i="6" l="1"/>
  <c r="E19" i="5"/>
  <c r="G19" i="5"/>
  <c r="H19" i="5"/>
  <c r="E20" i="5"/>
  <c r="G20" i="5"/>
  <c r="H20" i="5"/>
  <c r="E21" i="5"/>
  <c r="G21" i="5"/>
  <c r="H21" i="5"/>
  <c r="E22" i="5"/>
  <c r="G22" i="5"/>
  <c r="H22" i="5"/>
  <c r="E23" i="5"/>
  <c r="G23" i="5"/>
  <c r="H23" i="5"/>
  <c r="E24" i="5"/>
  <c r="G24" i="5"/>
  <c r="H24" i="5"/>
  <c r="E25" i="5"/>
  <c r="G25" i="5"/>
  <c r="H25" i="5"/>
  <c r="E26" i="5"/>
  <c r="G26" i="5"/>
  <c r="H26" i="5"/>
  <c r="E27" i="5"/>
  <c r="G27" i="5"/>
  <c r="H27" i="5"/>
  <c r="E28" i="5"/>
  <c r="G28" i="5"/>
  <c r="H28" i="5"/>
  <c r="E29" i="5"/>
  <c r="G29" i="5"/>
  <c r="H29" i="5"/>
  <c r="E30" i="5"/>
  <c r="G30" i="5"/>
  <c r="H30" i="5"/>
  <c r="E31" i="5"/>
  <c r="G31" i="5"/>
  <c r="H31" i="5"/>
  <c r="E33" i="5"/>
  <c r="G33" i="5"/>
  <c r="H33" i="5"/>
  <c r="E34" i="5"/>
  <c r="G34" i="5"/>
  <c r="H34" i="5"/>
  <c r="E35" i="5"/>
  <c r="G35" i="5"/>
  <c r="H35" i="5"/>
  <c r="E37" i="5"/>
  <c r="G37" i="5"/>
  <c r="H37" i="5"/>
  <c r="E38" i="5"/>
  <c r="G38" i="5"/>
  <c r="H38" i="5"/>
  <c r="E39" i="5"/>
  <c r="G39" i="5"/>
  <c r="H39" i="5"/>
  <c r="E40" i="5"/>
  <c r="G40" i="5"/>
  <c r="H40" i="5"/>
  <c r="E41" i="5"/>
  <c r="G41" i="5"/>
  <c r="H41" i="5"/>
  <c r="E42" i="5"/>
  <c r="G42" i="5"/>
  <c r="H42" i="5"/>
  <c r="E43" i="5"/>
  <c r="G43" i="5"/>
  <c r="H43" i="5"/>
  <c r="E44" i="5"/>
  <c r="G44" i="5"/>
  <c r="H44" i="5"/>
  <c r="E45" i="5"/>
  <c r="G45" i="5"/>
  <c r="H45" i="5"/>
  <c r="E46" i="5"/>
  <c r="G46" i="5"/>
  <c r="H46" i="5"/>
  <c r="E47" i="5"/>
  <c r="G47" i="5"/>
  <c r="H47" i="5"/>
  <c r="E48" i="5"/>
  <c r="G48" i="5"/>
  <c r="H48" i="5"/>
  <c r="E49" i="5"/>
  <c r="G49" i="5"/>
  <c r="H49" i="5"/>
  <c r="E50" i="5"/>
  <c r="G50" i="5"/>
  <c r="H50" i="5"/>
  <c r="E51" i="5"/>
  <c r="G51" i="5"/>
  <c r="H51" i="5"/>
  <c r="E52" i="5"/>
  <c r="G52" i="5"/>
  <c r="H52" i="5"/>
  <c r="E53" i="5"/>
  <c r="G53" i="5"/>
  <c r="H53" i="5"/>
  <c r="E55" i="5"/>
  <c r="G55" i="5"/>
  <c r="H55" i="5"/>
  <c r="E58" i="5"/>
  <c r="G58" i="5"/>
  <c r="H58" i="5"/>
  <c r="E59" i="5"/>
  <c r="G59" i="5"/>
  <c r="H59" i="5"/>
  <c r="E60" i="5"/>
  <c r="G60" i="5"/>
  <c r="H60" i="5"/>
  <c r="E61" i="5"/>
  <c r="G61" i="5"/>
  <c r="H61" i="5"/>
  <c r="E62" i="5"/>
  <c r="G62" i="5"/>
  <c r="H62" i="5"/>
  <c r="E81" i="5"/>
  <c r="G81" i="5"/>
  <c r="H81" i="5"/>
  <c r="E82" i="5"/>
  <c r="G82" i="5"/>
  <c r="H82" i="5"/>
  <c r="I84" i="5"/>
  <c r="F12" i="4" l="1"/>
  <c r="H12" i="4"/>
  <c r="I12" i="4"/>
  <c r="F13" i="4"/>
  <c r="H13" i="4"/>
  <c r="I13" i="4"/>
  <c r="F14" i="4"/>
  <c r="H14" i="4"/>
  <c r="I14" i="4"/>
  <c r="F15" i="4"/>
  <c r="H15" i="4"/>
  <c r="I15" i="4"/>
  <c r="F18" i="4"/>
  <c r="H18" i="4"/>
  <c r="I18" i="4"/>
  <c r="F19" i="4"/>
  <c r="H19" i="4"/>
  <c r="I19" i="4"/>
  <c r="F20" i="4"/>
  <c r="H20" i="4"/>
  <c r="I20" i="4"/>
  <c r="F21" i="4"/>
  <c r="H21" i="4"/>
  <c r="I21" i="4"/>
  <c r="F25" i="4"/>
  <c r="H25" i="4"/>
  <c r="I25" i="4"/>
  <c r="F26" i="4"/>
  <c r="H26" i="4"/>
  <c r="I26" i="4"/>
  <c r="F27" i="4"/>
  <c r="H27" i="4"/>
  <c r="I27" i="4"/>
  <c r="F28" i="4"/>
  <c r="H28" i="4"/>
  <c r="I28" i="4"/>
  <c r="F29" i="4"/>
  <c r="H29" i="4"/>
  <c r="I29" i="4"/>
  <c r="F30" i="4"/>
  <c r="H30" i="4"/>
  <c r="I30" i="4"/>
  <c r="F31" i="4"/>
  <c r="H31" i="4"/>
  <c r="I31" i="4"/>
  <c r="F32" i="4"/>
  <c r="H32" i="4"/>
  <c r="I32" i="4"/>
  <c r="F33" i="4"/>
  <c r="H33" i="4"/>
  <c r="I33" i="4"/>
  <c r="F34" i="4"/>
  <c r="H34" i="4"/>
  <c r="I34" i="4"/>
  <c r="F35" i="4"/>
  <c r="H35" i="4"/>
  <c r="I35" i="4"/>
  <c r="F36" i="4"/>
  <c r="H36" i="4"/>
  <c r="I36" i="4"/>
  <c r="F37" i="4"/>
  <c r="H37" i="4"/>
  <c r="I37" i="4"/>
  <c r="F38" i="4"/>
  <c r="H38" i="4"/>
  <c r="I38" i="4"/>
  <c r="F39" i="4"/>
  <c r="H39" i="4"/>
  <c r="I39" i="4"/>
  <c r="F40" i="4"/>
  <c r="H40" i="4"/>
  <c r="I40" i="4"/>
  <c r="F41" i="4"/>
  <c r="H41" i="4"/>
  <c r="I41" i="4"/>
  <c r="F42" i="4"/>
  <c r="H42" i="4"/>
  <c r="I42" i="4"/>
  <c r="F43" i="4"/>
  <c r="H43" i="4"/>
  <c r="I43" i="4"/>
  <c r="F44" i="4"/>
  <c r="H44" i="4"/>
  <c r="I44" i="4"/>
  <c r="F45" i="4"/>
  <c r="H45" i="4"/>
  <c r="I45" i="4"/>
  <c r="F48" i="4"/>
  <c r="H48" i="4"/>
  <c r="I48" i="4"/>
  <c r="F49" i="4"/>
  <c r="H49" i="4"/>
  <c r="I49" i="4"/>
  <c r="F50" i="4"/>
  <c r="H50" i="4"/>
  <c r="I50" i="4"/>
  <c r="F51" i="4"/>
  <c r="H51" i="4"/>
  <c r="I51" i="4"/>
  <c r="F52" i="4"/>
  <c r="H52" i="4"/>
  <c r="I52" i="4"/>
  <c r="F53" i="4"/>
  <c r="H53" i="4"/>
  <c r="I53" i="4"/>
  <c r="F54" i="4"/>
  <c r="H54" i="4"/>
  <c r="I54" i="4"/>
  <c r="F55" i="4"/>
  <c r="H55" i="4"/>
  <c r="I55" i="4"/>
  <c r="F56" i="4"/>
  <c r="H56" i="4"/>
  <c r="I56" i="4"/>
  <c r="F57" i="4"/>
  <c r="H57" i="4"/>
  <c r="I57" i="4"/>
  <c r="F58" i="4"/>
  <c r="H58" i="4"/>
  <c r="I58" i="4"/>
  <c r="F59" i="4"/>
  <c r="H59" i="4"/>
  <c r="I59" i="4"/>
  <c r="F60" i="4"/>
  <c r="H60" i="4"/>
  <c r="I60" i="4"/>
  <c r="F61" i="4"/>
  <c r="H61" i="4"/>
  <c r="I61" i="4"/>
  <c r="F62" i="4"/>
  <c r="H62" i="4"/>
  <c r="I62" i="4"/>
  <c r="F63" i="4"/>
  <c r="H63" i="4"/>
  <c r="I63" i="4"/>
  <c r="F64" i="4"/>
  <c r="H64" i="4"/>
  <c r="I64" i="4"/>
  <c r="F65" i="4"/>
  <c r="H65" i="4"/>
  <c r="I65" i="4"/>
  <c r="F66" i="4"/>
  <c r="H66" i="4"/>
  <c r="I66" i="4"/>
  <c r="F67" i="4"/>
  <c r="H67" i="4"/>
  <c r="I67" i="4"/>
  <c r="F69" i="4"/>
  <c r="H69" i="4"/>
  <c r="I69" i="4"/>
  <c r="F70" i="4"/>
  <c r="H70" i="4"/>
  <c r="I70" i="4"/>
  <c r="J72" i="4"/>
  <c r="E15" i="3" l="1"/>
  <c r="G15" i="3"/>
  <c r="H15" i="3"/>
  <c r="E16" i="3"/>
  <c r="G16" i="3"/>
  <c r="H16" i="3"/>
  <c r="E17" i="3"/>
  <c r="G17" i="3"/>
  <c r="H17" i="3"/>
  <c r="E18" i="3"/>
  <c r="G18" i="3"/>
  <c r="H18" i="3"/>
  <c r="E19" i="3"/>
  <c r="G19" i="3"/>
  <c r="H19" i="3"/>
  <c r="E20" i="3"/>
  <c r="G20" i="3"/>
  <c r="H20" i="3"/>
  <c r="E21" i="3"/>
  <c r="G21" i="3"/>
  <c r="H21" i="3"/>
  <c r="E22" i="3"/>
  <c r="G22" i="3"/>
  <c r="H22" i="3"/>
  <c r="E23" i="3"/>
  <c r="G23" i="3"/>
  <c r="H23" i="3"/>
  <c r="E24" i="3"/>
  <c r="G24" i="3"/>
  <c r="H24" i="3"/>
  <c r="E25" i="3"/>
  <c r="G25" i="3"/>
  <c r="H25" i="3"/>
  <c r="E26" i="3"/>
  <c r="G26" i="3"/>
  <c r="H26" i="3"/>
  <c r="E27" i="3"/>
  <c r="G27" i="3"/>
  <c r="H27" i="3"/>
  <c r="E28" i="3"/>
  <c r="G28" i="3"/>
  <c r="H28" i="3"/>
  <c r="E29" i="3"/>
  <c r="G29" i="3"/>
  <c r="H29" i="3"/>
  <c r="E34" i="3"/>
  <c r="G34" i="3"/>
  <c r="H34" i="3"/>
  <c r="E35" i="3"/>
  <c r="G35" i="3"/>
  <c r="H35" i="3"/>
  <c r="E36" i="3"/>
  <c r="G36" i="3"/>
  <c r="H36" i="3"/>
  <c r="E37" i="3"/>
  <c r="G37" i="3"/>
  <c r="H37" i="3"/>
  <c r="E38" i="3"/>
  <c r="G38" i="3"/>
  <c r="H38" i="3"/>
  <c r="E40" i="3"/>
  <c r="G40" i="3"/>
  <c r="H40" i="3"/>
  <c r="E41" i="3"/>
  <c r="G41" i="3"/>
  <c r="H41" i="3"/>
  <c r="E42" i="3"/>
  <c r="G42" i="3"/>
  <c r="H42" i="3"/>
  <c r="E43" i="3"/>
  <c r="G43" i="3"/>
  <c r="H43" i="3"/>
  <c r="I45" i="3"/>
  <c r="F22" i="2" l="1"/>
  <c r="I22" i="2"/>
  <c r="F23" i="2"/>
  <c r="H23" i="2"/>
  <c r="I23" i="2"/>
  <c r="F24" i="2"/>
  <c r="H24" i="2"/>
  <c r="I24" i="2"/>
  <c r="F25" i="2"/>
  <c r="H25" i="2"/>
  <c r="I25" i="2"/>
  <c r="F26" i="2"/>
  <c r="H26" i="2"/>
  <c r="I26" i="2"/>
  <c r="F27" i="2"/>
  <c r="H27" i="2"/>
  <c r="I27" i="2"/>
  <c r="F28" i="2"/>
  <c r="H28" i="2"/>
  <c r="I28" i="2"/>
  <c r="F29" i="2"/>
  <c r="H29" i="2"/>
  <c r="I29" i="2"/>
  <c r="F30" i="2"/>
  <c r="H30" i="2"/>
  <c r="I30" i="2"/>
  <c r="F31" i="2"/>
  <c r="H31" i="2"/>
  <c r="I31" i="2"/>
  <c r="F32" i="2"/>
  <c r="H32" i="2"/>
  <c r="I32" i="2"/>
  <c r="F33" i="2"/>
  <c r="H33" i="2"/>
  <c r="I33" i="2"/>
  <c r="F34" i="2"/>
  <c r="H34" i="2"/>
  <c r="I34" i="2"/>
  <c r="F35" i="2"/>
  <c r="H35" i="2"/>
  <c r="I35" i="2"/>
  <c r="F36" i="2"/>
  <c r="H36" i="2"/>
  <c r="I36" i="2"/>
  <c r="F37" i="2"/>
  <c r="H37" i="2"/>
  <c r="I37" i="2"/>
  <c r="F38" i="2"/>
  <c r="H38" i="2"/>
  <c r="I38" i="2"/>
  <c r="F39" i="2"/>
  <c r="H39" i="2"/>
  <c r="I39" i="2"/>
  <c r="F40" i="2"/>
  <c r="H40" i="2"/>
  <c r="I40" i="2"/>
  <c r="F41" i="2"/>
  <c r="H41" i="2"/>
  <c r="I41" i="2"/>
  <c r="F42" i="2"/>
  <c r="H42" i="2"/>
  <c r="I42" i="2"/>
  <c r="F43" i="2"/>
  <c r="H43" i="2"/>
  <c r="I43" i="2"/>
  <c r="F44" i="2"/>
  <c r="H44" i="2"/>
  <c r="I44" i="2"/>
  <c r="F45" i="2"/>
  <c r="H45" i="2"/>
  <c r="I45" i="2"/>
  <c r="F46" i="2"/>
  <c r="H46" i="2"/>
  <c r="I46" i="2"/>
  <c r="F47" i="2"/>
  <c r="H47" i="2"/>
  <c r="I47" i="2"/>
  <c r="F48" i="2"/>
  <c r="H48" i="2"/>
  <c r="I48" i="2"/>
  <c r="F49" i="2"/>
  <c r="H49" i="2"/>
  <c r="I49" i="2"/>
  <c r="F50" i="2"/>
  <c r="H50" i="2"/>
  <c r="I50" i="2"/>
  <c r="F51" i="2"/>
  <c r="H51" i="2"/>
  <c r="I51" i="2"/>
  <c r="F52" i="2"/>
  <c r="H52" i="2"/>
  <c r="I52" i="2"/>
  <c r="F53" i="2"/>
  <c r="H53" i="2"/>
  <c r="I53" i="2"/>
  <c r="F54" i="2"/>
  <c r="H54" i="2"/>
  <c r="I54" i="2"/>
  <c r="F55" i="2"/>
  <c r="H55" i="2"/>
  <c r="I55" i="2"/>
  <c r="F56" i="2"/>
  <c r="H56" i="2"/>
  <c r="I56" i="2"/>
  <c r="F57" i="2"/>
  <c r="H57" i="2"/>
  <c r="I57" i="2"/>
  <c r="F59" i="2"/>
  <c r="H59" i="2"/>
  <c r="I59" i="2"/>
  <c r="F61" i="2"/>
  <c r="H61" i="2"/>
  <c r="I61" i="2"/>
  <c r="F63" i="2"/>
  <c r="H63" i="2"/>
  <c r="I63" i="2"/>
  <c r="F65" i="2"/>
  <c r="H65" i="2"/>
  <c r="I65" i="2"/>
  <c r="F66" i="2"/>
  <c r="H66" i="2"/>
  <c r="I66" i="2"/>
  <c r="F67" i="2"/>
  <c r="H67" i="2"/>
  <c r="I67" i="2"/>
  <c r="F68" i="2"/>
  <c r="H68" i="2"/>
  <c r="I68" i="2"/>
  <c r="F69" i="2"/>
  <c r="H69" i="2"/>
  <c r="I69" i="2"/>
  <c r="F70" i="2"/>
  <c r="H70" i="2"/>
  <c r="I70" i="2"/>
  <c r="F71" i="2"/>
  <c r="H71" i="2"/>
  <c r="I71" i="2"/>
  <c r="F72" i="2"/>
  <c r="H72" i="2"/>
  <c r="I72" i="2"/>
  <c r="F73" i="2"/>
  <c r="H73" i="2"/>
  <c r="I73" i="2"/>
  <c r="F74" i="2"/>
  <c r="H74" i="2"/>
  <c r="I74" i="2"/>
  <c r="F75" i="2"/>
  <c r="H75" i="2"/>
  <c r="I75" i="2"/>
  <c r="F76" i="2"/>
  <c r="H76" i="2"/>
  <c r="I76" i="2"/>
  <c r="F77" i="2"/>
  <c r="H77" i="2"/>
  <c r="I77" i="2"/>
  <c r="F78" i="2"/>
  <c r="H78" i="2"/>
  <c r="I78" i="2"/>
  <c r="F79" i="2"/>
  <c r="H79" i="2"/>
  <c r="I79" i="2"/>
  <c r="F80" i="2"/>
  <c r="H80" i="2"/>
  <c r="I80" i="2"/>
  <c r="F81" i="2"/>
  <c r="H81" i="2"/>
  <c r="I81" i="2"/>
  <c r="F82" i="2"/>
  <c r="H82" i="2"/>
  <c r="I82" i="2"/>
  <c r="F83" i="2"/>
  <c r="H83" i="2"/>
  <c r="I83" i="2"/>
  <c r="F84" i="2"/>
  <c r="H84" i="2"/>
  <c r="I84" i="2"/>
  <c r="F85" i="2"/>
  <c r="H85" i="2"/>
  <c r="I85" i="2"/>
  <c r="F86" i="2"/>
  <c r="H86" i="2"/>
  <c r="I86" i="2"/>
  <c r="F87" i="2"/>
  <c r="H87" i="2"/>
  <c r="I87" i="2"/>
  <c r="F88" i="2"/>
  <c r="H88" i="2"/>
  <c r="I88" i="2"/>
  <c r="F93" i="2"/>
  <c r="H93" i="2"/>
  <c r="I93" i="2"/>
  <c r="F94" i="2"/>
  <c r="H94" i="2"/>
  <c r="I94" i="2"/>
  <c r="F95" i="2"/>
  <c r="H95" i="2"/>
  <c r="I95" i="2"/>
  <c r="F96" i="2"/>
  <c r="H96" i="2"/>
  <c r="I96" i="2"/>
  <c r="F97" i="2"/>
  <c r="H97" i="2"/>
  <c r="I97" i="2"/>
  <c r="F98" i="2"/>
  <c r="H98" i="2"/>
  <c r="I98" i="2"/>
  <c r="F99" i="2"/>
  <c r="H99" i="2"/>
  <c r="I99" i="2"/>
  <c r="F100" i="2"/>
  <c r="H100" i="2"/>
  <c r="I100" i="2"/>
  <c r="F102" i="2"/>
  <c r="H102" i="2"/>
  <c r="I102" i="2"/>
  <c r="F103" i="2"/>
  <c r="H103" i="2"/>
  <c r="I103" i="2"/>
  <c r="F104" i="2"/>
  <c r="H104" i="2"/>
  <c r="I104" i="2"/>
  <c r="F105" i="2"/>
  <c r="H105" i="2"/>
  <c r="I105" i="2"/>
  <c r="F106" i="2"/>
  <c r="H106" i="2"/>
  <c r="I106" i="2"/>
  <c r="F107" i="2"/>
  <c r="H107" i="2"/>
  <c r="I107" i="2"/>
  <c r="F108" i="2"/>
  <c r="H108" i="2"/>
  <c r="I108" i="2"/>
  <c r="F109" i="2"/>
  <c r="H109" i="2"/>
  <c r="I109" i="2"/>
  <c r="F110" i="2"/>
  <c r="H110" i="2"/>
  <c r="I110" i="2"/>
  <c r="F114" i="2"/>
  <c r="H114" i="2"/>
  <c r="I114" i="2"/>
  <c r="F115" i="2"/>
  <c r="H115" i="2"/>
  <c r="I115" i="2"/>
  <c r="F116" i="2"/>
  <c r="H116" i="2"/>
  <c r="I116" i="2"/>
  <c r="F117" i="2"/>
  <c r="H117" i="2"/>
  <c r="I117" i="2"/>
  <c r="F118" i="2"/>
  <c r="H118" i="2"/>
  <c r="I118" i="2"/>
  <c r="F119" i="2"/>
  <c r="H119" i="2"/>
  <c r="I119" i="2"/>
  <c r="F120" i="2"/>
  <c r="H120" i="2"/>
  <c r="I120" i="2"/>
  <c r="F123" i="2"/>
  <c r="H123" i="2"/>
  <c r="I123" i="2"/>
  <c r="F124" i="2"/>
  <c r="H124" i="2"/>
  <c r="I124" i="2"/>
  <c r="F125" i="2"/>
  <c r="H125" i="2"/>
  <c r="I125" i="2"/>
  <c r="F126" i="2"/>
  <c r="H126" i="2"/>
  <c r="I126" i="2"/>
  <c r="F127" i="2"/>
  <c r="H127" i="2"/>
  <c r="I127" i="2"/>
  <c r="J146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I7" authorId="0" shapeId="0" xr:uid="{00000000-0006-0000-0000-000001000000}">
      <text>
        <r>
          <rPr>
            <b/>
            <sz val="14"/>
            <color indexed="81"/>
            <rFont val="Tahoma"/>
            <family val="2"/>
            <charset val="204"/>
          </rPr>
          <t>Заполните количество товара в каждой строке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Коноваловы</author>
  </authors>
  <commentList>
    <comment ref="J10" authorId="0" shapeId="0" xr:uid="{00000000-0006-0000-0100-000001000000}">
      <text>
        <r>
          <rPr>
            <b/>
            <sz val="14"/>
            <color indexed="81"/>
            <rFont val="Tahoma"/>
            <family val="2"/>
            <charset val="204"/>
          </rPr>
          <t>Заполните количество товара в каждой строке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Коноваловы</author>
    <author>Бацманов</author>
  </authors>
  <commentList>
    <comment ref="J10" authorId="0" shapeId="0" xr:uid="{00000000-0006-0000-0200-000001000000}">
      <text>
        <r>
          <rPr>
            <b/>
            <sz val="12"/>
            <color indexed="81"/>
            <rFont val="Tahoma"/>
            <family val="2"/>
            <charset val="204"/>
          </rPr>
          <t>Заполните количество товара в каждой строке</t>
        </r>
      </text>
    </comment>
    <comment ref="A45" authorId="1" shapeId="0" xr:uid="{00000000-0006-0000-0200-000002000000}">
      <text>
        <r>
          <rPr>
            <b/>
            <sz val="9"/>
            <color indexed="81"/>
            <rFont val="Tahoma"/>
            <family val="2"/>
            <charset val="204"/>
          </rPr>
          <t>Бацманов:</t>
        </r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Коноваловы</author>
  </authors>
  <commentList>
    <comment ref="J7" authorId="0" shapeId="0" xr:uid="{00000000-0006-0000-0300-000001000000}">
      <text>
        <r>
          <rPr>
            <b/>
            <sz val="12"/>
            <color indexed="81"/>
            <rFont val="Tahoma"/>
            <family val="2"/>
            <charset val="204"/>
          </rPr>
          <t>Заполните количество товара в каждой строке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I9" authorId="0" shapeId="0" xr:uid="{00000000-0006-0000-0400-000001000000}">
      <text>
        <r>
          <rPr>
            <b/>
            <sz val="16"/>
            <color indexed="81"/>
            <rFont val="Tahoma"/>
            <family val="2"/>
            <charset val="204"/>
          </rPr>
          <t>Заполните количество товара в кажой строке</t>
        </r>
      </text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J9" authorId="0" shapeId="0" xr:uid="{00000000-0006-0000-0500-000001000000}">
      <text>
        <r>
          <rPr>
            <b/>
            <sz val="14"/>
            <color indexed="81"/>
            <rFont val="Tahoma"/>
            <family val="2"/>
            <charset val="204"/>
          </rPr>
          <t>Заполните количество товара в каждой строке</t>
        </r>
      </text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Коноваловы</author>
  </authors>
  <commentList>
    <comment ref="I7" authorId="0" shapeId="0" xr:uid="{00000000-0006-0000-0600-000001000000}">
      <text>
        <r>
          <rPr>
            <b/>
            <sz val="14"/>
            <color indexed="81"/>
            <rFont val="Tahoma"/>
            <family val="2"/>
            <charset val="204"/>
          </rPr>
          <t>Заполните количество товара в каждой строке</t>
        </r>
      </text>
    </comment>
  </commentList>
</comments>
</file>

<file path=xl/comments8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H5" authorId="0" shapeId="0" xr:uid="{00000000-0006-0000-0700-000001000000}">
      <text>
        <r>
          <rPr>
            <b/>
            <sz val="14"/>
            <color indexed="81"/>
            <rFont val="Tahoma"/>
            <family val="2"/>
            <charset val="204"/>
          </rPr>
          <t>Заполните количество товара в каждой строке</t>
        </r>
      </text>
    </comment>
  </commentList>
</comments>
</file>

<file path=xl/comments9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H8" authorId="0" shapeId="0" xr:uid="{00000000-0006-0000-0A00-000001000000}">
      <text>
        <r>
          <rPr>
            <b/>
            <sz val="14"/>
            <color indexed="81"/>
            <rFont val="Tahoma"/>
            <family val="2"/>
            <charset val="204"/>
          </rPr>
          <t>Заполните количество товара в каждой строке</t>
        </r>
        <r>
          <rPr>
            <sz val="14"/>
            <color indexed="81"/>
            <rFont val="Tahoma"/>
            <family val="2"/>
            <charset val="204"/>
          </rPr>
          <t xml:space="preserve">
</t>
        </r>
      </text>
    </comment>
  </commentList>
</comments>
</file>

<file path=xl/comments10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F8" authorId="0" shapeId="0" xr:uid="{00000000-0006-0000-0D00-000001000000}">
      <text>
        <r>
          <rPr>
            <b/>
            <sz val="14"/>
            <color indexed="81"/>
            <rFont val="Tahoma"/>
            <family val="2"/>
            <charset val="204"/>
          </rPr>
          <t>Заполните количество товара в каждой строке</t>
        </r>
      </text>
    </comment>
  </commentList>
</comments>
</file>

<file path=xl/sharedStrings.xml><?xml version="1.0" encoding="utf-8"?>
<sst xmlns="http://schemas.openxmlformats.org/spreadsheetml/2006/main" count="2625" uniqueCount="1577">
  <si>
    <t>Кол-во, шт</t>
  </si>
  <si>
    <t>Мелкий ОПТ   при покупке до 20 т.руб.</t>
  </si>
  <si>
    <t xml:space="preserve"> ОПТ 1  при закупке от 20 до 50 т.руб.</t>
  </si>
  <si>
    <t xml:space="preserve"> ОПТ 2 при закупке от 50 до150 т.руб.         </t>
  </si>
  <si>
    <t xml:space="preserve"> ОПТ 3  при закупке
от 150 т.руб.        </t>
  </si>
  <si>
    <t>БОКСЕРСКИЕ-ГРУШИ.РФ</t>
  </si>
  <si>
    <t>E-MAIL: info@absolutechampion.ru</t>
  </si>
  <si>
    <t>ТЕЛ. 8 800-3333-746</t>
  </si>
  <si>
    <t>РОССИЯ, 603029, НИЖНИЙ НОВГОРОД, УЛ. ПАМИРСКАЯ, 11Ц</t>
  </si>
  <si>
    <t>ОСТАВЬ ЗАЯВКУ ПРЯМО СЕЙЧАС!</t>
  </si>
  <si>
    <t>ДОСТАВКА СОБСТВЕННЫМ АВТОТРАНСПОРТОМ</t>
  </si>
  <si>
    <t>ТОВАРЫ, КОТОРЫЕ ПРИНЕСУТ ВАМ МАКСИМАЛЬНУЮ ПРИБЫЛЬ</t>
  </si>
  <si>
    <r>
      <rPr>
        <b/>
        <sz val="14"/>
        <color indexed="10"/>
        <rFont val="Century Gothic"/>
        <family val="2"/>
        <charset val="204"/>
      </rPr>
      <t xml:space="preserve">ОПТ 3
</t>
    </r>
    <r>
      <rPr>
        <b/>
        <sz val="12"/>
        <rFont val="Century Gothic"/>
        <family val="2"/>
        <charset val="204"/>
      </rPr>
      <t>при закупке от 150 т.руб.</t>
    </r>
  </si>
  <si>
    <r>
      <rPr>
        <b/>
        <sz val="14"/>
        <color indexed="10"/>
        <rFont val="Century Gothic"/>
        <family val="2"/>
        <charset val="204"/>
      </rPr>
      <t xml:space="preserve">ОПТ 2
</t>
    </r>
    <r>
      <rPr>
        <b/>
        <sz val="12"/>
        <rFont val="Century Gothic"/>
        <family val="2"/>
        <charset val="204"/>
      </rPr>
      <t>при закупке от 50 до 150 т.руб.</t>
    </r>
  </si>
  <si>
    <r>
      <rPr>
        <b/>
        <sz val="14"/>
        <color indexed="10"/>
        <rFont val="Century Gothic"/>
        <family val="2"/>
        <charset val="204"/>
      </rPr>
      <t xml:space="preserve">ОПТ 1
</t>
    </r>
    <r>
      <rPr>
        <b/>
        <sz val="12"/>
        <rFont val="Century Gothic"/>
        <family val="2"/>
        <charset val="204"/>
      </rPr>
      <t>при закупке от 20 до 50 т.руб.</t>
    </r>
  </si>
  <si>
    <r>
      <t xml:space="preserve">Мелкий ОПТ  
</t>
    </r>
    <r>
      <rPr>
        <b/>
        <sz val="12"/>
        <rFont val="Century Gothic"/>
        <family val="2"/>
        <charset val="204"/>
      </rPr>
      <t>при покупке до 20 т.руб.</t>
    </r>
  </si>
  <si>
    <t>Количество, шт</t>
  </si>
  <si>
    <t>Комплектация: перчатки, штаны, лапа, повязка, упаковка</t>
  </si>
  <si>
    <t>АКЦИЯ!!!</t>
  </si>
  <si>
    <t>10шт</t>
  </si>
  <si>
    <t>Набор детский игровой Abch "Классик Стандарт" КИКБОКСИНГ №2</t>
  </si>
  <si>
    <t>Комплектация: перчатки, штаны, упаковка</t>
  </si>
  <si>
    <t>Набор детский игровой Abch "Классик Стандарт" КИКБОКСИНГ №1</t>
  </si>
  <si>
    <t>Комплектация: перчатки, черный пояс, кимоно, макивара, повязка, упаковка</t>
  </si>
  <si>
    <t>Набор детский игровой Abch "Классик Стандарт" КАРАТЕ №2</t>
  </si>
  <si>
    <t>Комплектация: перчатки, черный пояс, кимоно, упаковка</t>
  </si>
  <si>
    <t>Набор детский игровой Abch "Классик Стандарт" КАРАТЕ №1</t>
  </si>
  <si>
    <t>Комплектация: перчатки, груша, повязка, упаковка</t>
  </si>
  <si>
    <t xml:space="preserve">Abch №2           </t>
  </si>
  <si>
    <t>Набор детский игровой Abch №2</t>
  </si>
  <si>
    <t>Комплектация: груша, перчатки, упаковка
Размер: S 
От 3 до 7 лет</t>
  </si>
  <si>
    <t>Набор детский игровой Abch "Классик Стандарт" №6</t>
  </si>
  <si>
    <t>Комплектация: перчатки, лапа</t>
  </si>
  <si>
    <t>Набор детский игровой Abch "Классик Стандарт" №5</t>
  </si>
  <si>
    <t>Комплектация: перчатки, груша, упаковка</t>
  </si>
  <si>
    <t>Набор детский игровой Abch "Классик Стандарт" №2</t>
  </si>
  <si>
    <t>Комплектация: перчатки, упаковка</t>
  </si>
  <si>
    <t>Набор детский игровой Abch "Классик Стандарт" №1</t>
  </si>
  <si>
    <t xml:space="preserve">Детские боксерские наборы </t>
  </si>
  <si>
    <t>Материал: 100% ХБ
Размер: 7/200
Цвет: белый</t>
  </si>
  <si>
    <t>1компл.</t>
  </si>
  <si>
    <r>
      <t>Кимоно для карате</t>
    </r>
    <r>
      <rPr>
        <sz val="16"/>
        <rFont val="Century Gothic"/>
        <family val="2"/>
        <charset val="204"/>
      </rPr>
      <t xml:space="preserve"> </t>
    </r>
  </si>
  <si>
    <t>Материал: 100% ХБ
Размер: 6/190
Цвет: белый</t>
  </si>
  <si>
    <t>1шт</t>
  </si>
  <si>
    <t xml:space="preserve">Кимоно для карате </t>
  </si>
  <si>
    <t>Материал: 100 % ХБ 
Размер: 7 /200 
Цвет: синий, красный</t>
  </si>
  <si>
    <r>
      <t xml:space="preserve">Кимоно для самбо
</t>
    </r>
    <r>
      <rPr>
        <sz val="16"/>
        <color theme="1"/>
        <rFont val="Century Gothic"/>
        <family val="2"/>
        <charset val="204"/>
      </rPr>
      <t>(куртка, шорты, пояс)</t>
    </r>
  </si>
  <si>
    <t>Материал: 100 % ХБ 
Размер: 6/190 
Цвет: синий, красный</t>
  </si>
  <si>
    <t>Материал: 100 % ХБ 
Размер: 2/150 
Цвет: синий, красный</t>
  </si>
  <si>
    <t>Материал: 100 % ХБ
Размер: 00
Цвет: синий, красный</t>
  </si>
  <si>
    <t>Материал: 100 % ХБ
Размер: 000
Цвет: синий, красный</t>
  </si>
  <si>
    <t>НОВИНКА!</t>
  </si>
  <si>
    <t>Капа двухчелюстная Absolute Champion</t>
  </si>
  <si>
    <t>Покрытие: Эко-кожа                 Наполнитель: изолон</t>
  </si>
  <si>
    <r>
      <rPr>
        <b/>
        <sz val="16"/>
        <rFont val="Century Gothic"/>
        <family val="2"/>
        <charset val="204"/>
      </rPr>
      <t xml:space="preserve">Лапа-ракетка для отработки ударов ногами ДВОЙНАЯ Absolute Champion </t>
    </r>
    <r>
      <rPr>
        <b/>
        <sz val="16"/>
        <color indexed="10"/>
        <rFont val="Century Gothic"/>
        <family val="2"/>
        <charset val="204"/>
      </rPr>
      <t xml:space="preserve">             </t>
    </r>
  </si>
  <si>
    <r>
      <rPr>
        <b/>
        <sz val="16"/>
        <rFont val="Century Gothic"/>
        <family val="2"/>
        <charset val="204"/>
      </rPr>
      <t xml:space="preserve">Лапа-ракетка для отработки ударов ногами Absolute Champion </t>
    </r>
    <r>
      <rPr>
        <b/>
        <sz val="16"/>
        <color indexed="10"/>
        <rFont val="Century Gothic"/>
        <family val="2"/>
        <charset val="204"/>
      </rPr>
      <t xml:space="preserve"> </t>
    </r>
  </si>
  <si>
    <t>Размеры: S, M, L
Цвета: синий</t>
  </si>
  <si>
    <t xml:space="preserve">Защита груди Absolute Champion            </t>
  </si>
  <si>
    <t>Размеры: S, M, L
Цвета: красный</t>
  </si>
  <si>
    <t xml:space="preserve">Защита груди Absolute Champion           </t>
  </si>
  <si>
    <t>Материал: Кожа/Кожзам/Сетка Размеры: 38, 39, 40, 41, 42, 43       Цвета: синий, красный</t>
  </si>
  <si>
    <t>1пара</t>
  </si>
  <si>
    <r>
      <t>Обувь для бокса Absolute Champion</t>
    </r>
    <r>
      <rPr>
        <b/>
        <sz val="13"/>
        <rFont val="Century Gothic"/>
        <family val="2"/>
        <charset val="204"/>
      </rPr>
      <t/>
    </r>
  </si>
  <si>
    <t>Материал: Кожзам/Нейлон  Размеры: 38, 39, 40, 41, 42, 43       Цвета: синий, красный</t>
  </si>
  <si>
    <r>
      <t>Обувь для бокса Absolute Champion</t>
    </r>
    <r>
      <rPr>
        <b/>
        <sz val="13"/>
        <rFont val="Times New Roman"/>
        <family val="1"/>
        <charset val="204"/>
      </rPr>
      <t/>
    </r>
  </si>
  <si>
    <t>Размер: S, M, L
Цвет: синий, красный</t>
  </si>
  <si>
    <t>Перчатки для рукопашного боя</t>
  </si>
  <si>
    <t>Перчатки боксерские AbCh цв. Красный, черный, синий</t>
  </si>
  <si>
    <t>Перчатки снарядные</t>
  </si>
  <si>
    <t>Покрытие: искусственная кожа
Наполнитель: поролон, изолон
Размер: S, M, L
Цвет: синий, красный</t>
  </si>
  <si>
    <t>ХИТ ПРОДАЖ!!!</t>
  </si>
  <si>
    <t>Перчатки тренировочные</t>
  </si>
  <si>
    <t>Перчатки спарринговые</t>
  </si>
  <si>
    <t>Покрытие: искусственная кожа
Наполнитель: вторичный поролон
Вес: 4 унц., 6 унц., 8 унц.
Цвет: синий, красный</t>
  </si>
  <si>
    <t>Перчатки боксерские детские</t>
  </si>
  <si>
    <t>Покрытие: искусственная кожа
Наполнитель: регенерированное волокно-вата
Вес: 4 унц., 6 унц., 8 унц.
Цвет: синий, красный</t>
  </si>
  <si>
    <t>Боксерские перчатки и экипировка</t>
  </si>
  <si>
    <t>Высота: 70см 
Диаметр: 25см 
Покрытие: тентовый материал 
Наполнитель: опилки    
Подвесная система в комплекте</t>
  </si>
  <si>
    <t>Пневматический мешок (8кг)</t>
  </si>
  <si>
    <t>Высота: 60см 
Диаметр: 20см 
Покрытие: тентовый материал 
Наполнитель: опилки    
Подвесная система в комплекте</t>
  </si>
  <si>
    <t>Хороший тренажер для развития реакции и скорости удара.</t>
  </si>
  <si>
    <t>Пневматический мешок (4кг)</t>
  </si>
  <si>
    <t>Покрытие: тентовый материал 
Наполнитель: поролон  
Крепление: крепится к стене болтами</t>
  </si>
  <si>
    <t>Настенная подушка (600х600х150мм)</t>
  </si>
  <si>
    <t>Настенная подушка (300х600х150мм)</t>
  </si>
  <si>
    <t>Покрытие: тентовый материал
Наполнитель: поролон
Крепление: крепится к стене болтами</t>
  </si>
  <si>
    <t>Можно использовать как альтернативу боксерским мешкам. Служат для отработки ударов руками и ногами в верхний и средний уровень, в зависимости от размера настенной подушки. Легко крепится к стене, занимает меньше места, чем боксерский мешок.</t>
  </si>
  <si>
    <t>Настенная подушка (300х300х150мм)</t>
  </si>
  <si>
    <t>Покрытие: тентовый материал
Наполнитель: комбинация поролона и пенополиуритана</t>
  </si>
  <si>
    <r>
      <rPr>
        <b/>
        <sz val="16"/>
        <color indexed="8"/>
        <rFont val="Century Gothic"/>
        <family val="2"/>
        <charset val="204"/>
      </rPr>
      <t xml:space="preserve">Макивара (300х600х100мм)          </t>
    </r>
    <r>
      <rPr>
        <sz val="16"/>
        <color indexed="8"/>
        <rFont val="Century Gothic"/>
        <family val="2"/>
        <charset val="204"/>
      </rPr>
      <t xml:space="preserve">                  </t>
    </r>
    <r>
      <rPr>
        <b/>
        <sz val="16"/>
        <color indexed="8"/>
        <rFont val="Century Gothic"/>
        <family val="2"/>
        <charset val="204"/>
      </rPr>
      <t xml:space="preserve">             </t>
    </r>
    <r>
      <rPr>
        <b/>
        <sz val="16"/>
        <color indexed="10"/>
        <rFont val="Century Gothic"/>
        <family val="2"/>
        <charset val="204"/>
      </rPr>
      <t xml:space="preserve">     </t>
    </r>
    <r>
      <rPr>
        <b/>
        <sz val="16"/>
        <color indexed="8"/>
        <rFont val="Century Gothic"/>
        <family val="2"/>
        <charset val="204"/>
      </rPr>
      <t xml:space="preserve">                         </t>
    </r>
  </si>
  <si>
    <t>Покрытие: эко-кожа
Наполнитель: комбинация поролона и пенополиуретана
Детали дополнительно усилены ПВХ</t>
  </si>
  <si>
    <r>
      <rPr>
        <b/>
        <sz val="16"/>
        <color indexed="8"/>
        <rFont val="Century Gothic"/>
        <family val="2"/>
        <charset val="204"/>
      </rPr>
      <t xml:space="preserve">Макивара "Проф" (600x600x100мм)     </t>
    </r>
    <r>
      <rPr>
        <sz val="16"/>
        <color indexed="8"/>
        <rFont val="Century Gothic"/>
        <family val="2"/>
        <charset val="204"/>
      </rPr>
      <t xml:space="preserve">                  </t>
    </r>
    <r>
      <rPr>
        <b/>
        <sz val="16"/>
        <color indexed="8"/>
        <rFont val="Century Gothic"/>
        <family val="2"/>
        <charset val="204"/>
      </rPr>
      <t xml:space="preserve">             </t>
    </r>
    <r>
      <rPr>
        <b/>
        <sz val="16"/>
        <color indexed="10"/>
        <rFont val="Century Gothic"/>
        <family val="2"/>
        <charset val="204"/>
      </rPr>
      <t xml:space="preserve">     </t>
    </r>
    <r>
      <rPr>
        <b/>
        <sz val="16"/>
        <color indexed="8"/>
        <rFont val="Century Gothic"/>
        <family val="2"/>
        <charset val="204"/>
      </rPr>
      <t xml:space="preserve">                         </t>
    </r>
  </si>
  <si>
    <r>
      <rPr>
        <b/>
        <sz val="16"/>
        <color indexed="8"/>
        <rFont val="Century Gothic"/>
        <family val="2"/>
        <charset val="204"/>
      </rPr>
      <t xml:space="preserve">Макивара "Проф" (350x600x100мм)     </t>
    </r>
    <r>
      <rPr>
        <sz val="16"/>
        <color indexed="8"/>
        <rFont val="Century Gothic"/>
        <family val="2"/>
        <charset val="204"/>
      </rPr>
      <t xml:space="preserve">                  </t>
    </r>
    <r>
      <rPr>
        <b/>
        <sz val="16"/>
        <color indexed="8"/>
        <rFont val="Century Gothic"/>
        <family val="2"/>
        <charset val="204"/>
      </rPr>
      <t xml:space="preserve">             </t>
    </r>
    <r>
      <rPr>
        <b/>
        <sz val="16"/>
        <color indexed="10"/>
        <rFont val="Century Gothic"/>
        <family val="2"/>
        <charset val="204"/>
      </rPr>
      <t xml:space="preserve">     </t>
    </r>
    <r>
      <rPr>
        <b/>
        <sz val="16"/>
        <color indexed="8"/>
        <rFont val="Century Gothic"/>
        <family val="2"/>
        <charset val="204"/>
      </rPr>
      <t xml:space="preserve">                         </t>
    </r>
  </si>
  <si>
    <t>Тренировочный снаряд для эффективной отработки одиночных и серийных ударов руками, ногами и коленями. Кроме того, тренировка с использованием движущейся (наручной) макивары помогает развивать чувство дистанции и научится более точно выбирать момент для нанесения удара, но требует наличие помощника или партнера.</t>
  </si>
  <si>
    <r>
      <rPr>
        <b/>
        <sz val="16"/>
        <color indexed="8"/>
        <rFont val="Century Gothic"/>
        <family val="2"/>
        <charset val="204"/>
      </rPr>
      <t xml:space="preserve">Макивара "Проф" (250x400x100мм)     </t>
    </r>
    <r>
      <rPr>
        <sz val="16"/>
        <color indexed="8"/>
        <rFont val="Century Gothic"/>
        <family val="2"/>
        <charset val="204"/>
      </rPr>
      <t xml:space="preserve">                  </t>
    </r>
    <r>
      <rPr>
        <b/>
        <sz val="16"/>
        <color indexed="8"/>
        <rFont val="Century Gothic"/>
        <family val="2"/>
        <charset val="204"/>
      </rPr>
      <t xml:space="preserve">             </t>
    </r>
    <r>
      <rPr>
        <b/>
        <sz val="16"/>
        <color indexed="10"/>
        <rFont val="Century Gothic"/>
        <family val="2"/>
        <charset val="204"/>
      </rPr>
      <t xml:space="preserve">     </t>
    </r>
    <r>
      <rPr>
        <b/>
        <sz val="16"/>
        <color indexed="8"/>
        <rFont val="Century Gothic"/>
        <family val="2"/>
        <charset val="204"/>
      </rPr>
      <t xml:space="preserve">                         </t>
    </r>
  </si>
  <si>
    <t>Лапы, макивары, настенные подушки</t>
  </si>
  <si>
    <t>Максимальная нагрузка: до 100кг</t>
  </si>
  <si>
    <t>Служит для крепления боксерских мешков и груш к потолку.</t>
  </si>
  <si>
    <r>
      <rPr>
        <b/>
        <sz val="16"/>
        <color indexed="8"/>
        <rFont val="Century Gothic"/>
        <family val="2"/>
        <charset val="204"/>
      </rPr>
      <t xml:space="preserve">Кронштейн №3   </t>
    </r>
    <r>
      <rPr>
        <sz val="16"/>
        <color indexed="8"/>
        <rFont val="Century Gothic"/>
        <family val="2"/>
        <charset val="204"/>
      </rPr>
      <t xml:space="preserve">                        </t>
    </r>
    <r>
      <rPr>
        <b/>
        <sz val="16"/>
        <color indexed="8"/>
        <rFont val="Century Gothic"/>
        <family val="2"/>
        <charset val="204"/>
      </rPr>
      <t xml:space="preserve">             </t>
    </r>
    <r>
      <rPr>
        <b/>
        <sz val="16"/>
        <color indexed="10"/>
        <rFont val="Century Gothic"/>
        <family val="2"/>
        <charset val="204"/>
      </rPr>
      <t xml:space="preserve">     </t>
    </r>
    <r>
      <rPr>
        <b/>
        <sz val="16"/>
        <color indexed="8"/>
        <rFont val="Century Gothic"/>
        <family val="2"/>
        <charset val="204"/>
      </rPr>
      <t xml:space="preserve">                         </t>
    </r>
  </si>
  <si>
    <r>
      <t xml:space="preserve">Служит для крепления боксерских мешков и груш к стене.
</t>
    </r>
    <r>
      <rPr>
        <b/>
        <sz val="16"/>
        <color rgb="FFFF0000"/>
        <rFont val="Century Gothic"/>
        <family val="2"/>
        <charset val="204"/>
      </rPr>
      <t>ХИТ ПРОДАЖ!!!</t>
    </r>
  </si>
  <si>
    <t xml:space="preserve">Кронштейн №2    </t>
  </si>
  <si>
    <t>Максимальная нагрузка: до 35кг</t>
  </si>
  <si>
    <t>Служит для крепления боксерских мешков и груш к стене.</t>
  </si>
  <si>
    <r>
      <rPr>
        <b/>
        <sz val="16"/>
        <color indexed="8"/>
        <rFont val="Century Gothic"/>
        <family val="2"/>
        <charset val="204"/>
      </rPr>
      <t>Кронштейн №1</t>
    </r>
    <r>
      <rPr>
        <sz val="16"/>
        <color indexed="8"/>
        <rFont val="Century Gothic"/>
        <family val="2"/>
        <charset val="204"/>
      </rPr>
      <t xml:space="preserve">                                   </t>
    </r>
    <r>
      <rPr>
        <b/>
        <sz val="16"/>
        <color indexed="8"/>
        <rFont val="Century Gothic"/>
        <family val="2"/>
        <charset val="204"/>
      </rPr>
      <t xml:space="preserve">                                     </t>
    </r>
  </si>
  <si>
    <t>Диаметр: 26см 
Покрытие: эко-кожа 
Наполнитель: опилки 
Крепление: металл.кольцо+цепь+карабин</t>
  </si>
  <si>
    <t xml:space="preserve">Специальный снаряд грушевидной формы, чаще всего вешающейся на уровне головы. Предназначен для развития точности и быстроты удара. </t>
  </si>
  <si>
    <t>Овальная груша (5кг)</t>
  </si>
  <si>
    <t xml:space="preserve">Диаметр: 26см
Покрытие: эко-кожа
Наполнитель: песок+опилки
Крепление: ручка из кожи+карабин </t>
  </si>
  <si>
    <t>Груша каплевидная (4кг)</t>
  </si>
  <si>
    <t>Высота: 150см
Диаметр: 35см
Покрытие: тент.материал
Наполнитель: песок+опилки
Крепление: металл.кольцо+цепь+карабин</t>
  </si>
  <si>
    <t xml:space="preserve">Мешок для кикбоксинга (80кг) </t>
  </si>
  <si>
    <t>Высота: 140см
Диаметр: 30см
Покрытие: тент.материал
Наполнитель: песок+опилки
Крепление: металл.кольцо+цепь+карабин</t>
  </si>
  <si>
    <t xml:space="preserve">Мешок для кикбоксинга (60кг)                                </t>
  </si>
  <si>
    <t>Высота: 120см
Диаметр: 25см
Покрытие: тент.материал
Наполнитель: песок+опилки
Крепление: металл.кольцо+цепь+карабин</t>
  </si>
  <si>
    <t xml:space="preserve">Мешок для кикбоксинга (40кг)                               </t>
  </si>
  <si>
    <t>Материал: ПВХ
Возраст: от 3 лет
Цвета: желтый, красный</t>
  </si>
  <si>
    <t>18шт</t>
  </si>
  <si>
    <t>Боксерский набор надувной (груша и перчатки) AbsoluteChampion (152см)</t>
  </si>
  <si>
    <t>16шт</t>
  </si>
  <si>
    <t>Надувная груша AbsoluteChampion (180см)</t>
  </si>
  <si>
    <t>24шт</t>
  </si>
  <si>
    <t>Надувная груша AbsoluteChampion (152см)</t>
  </si>
  <si>
    <t>28шт</t>
  </si>
  <si>
    <t>Надувная груша AbsoluteChampion (130см)</t>
  </si>
  <si>
    <t>Высота: 132см
Диаметр: 36,5см
Покрытие: эко-кожа
Наполнитель: резиновая крошка
Крепление:металл.кольцо+цепь+карабин</t>
  </si>
  <si>
    <t>Мешок боксерский Профи (100кг)</t>
  </si>
  <si>
    <t>Высота: 126см
Диаметр: 36,5см
Покрытие: эко-кожа
Наполнитель: резиновая крошка
Крепление:металл.кольцо+цепь+карабин</t>
  </si>
  <si>
    <t>Мешок боксерский Профи (90кг)</t>
  </si>
  <si>
    <t>Высота: 120см
Диаметр: 36,5см
Покрытие: эко-кожа
Наполнитель: резиновая крошка
Крепление:металл.кольцо+цепь+карабин</t>
  </si>
  <si>
    <t>Мешок боксерский Профи (80кг)</t>
  </si>
  <si>
    <t>Высота: 117см
Диаметр: 36,5см
Покрытие: эко-кожа
Наполнитель: резиновая крошка
Крепление:металл.кольцо+цепь+карабин</t>
  </si>
  <si>
    <t>Мешок боксерский Профи (70кг)</t>
  </si>
  <si>
    <t>Высота: 105см
Диаметр: 29см
Покрытие: эко-кожа
Наполнитель: резиновая крошка
Крепление:металл.кольцо+цепь+карабин</t>
  </si>
  <si>
    <t>Мешок боксерский Профи (60кг)</t>
  </si>
  <si>
    <t>Высота: 97см
Диаметр: 29см
Покрытие: эко-кожа
Наполнитель: резиновая крошка
Крепление:металл.кольцо+цепь+карабин</t>
  </si>
  <si>
    <t>Мешок боксерский Профи (50кг)</t>
  </si>
  <si>
    <t>Высота: 84см
Диаметр: 29см
Покрытие: эко-кожа
Наполнитель: резиновая крошка
Крепление:металл.кольцо+цепь+карабин</t>
  </si>
  <si>
    <t>Мешок боксерский Профи (40кг)</t>
  </si>
  <si>
    <t>Высота: 81см
Диаметр: 29см
Покрытие: эко-кожа
Наполнитель: резиновая крошка
Крепление:металл.кольцо+цепь+карабин</t>
  </si>
  <si>
    <t>Мешок боксерский Профи (30кг)</t>
  </si>
  <si>
    <t>Высота: 72см
Диаметр: 25см
Покрытие: эко-кожа
Наполнитель: резиновая крошка
Крепление:металл.кольцо+цепь+карабин</t>
  </si>
  <si>
    <t>Мешок боксерский Профи (20кг)</t>
  </si>
  <si>
    <t>Высота: 130см
Диаметр: 36см
Покрытие: тент.материал
Наполнитель: песок+опилки
Крепление: металл.кольцо+цепь+карабин</t>
  </si>
  <si>
    <r>
      <t xml:space="preserve">Мешок боксерский Премиум (100кг)                                 </t>
    </r>
    <r>
      <rPr>
        <sz val="16"/>
        <rFont val="Century Gothic"/>
        <family val="2"/>
        <charset val="204"/>
      </rPr>
      <t xml:space="preserve">  </t>
    </r>
    <r>
      <rPr>
        <b/>
        <sz val="16"/>
        <rFont val="Century Gothic"/>
        <family val="2"/>
        <charset val="204"/>
      </rPr>
      <t xml:space="preserve">           </t>
    </r>
  </si>
  <si>
    <t>Высота: 115см
Диаметр: 36см
Покрытие: тент.материал
Наполнитель: песок+опилки
Крепление: металл.кольцо+цепь+карабин</t>
  </si>
  <si>
    <r>
      <t xml:space="preserve">Мешок боксерский Премиум (85кг)                                    </t>
    </r>
    <r>
      <rPr>
        <sz val="16"/>
        <rFont val="Century Gothic"/>
        <family val="2"/>
        <charset val="204"/>
      </rPr>
      <t xml:space="preserve">       </t>
    </r>
    <r>
      <rPr>
        <b/>
        <sz val="16"/>
        <rFont val="Century Gothic"/>
        <family val="2"/>
        <charset val="204"/>
      </rPr>
      <t xml:space="preserve">      </t>
    </r>
  </si>
  <si>
    <t>Высота: 109см
Диаметр: 30см
Покрытие: тент.материал
Наполнитель: песок+опилки
Крепление: металл.кольцо+цепь+карабин</t>
  </si>
  <si>
    <r>
      <t xml:space="preserve">Мешок боксерский Премиум (65кг)                                    </t>
    </r>
    <r>
      <rPr>
        <sz val="16"/>
        <rFont val="Century Gothic"/>
        <family val="2"/>
        <charset val="204"/>
      </rPr>
      <t xml:space="preserve">      </t>
    </r>
    <r>
      <rPr>
        <b/>
        <sz val="16"/>
        <rFont val="Century Gothic"/>
        <family val="2"/>
        <charset val="204"/>
      </rPr>
      <t xml:space="preserve">       </t>
    </r>
  </si>
  <si>
    <t>Высота: 96см
Диаметр: 30см
Покрытие: тент.материал
Наполнитель: песок+опилки
Крепление: металл.кольцо+цепь+карабин</t>
  </si>
  <si>
    <t xml:space="preserve">Мешок боксерский Премиум (50кг)                                                      </t>
  </si>
  <si>
    <t>Высота: 80см
Диаметр: 30см
Покрытие: тент.материал
Наполнитель: песок+опилки
Крепление: металл.кольцо+цепь+карабин</t>
  </si>
  <si>
    <r>
      <t xml:space="preserve">Мешок боксерский Премиум (35кг)                                        </t>
    </r>
    <r>
      <rPr>
        <sz val="16"/>
        <rFont val="Century Gothic"/>
        <family val="2"/>
        <charset val="204"/>
      </rPr>
      <t xml:space="preserve">   </t>
    </r>
    <r>
      <rPr>
        <b/>
        <sz val="16"/>
        <rFont val="Century Gothic"/>
        <family val="2"/>
        <charset val="204"/>
      </rPr>
      <t xml:space="preserve">             </t>
    </r>
  </si>
  <si>
    <t>Высота: 72см
Диаметр: 27см
Покрытие: тент.материал
Наполнитель: песок+опилки
Крепление: металл.кольцо+цепь+карабин</t>
  </si>
  <si>
    <t xml:space="preserve">Мешок боксерский Премиум (22кг)                                                        </t>
  </si>
  <si>
    <t>Высота: 65см
Диаметр: 27см
Покрытие: тент.материал
Наполнитель: песок+опилки
Крепление: металл.кольцо+цепь+карабин</t>
  </si>
  <si>
    <r>
      <t xml:space="preserve">Мешок боксерский Премиум (15кг)                                       </t>
    </r>
    <r>
      <rPr>
        <sz val="16"/>
        <rFont val="Century Gothic"/>
        <family val="2"/>
        <charset val="204"/>
      </rPr>
      <t xml:space="preserve">      </t>
    </r>
    <r>
      <rPr>
        <b/>
        <sz val="16"/>
        <rFont val="Century Gothic"/>
        <family val="2"/>
        <charset val="204"/>
      </rPr>
      <t xml:space="preserve">                </t>
    </r>
  </si>
  <si>
    <t>Классические мешки для отработки ударов. Отлично подойдут как профессионалам, так и любителям. Отличительной характеристикой данных мешков является металлическое кольцо, которое держит форму. Тентовый чехол высокой плотности обеспечивает долговечность эксплуатации.</t>
  </si>
  <si>
    <t>Высота: 105см
Диаметр: 29см
Покрытие: тент.материал Наполнитель: песок+опилки Крепление: стропа+карабин + кольцо + церь</t>
  </si>
  <si>
    <r>
      <t xml:space="preserve">Мешок боксерский Стандарт плюс (60кг)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</si>
  <si>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t>Высота: 97см
Диаметр: 29см
Покрытие: тент.материал Наполнитель: песок+опилки Крепление: стропа+карабин + кольцо + церь</t>
  </si>
  <si>
    <r>
      <t xml:space="preserve">Мешок боксерский Стандарт плюс (50кг)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</si>
  <si>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t>Высота: 88см
Диаметр: 29см
Покрытие: тент.материал Наполнитель: песок+опилки Крепление: стропа+карабин + кольцо + церь</t>
  </si>
  <si>
    <r>
      <t xml:space="preserve">Мешок боксерский Стандарт плюс (40кг)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</si>
  <si>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t>Высота: 80см
Диаметр: 29см
Покрытие: тент.материал Наполнитель: песок+опилки Крепление: стропа+карабин + кольцо + церь</t>
  </si>
  <si>
    <r>
      <t xml:space="preserve">Мешок боксерский Стандарт плюс (30кг)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</si>
  <si>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t>Высота: 75см
Диаметр: 225см
Покрытие: тент.материал Наполнитель: песок+опилки Крепление: стропа+карабин + кольцо + церь</t>
  </si>
  <si>
    <r>
      <t xml:space="preserve">Мешок боксерский Стандарт плюс (20кг)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</si>
  <si>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t>Высота: 68см
Диаметр: 25см
Покрытие: тент.материал Наполнитель: песок+опилки Крепление: стропа+карабин + кольцо + церь</t>
  </si>
  <si>
    <r>
      <t xml:space="preserve">Мешок боксерский Стандарт плюс (15кг)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</si>
  <si>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t>Высота: 110см
Диаметр: 29см
Покрытие: тент.материал Наполнитель: песок+опилки Крепление: стропа+карабин</t>
  </si>
  <si>
    <r>
      <t xml:space="preserve">Мешок боксерский Стандарт (65кг) плюс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</si>
  <si>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t>Высота: 102см
Диаметр: 29см
Покрытие: тент.материал Наполнитель: песок+опилки Крепление: стропа+карабин</t>
  </si>
  <si>
    <r>
      <t xml:space="preserve">Мешок боксерский Стандарт (60кг)                       </t>
    </r>
    <r>
      <rPr>
        <sz val="16"/>
        <rFont val="Century Gothic"/>
        <family val="2"/>
        <charset val="204"/>
      </rPr>
      <t xml:space="preserve">    </t>
    </r>
  </si>
  <si>
    <t>Высота: 108см
Диаметр: 29см
Покрытие: тент.материал Наполнитель: песок+опилки Крепление: стропа+карабин</t>
  </si>
  <si>
    <r>
      <t xml:space="preserve">Мешок боксерский Стандарт (55кг)                            </t>
    </r>
    <r>
      <rPr>
        <sz val="16"/>
        <rFont val="Century Gothic"/>
        <family val="2"/>
        <charset val="204"/>
      </rPr>
      <t xml:space="preserve">  </t>
    </r>
  </si>
  <si>
    <t>Высота: 95см
Диаметр: 29см
Покрытие: тент.материал Наполнитель: песок+опилки Крепление: стропа+карабин</t>
  </si>
  <si>
    <r>
      <rPr>
        <b/>
        <sz val="16"/>
        <color indexed="8"/>
        <rFont val="Century Gothic"/>
        <family val="2"/>
        <charset val="204"/>
      </rPr>
      <t xml:space="preserve">Мешок боксерский Стандарт (50кг)        </t>
    </r>
    <r>
      <rPr>
        <sz val="16"/>
        <color indexed="8"/>
        <rFont val="Century Gothic"/>
        <family val="2"/>
        <charset val="204"/>
      </rPr>
      <t xml:space="preserve">    </t>
    </r>
    <r>
      <rPr>
        <b/>
        <sz val="16"/>
        <color indexed="10"/>
        <rFont val="Century Gothic"/>
        <family val="2"/>
        <charset val="204"/>
      </rPr>
      <t xml:space="preserve">  </t>
    </r>
  </si>
  <si>
    <t>Высота: 91см
Диаметр: 29см
Покрытие: тент.материал Наполнитель: песок+опилки Крепление: стропа+карабин</t>
  </si>
  <si>
    <r>
      <t xml:space="preserve">Мешок боксерский Стандарт (45кг)                         </t>
    </r>
    <r>
      <rPr>
        <sz val="16"/>
        <rFont val="Century Gothic"/>
        <family val="2"/>
        <charset val="204"/>
      </rPr>
      <t xml:space="preserve">   </t>
    </r>
  </si>
  <si>
    <t>Высота: 88см
Диаметр: 29см
Покрытие: тент.материал Наполнитель: песок+опилки Крепление: стропа+карабин</t>
  </si>
  <si>
    <r>
      <t xml:space="preserve">Мешок боксерский Стандарт (40кг)                     </t>
    </r>
    <r>
      <rPr>
        <sz val="16"/>
        <rFont val="Century Gothic"/>
        <family val="2"/>
        <charset val="204"/>
      </rPr>
      <t xml:space="preserve"> </t>
    </r>
  </si>
  <si>
    <t>Высота: 84см
Диаметр: 29см
Покрытие: тент.материал Наполнитель: песок+опилки Крепление: стропа+карабин</t>
  </si>
  <si>
    <r>
      <t xml:space="preserve">Мешок боксерский Стандарт (35кг)          </t>
    </r>
    <r>
      <rPr>
        <b/>
        <sz val="16"/>
        <color indexed="10"/>
        <rFont val="Century Gothic"/>
        <family val="2"/>
        <charset val="204"/>
      </rPr>
      <t xml:space="preserve"> </t>
    </r>
  </si>
  <si>
    <t>Высота: 78см
Диаметр: 29см
Покрытие: тент.материал Наполнитель: песок+опилки Крепление: стропа+карабин</t>
  </si>
  <si>
    <r>
      <t xml:space="preserve">Мешок боксерский Стандарт (30кг)                  </t>
    </r>
    <r>
      <rPr>
        <sz val="16"/>
        <rFont val="Century Gothic"/>
        <family val="2"/>
        <charset val="204"/>
      </rPr>
      <t xml:space="preserve">      </t>
    </r>
  </si>
  <si>
    <t>Высота: 72см
Диаметр: 25см
Покрытие: тент.материал Наполнитель: песок+опилки Крепление: стропа+карабин</t>
  </si>
  <si>
    <r>
      <rPr>
        <b/>
        <sz val="16"/>
        <rFont val="Century Gothic"/>
        <family val="2"/>
        <charset val="204"/>
      </rPr>
      <t xml:space="preserve">Мешок боксерский Стандарт (22кг)              </t>
    </r>
    <r>
      <rPr>
        <b/>
        <sz val="16"/>
        <color indexed="10"/>
        <rFont val="Century Gothic"/>
        <family val="2"/>
        <charset val="204"/>
      </rPr>
      <t xml:space="preserve"> </t>
    </r>
  </si>
  <si>
    <t>Высота: 65см
Диаметр: 24см
Покрытие: тент.материал Наполнитель: песок+опилки Крепление: стропа+карабин</t>
  </si>
  <si>
    <r>
      <rPr>
        <b/>
        <sz val="16"/>
        <color indexed="8"/>
        <rFont val="Century Gothic"/>
        <family val="2"/>
        <charset val="204"/>
      </rPr>
      <t xml:space="preserve">Мешок боксерский Стандарт (15кг) </t>
    </r>
    <r>
      <rPr>
        <sz val="16"/>
        <color indexed="8"/>
        <rFont val="Century Gothic"/>
        <family val="2"/>
        <charset val="204"/>
      </rPr>
      <t xml:space="preserve">                        </t>
    </r>
    <r>
      <rPr>
        <b/>
        <sz val="16"/>
        <color indexed="8"/>
        <rFont val="Century Gothic"/>
        <family val="2"/>
        <charset val="204"/>
      </rPr>
      <t xml:space="preserve"> </t>
    </r>
    <r>
      <rPr>
        <sz val="16"/>
        <color indexed="8"/>
        <rFont val="Century Gothic"/>
        <family val="2"/>
        <charset val="204"/>
      </rPr>
      <t xml:space="preserve"> </t>
    </r>
    <r>
      <rPr>
        <b/>
        <sz val="16"/>
        <color indexed="8"/>
        <rFont val="Century Gothic"/>
        <family val="2"/>
        <charset val="204"/>
      </rPr>
      <t xml:space="preserve"> </t>
    </r>
    <r>
      <rPr>
        <sz val="16"/>
        <color indexed="8"/>
        <rFont val="Century Gothic"/>
        <family val="2"/>
        <charset val="204"/>
      </rPr>
      <t xml:space="preserve">   </t>
    </r>
    <r>
      <rPr>
        <b/>
        <sz val="16"/>
        <color indexed="10"/>
        <rFont val="Century Gothic"/>
        <family val="2"/>
        <charset val="204"/>
      </rPr>
      <t xml:space="preserve">          </t>
    </r>
  </si>
  <si>
    <t xml:space="preserve">Мешок боксерский Стандарт  (65кг)  </t>
  </si>
  <si>
    <t xml:space="preserve">Мешок боксерский Стандарт  (60кг)  </t>
  </si>
  <si>
    <t xml:space="preserve">Мешок боксерский Стандарт  (55кг)  </t>
  </si>
  <si>
    <t xml:space="preserve">Мешок боксерский Стандарт (50кг)  </t>
  </si>
  <si>
    <t xml:space="preserve">Мешок боксерский Стандарт  (45кг)  </t>
  </si>
  <si>
    <t xml:space="preserve">Мешок боксерский Стандарт  (40кг)  </t>
  </si>
  <si>
    <t xml:space="preserve">Мешок боксерский Стандарт  (35кг)  </t>
  </si>
  <si>
    <t xml:space="preserve">Мешок боксерский Стандарт  (30кг)  </t>
  </si>
  <si>
    <t xml:space="preserve">Мешок боксерский Стандарт  (22кг)  </t>
  </si>
  <si>
    <t>Мешок боксерский Стандарт (15кг)</t>
  </si>
  <si>
    <r>
      <t xml:space="preserve">Мешок боксерский Стандарт (65кг)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</si>
  <si>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r>
      <t xml:space="preserve">Мешок боксерский Стандарт (60кг)                         </t>
    </r>
    <r>
      <rPr>
        <sz val="16"/>
        <rFont val="Century Gothic"/>
        <family val="2"/>
        <charset val="204"/>
      </rPr>
      <t xml:space="preserve">    </t>
    </r>
  </si>
  <si>
    <r>
      <t xml:space="preserve">Мешок боксерский Стандарт (55кг)                           </t>
    </r>
    <r>
      <rPr>
        <sz val="16"/>
        <rFont val="Century Gothic"/>
        <family val="2"/>
        <charset val="204"/>
      </rPr>
      <t xml:space="preserve">  </t>
    </r>
  </si>
  <si>
    <r>
      <rPr>
        <b/>
        <sz val="16"/>
        <color indexed="8"/>
        <rFont val="Century Gothic"/>
        <family val="2"/>
        <charset val="204"/>
      </rPr>
      <t xml:space="preserve">Мешок боксерский Стандарт (50кг)          </t>
    </r>
    <r>
      <rPr>
        <sz val="16"/>
        <color indexed="8"/>
        <rFont val="Century Gothic"/>
        <family val="2"/>
        <charset val="204"/>
      </rPr>
      <t xml:space="preserve">    </t>
    </r>
    <r>
      <rPr>
        <b/>
        <sz val="16"/>
        <color indexed="10"/>
        <rFont val="Century Gothic"/>
        <family val="2"/>
        <charset val="204"/>
      </rPr>
      <t xml:space="preserve">  </t>
    </r>
  </si>
  <si>
    <r>
      <t xml:space="preserve">Мешок боксерский Стандарт (45кг)                          </t>
    </r>
    <r>
      <rPr>
        <sz val="16"/>
        <rFont val="Century Gothic"/>
        <family val="2"/>
        <charset val="204"/>
      </rPr>
      <t xml:space="preserve">   </t>
    </r>
  </si>
  <si>
    <r>
      <t xml:space="preserve">Мешок боксерский Стандарт (40кг)                           </t>
    </r>
    <r>
      <rPr>
        <sz val="16"/>
        <rFont val="Century Gothic"/>
        <family val="2"/>
        <charset val="204"/>
      </rPr>
      <t xml:space="preserve"> </t>
    </r>
  </si>
  <si>
    <r>
      <t xml:space="preserve">Мешок боксерский Стандарт (35кг)           </t>
    </r>
    <r>
      <rPr>
        <b/>
        <sz val="16"/>
        <color indexed="10"/>
        <rFont val="Century Gothic"/>
        <family val="2"/>
        <charset val="204"/>
      </rPr>
      <t xml:space="preserve"> </t>
    </r>
  </si>
  <si>
    <r>
      <t xml:space="preserve">Мешок боксерский Стандарт (30кг)                    </t>
    </r>
    <r>
      <rPr>
        <sz val="16"/>
        <rFont val="Century Gothic"/>
        <family val="2"/>
        <charset val="204"/>
      </rPr>
      <t xml:space="preserve">      </t>
    </r>
  </si>
  <si>
    <r>
      <rPr>
        <b/>
        <sz val="16"/>
        <rFont val="Century Gothic"/>
        <family val="2"/>
        <charset val="204"/>
      </rPr>
      <t xml:space="preserve">Мешок боксерский Стандарт (22кг)                 </t>
    </r>
    <r>
      <rPr>
        <b/>
        <sz val="16"/>
        <color indexed="10"/>
        <rFont val="Century Gothic"/>
        <family val="2"/>
        <charset val="204"/>
      </rPr>
      <t xml:space="preserve"> </t>
    </r>
  </si>
  <si>
    <t>Высота: 88см
Диаметр: 29см
Покрытие: Оксфорд+ПВХ
Наполнитель: песок+опилки
Крепление: стропа+карабин</t>
  </si>
  <si>
    <t xml:space="preserve">Мешок боксерский Армейский (40кг)   </t>
  </si>
  <si>
    <t>Высота: 78см
Диаметр: 29см
Покрытие: Оксфорд+ПВХ
Наполнитель: песок+опилки
Крепление: стропа+карабин</t>
  </si>
  <si>
    <t xml:space="preserve">Мешок боксерский Армейский (30кг)  </t>
  </si>
  <si>
    <t>Высота: 68см
Диаметр: 25см
Покрытие: Оксфорд+ПВХ
Наполнитель: песок+опилки
Крепление: стропа+карабин</t>
  </si>
  <si>
    <t>Мешок боксерский Армейский (20кг)</t>
  </si>
  <si>
    <t>Высота: 66см
Диаметр: 25см
Покрытие: Оксфорд+ПВХ
Наполнитель: песок+опилки
Крепление: стропа+карабин</t>
  </si>
  <si>
    <t>Мешок боксерский Армейский (15кг)</t>
  </si>
  <si>
    <t>Высота: 63см
Диаметр: 23,5см
Покрытие: тент.материал
Наполнитель: песок+опилки
Крепление: стропа+карабин</t>
  </si>
  <si>
    <t>Мешок боксерский детский 12кг</t>
  </si>
  <si>
    <t>Высота: 61см
Диаметр: 22см
Покрытие: тент.материал
Наполнитель: песок+опилки
Крепление: стропа+карабин</t>
  </si>
  <si>
    <t>Мешок боксерский детский 10кг</t>
  </si>
  <si>
    <t>Высота: 40см
Диаметр: 17см
Покрытие: тент.материал
Наполнитель: песок+опилки
Крепление: стропа+карабин</t>
  </si>
  <si>
    <t>Мешок боксерский детский 4кг</t>
  </si>
  <si>
    <t>Высота: 30см
Диаметр:13см
Покрытие: тент.материал
Наполнитель: песок+опилки
Крепление: стропа+карабин</t>
  </si>
  <si>
    <t>Мешок боксерский детский 0,9кг</t>
  </si>
  <si>
    <t>Боксерские мешки и груши</t>
  </si>
  <si>
    <t xml:space="preserve"> Заказ, шт</t>
  </si>
  <si>
    <t>Технические параметры</t>
  </si>
  <si>
    <t>Описание</t>
  </si>
  <si>
    <r>
      <t xml:space="preserve">Минимальное кол-во 
</t>
    </r>
    <r>
      <rPr>
        <b/>
        <sz val="12"/>
        <color indexed="8"/>
        <rFont val="Century Gothic"/>
        <family val="2"/>
        <charset val="204"/>
      </rPr>
      <t>(кол-во штук в упаковке)</t>
    </r>
  </si>
  <si>
    <t>Артикул</t>
  </si>
  <si>
    <t>Наименование изделия</t>
  </si>
  <si>
    <t>ABSOLUTECHAMPION.RU</t>
  </si>
  <si>
    <t>ТЕЛ. 8 800 3333 746 РОССИЯ, 603029, НИЖНИЙ НОВГОРОД, УЛ. ПАМИРСКАЯ, 11Ц</t>
  </si>
  <si>
    <t>ДОСТАВКА ПО РОССИИ И СНГ СОБСТВЕННЫМ АВТОТРАНСПОРТОМ</t>
  </si>
  <si>
    <t>ЭТИ ТОВАРЫ САМЫЕ ПОПУЛЯРНЫЕ И ПРОДАЮТСЯ ЛУЧШЕ ВСЕГО</t>
  </si>
  <si>
    <t>МЫ ВАМ РЕКОМЕНДУЕМ!</t>
  </si>
  <si>
    <t>1 компл.</t>
  </si>
  <si>
    <t>Набор н/т (2 ракетки+3шара) 24309</t>
  </si>
  <si>
    <t>Мячи для н/т (6шар) 18529</t>
  </si>
  <si>
    <t xml:space="preserve">Сетка н/теннис со стойками Giant Dragon  </t>
  </si>
  <si>
    <t>Аксессуары для игры в настольный теннис</t>
  </si>
  <si>
    <t>Складная конструкция: Нет
Передвижной: Нет
Гарантия: 1 год
Игровое поле: Сталь 3 мм
Вес: 131 кг
Размер упаковки: 1300х1300х120 мм
Рама: 40х40 мм</t>
  </si>
  <si>
    <t>Идеально подходит для улицы, игровое поле выполнено из стали, что делает его ещё более прочным и долговечным.</t>
  </si>
  <si>
    <t>Стол «Антивандальный». Размер стола (ДхШхВ): 2500х1250х760 мм. Комплектация: теннисная сетка в подарок! Цвет: зеленый.</t>
  </si>
  <si>
    <t>Складная конструкция: Да
Передвижной: Да
Гарантия: 1 год
Игровое поле: Композитная панель 4 мм
Вес: 143 кг
Размер упаковки: 1500х1600х120 мм
1110х820х60 мм
Рама: 50х25 мм</t>
  </si>
  <si>
    <t xml:space="preserve">Складные уличные теннисные столы, влагостойкие. </t>
  </si>
  <si>
    <t xml:space="preserve">Стол «Профи элит». Размер стола (ДхШхВ): 2740х1530х760 мм. Цвет: синий, зеленый.  </t>
  </si>
  <si>
    <t>Складная конструкция: Да
Передвижной: Да
Гарантия: 1 год
Игровое поле: Композитная панель 4 мм
Вес: 114 кг
Размер упаковки: 1500х1600х120 мм
1110х820х60 мм
Рама: 40х20 мм</t>
  </si>
  <si>
    <t>Уличные складные теннисные столы, композитная плита предотвращает внешнее агресивное воздействие.</t>
  </si>
  <si>
    <t xml:space="preserve">Стол «Профи». Размер стола (ДхШхВ): 2740х1530х760 мм. Комплектация: теннисная сетка в подарок! Цвет: синий, зеленый. </t>
  </si>
  <si>
    <t>Складная конструкция: Да
Передвижной: Да
Гарантия: 1 год
Игровое поле: Композитная панель 4 мм
Вес: 90 кг
Размер упаковки: 1500х1600х110 мм
1110х820х60
Рама: 25х25 мм</t>
  </si>
  <si>
    <t>Игровое поле теннисных столов состоит из  композитной плиты, что делает их всепогодными.</t>
  </si>
  <si>
    <t>Теннисные столы для улицы</t>
  </si>
  <si>
    <t>Складная конструкция: Да
Передвижной: Да
Гарантия: 1 год
Игровое поле: ЛДСП 25 мм
Вес: 143 кг
Размер упаковки: 1500х1600х60 мм
1110х820х60 мм
Рама: d=25 мм</t>
  </si>
  <si>
    <t>Качественные теннисные столы для помещений, легко транспортируется за счет складной конструкции.</t>
  </si>
  <si>
    <t xml:space="preserve">Теннисный стол «Профи элит». Размер стола (ДхШхВ): 2740х1520х760 мм. Комплектация: теннисная сетка в подарок! Цвет: синий, зеленый.  </t>
  </si>
  <si>
    <t>Складная конструкция: Да
Передвижной: Да
Гарантия: 1 год
Игровое поле: ЛДСП 16 мм
Вес: 114 кг
Размер упаковки: 1500х1600х60 мм
1110х820х60 мм
Рама: 40х20 мм</t>
  </si>
  <si>
    <t>Теннисные столы для помещений, складные, мобильные.</t>
  </si>
  <si>
    <t>Теннисный стол «Профи». Размер стола (ДхШхВ): 2740х1530х760 мм. Комплектация: теннисная сетка в подарок! Цвет: синий,  зеленый.</t>
  </si>
  <si>
    <t xml:space="preserve">Складная конструкция: Да
Передвижной: Да
Гарантия: 1 год
Игровое поле: ЛДСП 16 мм
Вес: 87 кг
Размер упаковки: 1500х1600х60 мм,
1110х820х60 мм
Рама: d=25 </t>
  </si>
  <si>
    <t>Теннисный столы для помещений, складной, что позволяет играть в одиночку.</t>
  </si>
  <si>
    <t>Складная конструкция: Нет
Передвижной: Нет
Гарантия: 1 год
Игровое поле: ЛДСП 16 мм
Вес: 74 кг
Размер упаковки: 1500х1600х90 мм
Рама: d=25 мм</t>
  </si>
  <si>
    <t>Теннисный столы для помещений</t>
  </si>
  <si>
    <t xml:space="preserve">Теннисный стол «Стандарт». Размер стола (ДхШхВ): 2740х1520х760 мм. Комплектация: теннисная сетка в подарок! Комплектация: теннисная сетка в подарок! Цвет: синий, зеленый. </t>
  </si>
  <si>
    <t>Теннисные столы для помещений, покрыты меламином, благодаря чему имеют хороший отскок мяча.</t>
  </si>
  <si>
    <t xml:space="preserve">Теннисный стол "Юниор". Размер стола (ДхШхВ): 1800х900х650 мм. Комплектация: теннисная сетка в подарок! Цвет: синий,  зеленый, розовый.                               </t>
  </si>
  <si>
    <t xml:space="preserve">Складная конструкция: Нет
Передвижной: Нет
Гарантия: 1 год
Игровое поле: ЛДСП 16 мм
Вес: 23 кг
Размер упаковки: 1450х800х60 мм
Рама: d=25 мм
</t>
  </si>
  <si>
    <t xml:space="preserve">Компактные детские теннисные столы для помещений </t>
  </si>
  <si>
    <t xml:space="preserve">Теннисный стол детский. Размер стола (ДхШхВ): 1360х760х650 мм. Комплектация: теннисная сетка в подарок! Цвет: синий,  зеленый, розовый.           </t>
  </si>
  <si>
    <t>Теннисные столы для помещений</t>
  </si>
  <si>
    <t>Игровое поле выполнено из композитной плиты, что делает этот стол ВЛАГОСТОЙКИМ .</t>
  </si>
  <si>
    <t>Минимальное кол-во   (кол-во штук в упаковке)</t>
  </si>
  <si>
    <t>ТЕЛ. 8 800 3333 746 РОССИЯ, 603029, НИЖНИЙ НОВГОРОД,                                                                                                                                                                                                                                               УЛ. ПАМИРСКАЯ, 11 Ц                                                                                                                                                                                                                                                                                                E-MAIL: info@absolutechampion.ru                                                                                                                                                                                                                                                                          ПРОИЗВОДСТВО-ГАНТЕЛЕЙ.РФ</t>
  </si>
  <si>
    <t>Количество, ШТ</t>
  </si>
  <si>
    <t>КОРЗИНА                                                                                                                                                                                                                                                                                                                                                                                     Мы автоматически посчитали сумму Вашего заказа</t>
  </si>
  <si>
    <t xml:space="preserve">Размеры: S,M,L              </t>
  </si>
  <si>
    <t xml:space="preserve">Размеры: S,M,L            </t>
  </si>
  <si>
    <t>Перчатки</t>
  </si>
  <si>
    <t>PL22</t>
  </si>
  <si>
    <t>PL14</t>
  </si>
  <si>
    <t>PL13</t>
  </si>
  <si>
    <t>HSK2003-25</t>
  </si>
  <si>
    <t>Диск 25 кг (Китай) HSK2003-25</t>
  </si>
  <si>
    <t>HSK2003-15</t>
  </si>
  <si>
    <t>Диск 15 кг (Китай) HSK2003-15</t>
  </si>
  <si>
    <t xml:space="preserve"> HSK2003-5</t>
  </si>
  <si>
    <t>Диск 5 кг (Китай) HSK2003-5</t>
  </si>
  <si>
    <t>HSK2003-2.5</t>
  </si>
  <si>
    <t>Диск 2,5 кг (Китай) HSK2003-2.5</t>
  </si>
  <si>
    <t>Диск обрезин. ТИТАН черн. d51мм 10 кг.</t>
  </si>
  <si>
    <t>Диск AbsoluteChampion 5,0кг     D-29  материал: пластик+песок</t>
  </si>
  <si>
    <t>OB-60</t>
  </si>
  <si>
    <t>Гриф 1.8м (Китай) HSK6104</t>
  </si>
  <si>
    <t>Гриф 1,5м (Китай) HSK6103</t>
  </si>
  <si>
    <t>ХИТ ПРОДАЖ!!</t>
  </si>
  <si>
    <t>Грифы и диски</t>
  </si>
  <si>
    <t>Гиря 32 кг Титан</t>
  </si>
  <si>
    <t>НОВИНКА!!!</t>
  </si>
  <si>
    <t>DB2175</t>
  </si>
  <si>
    <t>Гиря  24 кг синяя</t>
  </si>
  <si>
    <t>Гиря 16 кг салатовая</t>
  </si>
  <si>
    <t>Гиря 12кг красн.</t>
  </si>
  <si>
    <t>Гиря  8кг желт.</t>
  </si>
  <si>
    <t>DB5201</t>
  </si>
  <si>
    <t xml:space="preserve">Гантель хром  6кг                                                    </t>
  </si>
  <si>
    <t>Гантель разборная D-29 Abch  10кг.</t>
  </si>
  <si>
    <t>10компл.</t>
  </si>
  <si>
    <t xml:space="preserve"> DB7122</t>
  </si>
  <si>
    <t>Гантели  c креплением на кисть в инд. упаковке (2кг *2) черные с серой ручкой</t>
  </si>
  <si>
    <t>Гантели   c креплением на кисть в инд. упаковке (1,5кг *2) синие с серой ручкой</t>
  </si>
  <si>
    <t>Гантели  c креплением на кисть в инд. упаковке (0.5 кг*2) синие с серой ручкой</t>
  </si>
  <si>
    <t>2компл.</t>
  </si>
  <si>
    <t>DB2113</t>
  </si>
  <si>
    <t>Гантели виниловые  (5 кг*2) серые</t>
  </si>
  <si>
    <t>Гантели виниловые  (4 кг*2) оранжевые</t>
  </si>
  <si>
    <t>3компл.</t>
  </si>
  <si>
    <t>5компл.</t>
  </si>
  <si>
    <t>50шт</t>
  </si>
  <si>
    <t>Гантели мини, вес 420гр, комплект - 2шт</t>
  </si>
  <si>
    <t>Гантели мини, вес 230гр, комплект - 2шт</t>
  </si>
  <si>
    <t>2шт</t>
  </si>
  <si>
    <t>Гантель цельнометталическая  Absolute Champion 12кг</t>
  </si>
  <si>
    <t>Гантель цельнометталическая  Absolute Champion 11кг</t>
  </si>
  <si>
    <t>Гантель цельнометталическая  Absolute Champion 10кг</t>
  </si>
  <si>
    <t>Гантель цельнометталическая  Absolute Champion 9кг</t>
  </si>
  <si>
    <t>Гантель цельнометталическая  Absolute Champion 8кг</t>
  </si>
  <si>
    <t>Гантель цельнометталическая  Absolute Champion 7кг</t>
  </si>
  <si>
    <t>4шт</t>
  </si>
  <si>
    <t>Гантель цельнометталическая  Absolute Champion 5кг</t>
  </si>
  <si>
    <t>9шт</t>
  </si>
  <si>
    <t>Гантель для фитнеса 2 кг  Absolute Champion (мин. 1коробка )</t>
  </si>
  <si>
    <t>Гантель для фитнеса (1,5 кг)     Absolute Champion  (мин. 1коробка 16шт)</t>
  </si>
  <si>
    <t>Гантель для фитнеса (1 кг)       Absolute Champi(мин. 1коробка 16шт)</t>
  </si>
  <si>
    <t xml:space="preserve">Гантель для фитнеса (0,5 кг)    Absolute Champion (мин. 1коробка 26шт) </t>
  </si>
  <si>
    <t xml:space="preserve">                                                                    Гантели и гири</t>
  </si>
  <si>
    <t>ФИТНЕС-ТОВАРЫ-ОПТОМ.РФ</t>
  </si>
  <si>
    <t>КОРЗИНА
Мы автоматически посчитали сумму Вашего заказа</t>
  </si>
  <si>
    <t>5 шт</t>
  </si>
  <si>
    <t>Обруч пластиковый, диаметр 89 см</t>
  </si>
  <si>
    <t>Обруч пластиковый, диаметр 75 см</t>
  </si>
  <si>
    <t>Обруч алюминиевый Absolute Champion, диаметр 120 см</t>
  </si>
  <si>
    <t>Обруч алюминиевый Absolute Champion, диаметр 100 см</t>
  </si>
  <si>
    <t xml:space="preserve">Обруч алюминиевый Absolute Champion, диаметр 90 см      </t>
  </si>
  <si>
    <t>Обруч алюминиевый Absolute Champion, диаметр 75 см</t>
  </si>
  <si>
    <t>Диаметр: 54, 75, 90, 100, 120 см
Вес: 235 г, 320 г, 370 г, 420 г, 540 г
Цвета: синий, красный, фиолетовый,
золотой, алюминиевый</t>
  </si>
  <si>
    <t>Алюминиевый обруч поможет Вам всегда поддерживать своё тело в тонусе и обрести идеальную фигуру. Лёгкий снаряд практически не ощущается во время упражнений. Занятия с обручем помогут укрепить пресс, а так же дыхательную систему и сердце. Упражнения не требуют специальной подготовки и присутствия тренера, великолепно подходят детям и взрослым.</t>
  </si>
  <si>
    <t xml:space="preserve">Обруч алюминиевый Absolute Champion, диаметр 54 см                            </t>
  </si>
  <si>
    <t>Диаметр: 90 см
Вес: 370 г
Цвета: синий, красный, фиолетовый,
золотой</t>
  </si>
  <si>
    <t>Обручи</t>
  </si>
  <si>
    <t>Тренажер для ног LEG MASTER Absolute Champion</t>
  </si>
  <si>
    <t>Максимальная нагрузка: 90 кг
Размер скамьи: 500 х 580 х 750 мм
Вес тренажера: 5,6 кг</t>
  </si>
  <si>
    <t>Скамья со стойкой Rhythm Rocker создана для эффективной проработки мышц
пресса и нижней части спины.Занятия на таком тренажере не требуют серьез-
ных усилий, а результат не заставит себя долго ждать. Конструкция тренажера
создана таким образом, что сидение может наклоняться в любом направлении
по кругу.</t>
  </si>
  <si>
    <t>Максимальная нагрузка: 80 кг
Размер скамьи: 550 х 300 х 100 мм
Размер коробки: 570 х 270 х 75 мм
Вес тренажера: 4,96 кг</t>
  </si>
  <si>
    <t>AB Slimmer - силовой тренажер в виде дуги, для тренировки пресса без нагру-
жения позвоночника. Уникальная форма тренажера позволяет вам выполнять
упражнения без ошибок. Валик из вспененной резины для поддержания головы,
комфортные ручки, подставки-блокираторы — все направлено на достижение
максимально эффективного результата.</t>
  </si>
  <si>
    <t>Тренажеры для дома</t>
  </si>
  <si>
    <t>Суппорт колена эластичный (S,M,L,XL)</t>
  </si>
  <si>
    <t xml:space="preserve">Суппорт голеностопа   </t>
  </si>
  <si>
    <t xml:space="preserve"> Повязка на голову  CA8335</t>
  </si>
  <si>
    <t>1 шт.</t>
  </si>
  <si>
    <t>Эспандер  палка "Твистер"  510TR Pro Supra</t>
  </si>
  <si>
    <t>Диаметр упругого элемента:  6 мм
Длина упругого элемента: 1200 мм
Цвет: розовый</t>
  </si>
  <si>
    <t xml:space="preserve">Эспандер трубчаный                         </t>
  </si>
  <si>
    <t>Эспандер для мышц</t>
  </si>
  <si>
    <t>HKAS108</t>
  </si>
  <si>
    <t>Набор эспандеров Hawk, 4 элемента</t>
  </si>
  <si>
    <t>HKAS107</t>
  </si>
  <si>
    <t xml:space="preserve">(1400x650x20мм) </t>
  </si>
  <si>
    <t>Противоскользящий коврик обеспечивает комфортное выполнение упражнений йоги, фитнеса и пилатеса в домашних условиях и спортивных залах.</t>
  </si>
  <si>
    <t>Коврик для йоги и фитнеса INDIGO IR 97502-3</t>
  </si>
  <si>
    <t>Размеры (ДхШхТ): 103*12*0,2</t>
  </si>
  <si>
    <r>
      <t xml:space="preserve">Пояс для похудения                       </t>
    </r>
    <r>
      <rPr>
        <sz val="13"/>
        <color indexed="8"/>
        <rFont val="Times New Roman"/>
        <family val="1"/>
        <charset val="204"/>
      </rPr>
      <t/>
    </r>
  </si>
  <si>
    <t>Размеры (ДхШхТ): 93*12*0,2</t>
  </si>
  <si>
    <t xml:space="preserve">Пояс для похудения                           </t>
  </si>
  <si>
    <t>Размеры (ДхШхТ): 85*12*0,2</t>
  </si>
  <si>
    <t xml:space="preserve">Пояс для похудения                        </t>
  </si>
  <si>
    <t>Размеры: S, M, L
Цвета: Синий, Фиолетовый, Темно-синий</t>
  </si>
  <si>
    <t>Костюм-сауна состоит из штанов и куртки с длинным рукавом. Предназначен
для интенсивного сброса веса во время тренировок. Костюм сауна выполнен из
современного прочного и мягкого двухслойного материала и отличается особой
мягкостью. Эффект сауны начинается уже через 5 минут после начала использо-
вания.</t>
  </si>
  <si>
    <t>1 компл</t>
  </si>
  <si>
    <t xml:space="preserve">Костюм Сауна Absolute Champion                 </t>
  </si>
  <si>
    <t xml:space="preserve">Возраст: от 7 лет
Для мальчиков и девочек
Комплект: 2 гантели по 0.5 кг, скакалка.
Упаковка: блистер.
</t>
  </si>
  <si>
    <t>1 шт</t>
  </si>
  <si>
    <t>Тренировочный набор , гантели 2*0,5кг/прыгалки, на блистере TS201</t>
  </si>
  <si>
    <t xml:space="preserve">Диск «Здоровье» металлический   </t>
  </si>
  <si>
    <t>Диаметр: 410 мм</t>
  </si>
  <si>
    <t>Балансир - идеальный домашний тренажер для
малогабаритной комнаты. Занимает очень мало
места, легкий. Балансир помогает похудеть за счи-
танные дни, придает фигуре легкость, стройность
и элегантность, что особенно важно для женщин.</t>
  </si>
  <si>
    <t xml:space="preserve">Круглый балансир Absolute Champion     </t>
  </si>
  <si>
    <t>Устали после работы домой и у вас совершенно не
осталось сил на своих близких!? Не беда, достаточно
позаниматься на диске 5 минут, и вы гарантировано
почувствуете необычайный прилив энергии!</t>
  </si>
  <si>
    <t>12 шт</t>
  </si>
  <si>
    <t xml:space="preserve">Диск «Здоровье» Absolute Champion     </t>
  </si>
  <si>
    <t>Максимальная нагрузка: 150 кг
Размер скамьи: 1250 х 610 х 770 мм
Размер коробки: 1150 х 390 х 175 мм
Вес тренажера: 12 кг</t>
  </si>
  <si>
    <t>Изогнутая скамья – скамья для тех, кто хочет убить двух зайцев одним выстре-
лом, подтянуть мышцы пресса, придав им красивый рельеф, накачать мышцы
спины и провести растяжку мышц ног, при этом занятия на такой скамье более
комфортные, ведут к снижению нагрузки на позвоночник и улучшают кровоо-
бращение в мышцах спины.</t>
  </si>
  <si>
    <t>Скамья для пресса Absolute Champion с выгнутой спинкой</t>
  </si>
  <si>
    <t>Максимальная нагрузка: 150 кг
Размер скамьи: 1100 х 360 х 740 мм
Размер коробки: 1150 х 390 х 750 мм
Вес тренажера: 8,4 кг</t>
  </si>
  <si>
    <t>Классическая прямая конструкция тренажера. Комфортабельная спинка и боль-
шие мягкие грифы позволяют выполнять упражнения на пресс в различных
положениях. Ноги при этом надежно фиксируются с помощью специальных
держателей из нескользящего материала. Эргономичная форма скамьи делают
процесс занятий максимально комфортным и безопасным. Конструкция изделия
устойчива и имеет прочные крепления, что придает скамье дополнительную
долговечность.</t>
  </si>
  <si>
    <t xml:space="preserve">Скамья для пресса Absolute Champion с прямой спинкой   </t>
  </si>
  <si>
    <t>Максимальная нагрузка: 150 кг
Размер скамьи: 1100 х 340 х 640 мм
Размер коробки: 1100 х 330 х 155 мм
Вес тренажера: 6,64 кг</t>
  </si>
  <si>
    <t>Скамья для пресса и спины - необходимое приспособление для выполнения
силовых упражнений с гантелями или штангой, упражнений для укрепления по-
перечных прямых и косых мышц живота и ряда других упражнений.</t>
  </si>
  <si>
    <t>Скамья для пресса и спины Absolute Champion</t>
  </si>
  <si>
    <t>Диаметр: 175 мм
Цвета: Желто-Голубой, Оранжево-зеленый, Черно-Серый
Материал: Пластиковый, обрезиненные
ручки и покрышка</t>
  </si>
  <si>
    <t xml:space="preserve">Этот простой с виду тренажёр, представляющий собой конструкцию из колеса и
продетой в него оси, способен как укрепить все мышечные группы тела новичка
в спорте, так и принести огромную пользу бывалому спортсмену. </t>
  </si>
  <si>
    <t>8 шт</t>
  </si>
  <si>
    <t>Ролик гимнастмческий Absolute Champion</t>
  </si>
  <si>
    <t>Вес: 1000 гр ( 2 шт.)
Цвет: Синий с желтыми липучками</t>
  </si>
  <si>
    <t>2 шт</t>
  </si>
  <si>
    <t>Утяжелитель Absolute Champion  1 кг*2шт</t>
  </si>
  <si>
    <t>Вес: 700 гр ( 2 шт.)
Цвет: Красный с синими липучками</t>
  </si>
  <si>
    <t>Утяжелитель Absolute Champion  0,7кг*2шт</t>
  </si>
  <si>
    <t>Вес: 500 гр ( 2 шт.)
Цвет: Синий с желтыми липучками</t>
  </si>
  <si>
    <t>Утяжелитель Absolute Champion  0,5кг*2шт</t>
  </si>
  <si>
    <t>Вес: 300 гр ( 2 шт.)
Цвет: Голубой с желтыми липучками</t>
  </si>
  <si>
    <t>Утяжелители для рук используют для усложнения тренировок с собственным
весом. Особенно они актуальны для тех, кто тренируется в домашних условиях.
Утяжелители для рук надевают во время тренировки рук (бицепсов, трицепсов) и
плеч.</t>
  </si>
  <si>
    <t>Утяжелитель Absolute Champion  0,3кг*2шт</t>
  </si>
  <si>
    <t>Скакалка 3,8 м
Цвет: Зеленый</t>
  </si>
  <si>
    <t>10 шт</t>
  </si>
  <si>
    <t>Скакалка Absolute Champion 3,8м (мин. 1 упаковка 10 шт.)</t>
  </si>
  <si>
    <t>Скакалка 2,8 м
Цвет: Синий</t>
  </si>
  <si>
    <t>Скакалка Absolute Champion 2,8м (мин. 1 упаковка 10 шт.)</t>
  </si>
  <si>
    <t>Скакалка 1,8 м
Цвет: Желтый</t>
  </si>
  <si>
    <t>Скакалку можно всегда взять с собой, она даже поместится в женскую сумочку и
не потребуют много места для упражнений. Это идеальный спортивный инвен-
тарь. Можно прыгать и в парке и на даче и дома. Скакалка - это тренажер, кото-
рый доступен любому человеку. Очень важное преимущество этого тренажера
низкая цена.</t>
  </si>
  <si>
    <t>Скакалка Absolute Champion 1,8м (мин. 1 упаковка 10 шт.)</t>
  </si>
  <si>
    <t>Диаметр наруж.: 65 мм
Диаметр внут.: 32 мм
Толщина: 15 мм
Цвет: оранжевый
Усилие: 35 кг</t>
  </si>
  <si>
    <t>50 шт.</t>
  </si>
  <si>
    <t>Эспандер кистевой Absolute Champion (фиолетовый) усилие 35 кг</t>
  </si>
  <si>
    <t>Диаметр наруж.: 65 мм
Диаметр внут.: 32 мм
Толщина: 15 мм
Цвет: синий
Усилие: 30 кг</t>
  </si>
  <si>
    <t>Эспандер кистевой Absolute Champion (синий)  усилие 30 кг</t>
  </si>
  <si>
    <t>Диаметр наруж.: 65 мм
Диаметр внут.: 32 мм
Толщина: 15 мм
Цвет: зеленый
Усилие: 25 кг</t>
  </si>
  <si>
    <t>Эспандер кистевой Absolute Champion (зеленый) усилие 25 кг</t>
  </si>
  <si>
    <t>Диаметр наруж.: 65 мм
Диаметр внут.: 32 мм
Толщина: 15 мм
Цвет: желтый
Усилие: 20 кг</t>
  </si>
  <si>
    <t>Эспандер кистевой Absolute Champion (жёлтый) усилие 20 кг</t>
  </si>
  <si>
    <t>Диаметр наруж.: 65 мм
Диаметр внут.: 32 мм
Толщина: 15 мм
Цвет: оранжевый
Усилие: 15 кг</t>
  </si>
  <si>
    <t>Эспандер кистевой Absolute Champion (оранжевый) усилие 15 кг</t>
  </si>
  <si>
    <t>Диаметр наруж.: 65 мм
Диаметр внут.: 32 мм
Толщина: 15 мм
Цвет: красный
Усилие: 10 кг</t>
  </si>
  <si>
    <t>Самым главным плюсом эспандера является то, что тренироваться с ним можно
практически в любое время и в любом месте. Также упражнения не требуют от
человека больших усилий, ведь вы можете сжимать эспандер даже перед сном.</t>
  </si>
  <si>
    <t>Эспандер кистевой Absolute Champion (красный) усилие 10 кг</t>
  </si>
  <si>
    <t>Цвет: Голубой
Усилие: 30 кг</t>
  </si>
  <si>
    <t>Эспандер Absolute Champion"СССР" усилие 30 кг (синий)</t>
  </si>
  <si>
    <t>Цвет: Желтый
Усилие: 20 кг</t>
  </si>
  <si>
    <t>Эспандер Absolute Champion"СССР" усилие 20 кг (желтый)</t>
  </si>
  <si>
    <t>Цвет: Красный
Усилие: 10 кг</t>
  </si>
  <si>
    <t xml:space="preserve">Кистевой эспандер - это тренажер, сжимая который можно увеличивать силу
своих кистей, укреплять пальцы и предплечья. Кистевой он именно потому что
развивает общую силу хвата. </t>
  </si>
  <si>
    <t>Эспандер Absolute Champion"СССР" усилие 10 кг (красный)</t>
  </si>
  <si>
    <t>Акссесуары</t>
  </si>
  <si>
    <t>Мелкий ОПТ 
при покупке до 20 т.руб.</t>
  </si>
  <si>
    <t>АКЦИЯ ОТ 10 ШТ.</t>
  </si>
  <si>
    <t>Надежность конструкции этого батута обеспечивается прочной рамой с полимерным двусторонним покрытием, нанесенным методом холодной гальванизации. В качестве материала прыжковой по-
верхности используется самый прочный полипропилен.</t>
  </si>
  <si>
    <t>дачные-качели-опт.рф</t>
  </si>
  <si>
    <t>дачные-беседки-опт.рф</t>
  </si>
  <si>
    <t>12 шт. в тубе</t>
  </si>
  <si>
    <t xml:space="preserve">Волан для бадминтона пластик белый </t>
  </si>
  <si>
    <t>Размеры: 145х90 мм</t>
  </si>
  <si>
    <t>3шт</t>
  </si>
  <si>
    <t>Ворота Absolutechampion большие</t>
  </si>
  <si>
    <t>Размеры: 120х83 мм</t>
  </si>
  <si>
    <t xml:space="preserve">Ворота Absolutechampion малые         </t>
  </si>
  <si>
    <t>Размеры: 680х450 мм</t>
  </si>
  <si>
    <t>5шт</t>
  </si>
  <si>
    <t>Щит баскетбольный большой</t>
  </si>
  <si>
    <t>Размеры: 285х400 мм</t>
  </si>
  <si>
    <t xml:space="preserve">Щит баскетбольный малый    </t>
  </si>
  <si>
    <t>Песочница Absolute Champion</t>
  </si>
  <si>
    <t>УДСК</t>
  </si>
  <si>
    <t>1 короб - картон:  ДхШхВ, мм: 1300х720х70</t>
  </si>
  <si>
    <t>Стол складной</t>
  </si>
  <si>
    <t xml:space="preserve">Легкий и удобный раскладной столик </t>
  </si>
  <si>
    <t xml:space="preserve">Столик "Дачный-2"  </t>
  </si>
  <si>
    <t>Дачная мебель</t>
  </si>
  <si>
    <t>Мягкое сиденье, тентовая крыша</t>
  </si>
  <si>
    <t>КАЧЕЛИ</t>
  </si>
  <si>
    <t xml:space="preserve">Деревянные сиденья, тентовая влагостойкая крыша. </t>
  </si>
  <si>
    <t>2 короба - картон: ДхШхВ, мм: 1500х450х200;  1000х300х150</t>
  </si>
  <si>
    <t>Размеры ДхШхВ: 2500х2500х2400 мм
Вес: 88 кг     
Материал: труба сталь диам.38 мм, 25 мм, толщ. 1,5 мм, доска сухая 35 мм</t>
  </si>
  <si>
    <t>Большая беседка для отдыха большой компанией ( легко вмещает до 10 человек).</t>
  </si>
  <si>
    <t>Беседки</t>
  </si>
  <si>
    <t>АКЦИЯ!</t>
  </si>
  <si>
    <t>СТАРАЯ ЦЕНА!</t>
  </si>
  <si>
    <t>Комплектация</t>
  </si>
  <si>
    <t>Размеры упаковки</t>
  </si>
  <si>
    <t>Минимальное кол-во  
(кол-во штук в упаковке)</t>
  </si>
  <si>
    <t>СК-Силач</t>
  </si>
  <si>
    <t>Собственное производство</t>
  </si>
  <si>
    <t>Стул ученический  Absolutechampion</t>
  </si>
  <si>
    <t>САНКИ-ЛЕДЯНКИ.РФ</t>
  </si>
  <si>
    <t>Растирка-пробка натуральная, шт</t>
  </si>
  <si>
    <t>Лыжи пластик.TREK RUNAWAY Universal 192см , пар</t>
  </si>
  <si>
    <t>Лыжи пластик.TREK RUNAWAY Universal 187см , пар</t>
  </si>
  <si>
    <t>Лыжи пластик.TREK RUNAWAY Universal 182см , пар</t>
  </si>
  <si>
    <t>Лыжи пластик.TREK RUNAWAY Universal 177см , пар</t>
  </si>
  <si>
    <t>Лыжи пластик.TREK RUNAWAY Skating 192см , пар</t>
  </si>
  <si>
    <t>Лыжи пластик.TREK RUNAWAY Skating 187см , пар</t>
  </si>
  <si>
    <t>Лыжи пластик.TREK RUNAWAY Skating 182см , пар</t>
  </si>
  <si>
    <t>Лыжи пластик.TREK RUNAWAY Skating 177см , пар</t>
  </si>
  <si>
    <t>Лыжи пластик.TREK Blazzer 120м , пар</t>
  </si>
  <si>
    <t>Лыжи</t>
  </si>
  <si>
    <t>Cпециальные цены</t>
  </si>
  <si>
    <t>Старая цена</t>
  </si>
  <si>
    <t>Коньки</t>
  </si>
  <si>
    <t>Шарф болельщика</t>
  </si>
  <si>
    <t>Варежки болельщика</t>
  </si>
  <si>
    <t>Шапка болельщика</t>
  </si>
  <si>
    <t xml:space="preserve">ХИТ ПРОДАЖ!!! </t>
  </si>
  <si>
    <t>8шт</t>
  </si>
  <si>
    <t xml:space="preserve">ХИТ ПРОДАЖ!!!  </t>
  </si>
  <si>
    <t>20шт</t>
  </si>
  <si>
    <t xml:space="preserve">Набор для игры в хоккей              Absolute Champion (+шапка, шарф и варежки)  </t>
  </si>
  <si>
    <t xml:space="preserve">Набор для игры в хоккей              Absolute Champion   </t>
  </si>
  <si>
    <t xml:space="preserve">Ледянка круглая мягкая                     </t>
  </si>
  <si>
    <t>Сноуборд Absolutechampion</t>
  </si>
  <si>
    <r>
      <rPr>
        <b/>
        <sz val="16"/>
        <color indexed="10"/>
        <rFont val="Century Gothic"/>
        <family val="2"/>
        <charset val="204"/>
      </rPr>
      <t>ОПТ 3</t>
    </r>
    <r>
      <rPr>
        <b/>
        <sz val="16"/>
        <color indexed="8"/>
        <rFont val="Century Gothic"/>
        <family val="2"/>
        <charset val="204"/>
      </rPr>
      <t xml:space="preserve">   при закупке  от 150 т. руб.</t>
    </r>
  </si>
  <si>
    <r>
      <rPr>
        <b/>
        <sz val="16"/>
        <color indexed="10"/>
        <rFont val="Century Gothic"/>
        <family val="2"/>
        <charset val="204"/>
      </rPr>
      <t>ОПТ 2</t>
    </r>
    <r>
      <rPr>
        <b/>
        <sz val="16"/>
        <color indexed="8"/>
        <rFont val="Century Gothic"/>
        <family val="2"/>
        <charset val="204"/>
      </rPr>
      <t xml:space="preserve">   при закупке от 50 до150 т.руб.       </t>
    </r>
  </si>
  <si>
    <r>
      <rPr>
        <b/>
        <sz val="16"/>
        <color indexed="10"/>
        <rFont val="Century Gothic"/>
        <family val="2"/>
        <charset val="204"/>
      </rPr>
      <t>ОПТ 1</t>
    </r>
    <r>
      <rPr>
        <b/>
        <sz val="16"/>
        <color indexed="8"/>
        <rFont val="Century Gothic"/>
        <family val="2"/>
        <charset val="204"/>
      </rPr>
      <t xml:space="preserve">   при закупке от 20 до 50 т.руб.</t>
    </r>
  </si>
  <si>
    <r>
      <t xml:space="preserve">Мелкий ОПТ  </t>
    </r>
    <r>
      <rPr>
        <b/>
        <sz val="16"/>
        <rFont val="Cambria"/>
        <family val="1"/>
        <charset val="204"/>
        <scheme val="major"/>
      </rPr>
      <t>при покупке до 20 т.руб.</t>
    </r>
  </si>
  <si>
    <t>Фотография</t>
  </si>
  <si>
    <t>Минимальное кол-во
(кол-во штук в упаковке)</t>
  </si>
  <si>
    <t>Мешок под обувь Abch М1 Oxford цв GREEN</t>
  </si>
  <si>
    <t>ОБУВЬ</t>
  </si>
  <si>
    <t>Шапка Abch цв. белый, красный, серый, черный</t>
  </si>
  <si>
    <t>р. 58</t>
  </si>
  <si>
    <t>р. 56</t>
  </si>
  <si>
    <t>р. 54</t>
  </si>
  <si>
    <t>р. 52</t>
  </si>
  <si>
    <t>р. 50</t>
  </si>
  <si>
    <t>р. 48</t>
  </si>
  <si>
    <t>р. 46</t>
  </si>
  <si>
    <t>Бриджи Abch муж</t>
  </si>
  <si>
    <t>р. 60</t>
  </si>
  <si>
    <t>Ш11001001</t>
  </si>
  <si>
    <t>Шорты муж.Absolute Champion цв.CREAM</t>
  </si>
  <si>
    <t>р. 44</t>
  </si>
  <si>
    <t>р.46</t>
  </si>
  <si>
    <t>р.44</t>
  </si>
  <si>
    <t>Шорты Abch муж мод.5 цв красн</t>
  </si>
  <si>
    <t>Рубашка Abch муж</t>
  </si>
  <si>
    <t>WTS-K1185W</t>
  </si>
  <si>
    <t>Шорты муж.  100% полиэстер</t>
  </si>
  <si>
    <t>188/58</t>
  </si>
  <si>
    <t>182/56</t>
  </si>
  <si>
    <t>182/54</t>
  </si>
  <si>
    <t>182/52</t>
  </si>
  <si>
    <t>182/50</t>
  </si>
  <si>
    <t>182/48</t>
  </si>
  <si>
    <t>182/46</t>
  </si>
  <si>
    <t>182/44</t>
  </si>
  <si>
    <t>176/46</t>
  </si>
  <si>
    <t>176/44</t>
  </si>
  <si>
    <t>Жилет мужской утепленный</t>
  </si>
  <si>
    <t>Куртка  мужская летняя</t>
  </si>
  <si>
    <t>Куртка ветрозащитная мужская, цв. синий, белый, черный</t>
  </si>
  <si>
    <t xml:space="preserve">Куртка Abch муж. утепл. 13007007 Мод.7 цв т/син </t>
  </si>
  <si>
    <t>WTS-Y2692W</t>
  </si>
  <si>
    <t>ХИТ Продаж</t>
  </si>
  <si>
    <t xml:space="preserve"> р.176/52</t>
  </si>
  <si>
    <t>р.164/50</t>
  </si>
  <si>
    <t>р.164/48</t>
  </si>
  <si>
    <t>р.164/46</t>
  </si>
  <si>
    <t>р.164/44</t>
  </si>
  <si>
    <t>р.164/42</t>
  </si>
  <si>
    <t>Шорты Abch жен.  мод.1 цв гол.</t>
  </si>
  <si>
    <t>р.  50</t>
  </si>
  <si>
    <t>р. 42</t>
  </si>
  <si>
    <t xml:space="preserve">Ш21001004 </t>
  </si>
  <si>
    <t>Шорты жен.Absolute Champion L/VIOLET</t>
  </si>
  <si>
    <t>р. 164/52</t>
  </si>
  <si>
    <t>р. 164/42</t>
  </si>
  <si>
    <t>Шорты Abch жен мод.1 цв роз.</t>
  </si>
  <si>
    <t xml:space="preserve"> WTS-K1852L</t>
  </si>
  <si>
    <t>WTS-Y2847W</t>
  </si>
  <si>
    <t xml:space="preserve">Куртка женская летняя </t>
  </si>
  <si>
    <t>Жилет женский утепленный</t>
  </si>
  <si>
    <t>Костюм ветрозащитный Abch жен</t>
  </si>
  <si>
    <t>WTS-Y2843L</t>
  </si>
  <si>
    <t>WTS-Y2881L</t>
  </si>
  <si>
    <t>р. 44/46</t>
  </si>
  <si>
    <t>Костюм спортивный женский</t>
  </si>
  <si>
    <t>046.1-14</t>
  </si>
  <si>
    <t>WTS-Y2846L</t>
  </si>
  <si>
    <t>ОДЕЖДА</t>
  </si>
  <si>
    <t>Специальная цена</t>
  </si>
  <si>
    <t>Размеры</t>
  </si>
  <si>
    <t>ТУРНИКИ-БРУСЬЯ-ОПТ.РФ</t>
  </si>
  <si>
    <t>ОСТАВКА ПО РОССИИ И СНГ СОБСТВЕННЫМ АВТОТРАНСПОРТОМ</t>
  </si>
  <si>
    <t xml:space="preserve">простая коробка  </t>
  </si>
  <si>
    <t xml:space="preserve">простая коробка 1050*260*70  </t>
  </si>
  <si>
    <t>Ширина: 980мм
Глубина: 600мм
Высота: 300мм
Окраска: порошковая
Металл: сталь
Конструкция: сборная
Допустимая нагрузка: 100кг
Гарантия: 2 года</t>
  </si>
  <si>
    <r>
      <t xml:space="preserve">Турник Стандарт
</t>
    </r>
    <r>
      <rPr>
        <sz val="16"/>
        <color indexed="8"/>
        <rFont val="Century Gothic"/>
        <family val="2"/>
        <charset val="204"/>
      </rPr>
      <t>(крепеж к стене)</t>
    </r>
  </si>
  <si>
    <t>Ширина: 975мм
Глубина: 600мм
Высота: 500мм
Окраска: порошковая
Металл: сталь
Конструкция: сборная
Допустимая нагрузка: 100кг
Гарантия: 2 года</t>
  </si>
  <si>
    <t xml:space="preserve">простая коробка 980*300*110 </t>
  </si>
  <si>
    <t>Ширина: 980мм
Глубина: 600мм
Высота: 300мм
Допустимая нагрузка: до 100кг
Гарантия: 2 года</t>
  </si>
  <si>
    <r>
      <rPr>
        <b/>
        <sz val="16"/>
        <color theme="1"/>
        <rFont val="Century Gothic"/>
        <family val="2"/>
        <charset val="204"/>
      </rPr>
      <t>Турник детский усиленный</t>
    </r>
    <r>
      <rPr>
        <sz val="16"/>
        <color theme="1"/>
        <rFont val="Century Gothic"/>
        <family val="2"/>
        <charset val="204"/>
      </rPr>
      <t xml:space="preserve">
(крепеж к стене)</t>
    </r>
  </si>
  <si>
    <t>Ширина: 980мм
Глубина: 600мм
Высота: 300мм
Допустимая нагрузка: до 60кг
Гарантия: 2 года</t>
  </si>
  <si>
    <r>
      <t xml:space="preserve">Турник детский
</t>
    </r>
    <r>
      <rPr>
        <sz val="16"/>
        <color theme="1"/>
        <rFont val="Century Gothic"/>
        <family val="2"/>
        <charset val="204"/>
      </rPr>
      <t>(крепеж к стене)</t>
    </r>
  </si>
  <si>
    <t>простая коробка  260*140*100</t>
  </si>
  <si>
    <r>
      <t xml:space="preserve">Упоры для отжимания          </t>
    </r>
    <r>
      <rPr>
        <sz val="16"/>
        <color theme="1"/>
        <rFont val="Century Gothic"/>
        <family val="2"/>
        <charset val="204"/>
      </rPr>
      <t>(труба 25)</t>
    </r>
  </si>
  <si>
    <t>простая коробка 1050*260*70</t>
  </si>
  <si>
    <t>Ширина: 700мм
Глубина: 760мм
Высота: 300мм
Окраска: порошковая
Металл: сталь
Конструкция: сборная
Допустимая нагрузка: 150кг
Расстояние между подлокотниками: 470мм
Гарантия: 2 года</t>
  </si>
  <si>
    <r>
      <t xml:space="preserve">Брусья №2   </t>
    </r>
    <r>
      <rPr>
        <sz val="16"/>
        <color theme="1"/>
        <rFont val="Century Gothic"/>
        <family val="2"/>
        <charset val="204"/>
      </rPr>
      <t xml:space="preserve">                            (профиль 40*40)  </t>
    </r>
    <r>
      <rPr>
        <b/>
        <sz val="16"/>
        <color theme="1"/>
        <rFont val="Century Gothic"/>
        <family val="2"/>
        <charset val="204"/>
      </rPr>
      <t xml:space="preserve">
</t>
    </r>
    <r>
      <rPr>
        <sz val="16"/>
        <color theme="1"/>
        <rFont val="Century Gothic"/>
        <family val="2"/>
        <charset val="204"/>
      </rPr>
      <t>(крепеж к стене)</t>
    </r>
  </si>
  <si>
    <t>Ширина: 500мм
Глубина: 650мм
Высота: 350мм
Окраска: порошковая
Металл: сталь
Конструкция: сборная
Допустимая нагрузка: 100кг
Расстояние между подлокотниками: 370мм
Гарантия: 2 года</t>
  </si>
  <si>
    <r>
      <t xml:space="preserve">Брусья №1
</t>
    </r>
    <r>
      <rPr>
        <sz val="16"/>
        <color theme="1"/>
        <rFont val="Century Gothic"/>
        <family val="2"/>
        <charset val="204"/>
      </rPr>
      <t xml:space="preserve">(профиль 25*25)  </t>
    </r>
    <r>
      <rPr>
        <b/>
        <sz val="16"/>
        <color theme="1"/>
        <rFont val="Century Gothic"/>
        <family val="2"/>
        <charset val="204"/>
      </rPr>
      <t xml:space="preserve">            </t>
    </r>
    <r>
      <rPr>
        <sz val="16"/>
        <color theme="1"/>
        <rFont val="Century Gothic"/>
        <family val="2"/>
        <charset val="204"/>
      </rPr>
      <t>(крепеж к стене)</t>
    </r>
  </si>
  <si>
    <t>простая коробка  520*170*110</t>
  </si>
  <si>
    <r>
      <t xml:space="preserve">Брусья "Рельеф"             </t>
    </r>
    <r>
      <rPr>
        <sz val="16"/>
        <color theme="1"/>
        <rFont val="Century Gothic"/>
        <family val="2"/>
        <charset val="204"/>
      </rPr>
      <t>(крепеж к стене)</t>
    </r>
  </si>
  <si>
    <t>Ширина: 980мм
Глубина (в сложенном состоянии): 150мм
Глубина (в разложенном состоянии): 400мм
Окраска: порошковая
Металл: сталь
Конструкция: сборная
Допустимая нагрузка: 100кг
Гарантия: 2 года</t>
  </si>
  <si>
    <r>
      <t xml:space="preserve">Турник складной               </t>
    </r>
    <r>
      <rPr>
        <sz val="16"/>
        <color theme="1"/>
        <rFont val="Century Gothic"/>
        <family val="2"/>
        <charset val="204"/>
      </rPr>
      <t xml:space="preserve">(профиль 40*40)  </t>
    </r>
    <r>
      <rPr>
        <b/>
        <sz val="16"/>
        <color theme="1"/>
        <rFont val="Century Gothic"/>
        <family val="2"/>
        <charset val="204"/>
      </rPr>
      <t xml:space="preserve">
</t>
    </r>
    <r>
      <rPr>
        <sz val="16"/>
        <color theme="1"/>
        <rFont val="Century Gothic"/>
        <family val="2"/>
        <charset val="204"/>
      </rPr>
      <t>(крепеж к стене)</t>
    </r>
  </si>
  <si>
    <t>Ширина: 980мм
Глубина: 500мм
Высота: 400мм
Допустимая нагрузка: до 150кг
Гарантия: 2 года</t>
  </si>
  <si>
    <r>
      <t xml:space="preserve">Турник СССР            </t>
    </r>
    <r>
      <rPr>
        <sz val="16"/>
        <color theme="1"/>
        <rFont val="Century Gothic"/>
        <family val="2"/>
        <charset val="204"/>
      </rPr>
      <t xml:space="preserve">(профиль 40*40)  </t>
    </r>
    <r>
      <rPr>
        <b/>
        <sz val="16"/>
        <color theme="1"/>
        <rFont val="Century Gothic"/>
        <family val="2"/>
        <charset val="204"/>
      </rPr>
      <t xml:space="preserve">
</t>
    </r>
    <r>
      <rPr>
        <sz val="16"/>
        <color theme="1"/>
        <rFont val="Century Gothic"/>
        <family val="2"/>
        <charset val="204"/>
      </rPr>
      <t>(крепеж к стене)</t>
    </r>
  </si>
  <si>
    <t>простая коробка 1250*50*50</t>
  </si>
  <si>
    <t>Длина: 1200мм
Окраска: порошковая
Металл: сталь
Конструкция: сборная
Допустимая нагрузка: 100кг
Гарантия: 2 года</t>
  </si>
  <si>
    <r>
      <t xml:space="preserve">Турник                                  </t>
    </r>
    <r>
      <rPr>
        <sz val="16"/>
        <color theme="1"/>
        <rFont val="Century Gothic"/>
        <family val="2"/>
        <charset val="204"/>
      </rPr>
      <t xml:space="preserve">(труба 25) </t>
    </r>
    <r>
      <rPr>
        <b/>
        <sz val="16"/>
        <color theme="1"/>
        <rFont val="Century Gothic"/>
        <family val="2"/>
        <charset val="204"/>
      </rPr>
      <t xml:space="preserve">
</t>
    </r>
    <r>
      <rPr>
        <sz val="16"/>
        <color theme="1"/>
        <rFont val="Century Gothic"/>
        <family val="2"/>
        <charset val="204"/>
      </rPr>
      <t>(крепеж в угол)</t>
    </r>
  </si>
  <si>
    <t>простая коробка 660*270*85</t>
  </si>
  <si>
    <t>Ширина: 1000мм
Глубина: 550мм
Окраска: порошковая
Металл: сталь
Конструкция: сборная
Допустимая нагрузка: 100кг
Гарантия: 2 года</t>
  </si>
  <si>
    <r>
      <t xml:space="preserve">Турник-2 треххватный        </t>
    </r>
    <r>
      <rPr>
        <sz val="16"/>
        <color theme="1"/>
        <rFont val="Century Gothic"/>
        <family val="2"/>
        <charset val="204"/>
      </rPr>
      <t xml:space="preserve">(труба 25) </t>
    </r>
    <r>
      <rPr>
        <b/>
        <sz val="16"/>
        <color theme="1"/>
        <rFont val="Century Gothic"/>
        <family val="2"/>
        <charset val="204"/>
      </rPr>
      <t xml:space="preserve">      
</t>
    </r>
    <r>
      <rPr>
        <sz val="16"/>
        <color theme="1"/>
        <rFont val="Century Gothic"/>
        <family val="2"/>
        <charset val="204"/>
      </rPr>
      <t>(крепеж в дверной проем)</t>
    </r>
  </si>
  <si>
    <t>Ширина: 1000мм
Глубина: 530мм
Окраска: порошковая
Метал: сталь
Конструкция: сборная
Допустимая нагрузка: 100кг
Гарантия: 2 года</t>
  </si>
  <si>
    <t>Ширина: 1000мм
Глубина: 400мм
Окраска: порошковая
Металл: сталь
Конструкция: сборная
Допустимая нагрузка: 100кг
Гарантия: 2 года</t>
  </si>
  <si>
    <t xml:space="preserve"> ХИТ ПРОДАЖ!!!</t>
  </si>
  <si>
    <r>
      <t xml:space="preserve">Турник-1 треххватный        </t>
    </r>
    <r>
      <rPr>
        <sz val="16"/>
        <color theme="1"/>
        <rFont val="Century Gothic"/>
        <family val="2"/>
        <charset val="204"/>
      </rPr>
      <t xml:space="preserve">(труба 25) </t>
    </r>
    <r>
      <rPr>
        <b/>
        <sz val="16"/>
        <color theme="1"/>
        <rFont val="Century Gothic"/>
        <family val="2"/>
        <charset val="204"/>
      </rPr>
      <t xml:space="preserve">      
</t>
    </r>
    <r>
      <rPr>
        <sz val="16"/>
        <color theme="1"/>
        <rFont val="Century Gothic"/>
        <family val="2"/>
        <charset val="204"/>
      </rPr>
      <t>(крепеж в дверной проем)</t>
    </r>
  </si>
  <si>
    <t>Длина: 400мм
Ширина: 980 мм
Высота от потолка: 350мм
Окраска: порошковая
Металл: сталь
Конструкция: сборная
Допустимая нагрузка: до 150 кг
Гарантия: 2 года</t>
  </si>
  <si>
    <r>
      <t xml:space="preserve">Турник                       </t>
    </r>
    <r>
      <rPr>
        <sz val="16"/>
        <color theme="1"/>
        <rFont val="Century Gothic"/>
        <family val="2"/>
        <charset val="204"/>
      </rPr>
      <t xml:space="preserve">(профиль 40*40)  </t>
    </r>
    <r>
      <rPr>
        <b/>
        <sz val="16"/>
        <color theme="1"/>
        <rFont val="Century Gothic"/>
        <family val="2"/>
        <charset val="204"/>
      </rPr>
      <t xml:space="preserve">
</t>
    </r>
    <r>
      <rPr>
        <sz val="16"/>
        <color theme="1"/>
        <rFont val="Century Gothic"/>
        <family val="2"/>
        <charset val="204"/>
      </rPr>
      <t>(крепеж к потолку)</t>
    </r>
  </si>
  <si>
    <t>простая коробка 650*80*55</t>
  </si>
  <si>
    <r>
      <t xml:space="preserve">Турник в распор №3       </t>
    </r>
    <r>
      <rPr>
        <sz val="16"/>
        <color theme="1"/>
        <rFont val="Century Gothic"/>
        <family val="2"/>
        <charset val="204"/>
      </rPr>
      <t>(труба 25)</t>
    </r>
  </si>
  <si>
    <r>
      <t xml:space="preserve">Турник в распор №2        </t>
    </r>
    <r>
      <rPr>
        <sz val="16"/>
        <color theme="1"/>
        <rFont val="Century Gothic"/>
        <family val="2"/>
        <charset val="204"/>
      </rPr>
      <t>(труба 25)</t>
    </r>
  </si>
  <si>
    <t>простая коробка 720*110*40</t>
  </si>
  <si>
    <r>
      <t xml:space="preserve">Турник в распор №1          </t>
    </r>
    <r>
      <rPr>
        <sz val="16"/>
        <color theme="1"/>
        <rFont val="Century Gothic"/>
        <family val="2"/>
        <charset val="204"/>
      </rPr>
      <t>(труба 25)</t>
    </r>
  </si>
  <si>
    <t>простая коробка 980*270*175</t>
  </si>
  <si>
    <r>
      <t xml:space="preserve">Турник "Oлимп"                 </t>
    </r>
    <r>
      <rPr>
        <sz val="16"/>
        <color theme="1"/>
        <rFont val="Century Gothic"/>
        <family val="2"/>
        <charset val="204"/>
      </rPr>
      <t>(профиль 40*40)               (крепеж к стене,потолку)</t>
    </r>
  </si>
  <si>
    <t>простая коробка 980*210*120</t>
  </si>
  <si>
    <t>Ширина: 980мм
Глубина: 350мм
Высота: 120мм
Допустимая нагрузка: до 120кг
Гарантия: 2 года</t>
  </si>
  <si>
    <r>
      <t xml:space="preserve">Турник с подвесом   </t>
    </r>
    <r>
      <rPr>
        <sz val="16"/>
        <color theme="1"/>
        <rFont val="Century Gothic"/>
        <family val="2"/>
        <charset val="204"/>
      </rPr>
      <t xml:space="preserve">(профиль 40*40)  </t>
    </r>
    <r>
      <rPr>
        <b/>
        <sz val="16"/>
        <color theme="1"/>
        <rFont val="Century Gothic"/>
        <family val="2"/>
        <charset val="204"/>
      </rPr>
      <t xml:space="preserve">
</t>
    </r>
    <r>
      <rPr>
        <sz val="16"/>
        <color theme="1"/>
        <rFont val="Century Gothic"/>
        <family val="2"/>
        <charset val="204"/>
      </rPr>
      <t>(крепеж на колонну)</t>
    </r>
  </si>
  <si>
    <t>Ширина: 980мм
Глубина: 550мм
Высота: 300мм
Окраска: порошковая
Металл: сталь
Конструкция: сборная
Допустимая нагрузка: 120кг
Гарантия: 2 года</t>
  </si>
  <si>
    <r>
      <t xml:space="preserve">Турник усиленный с подвесом                  </t>
    </r>
    <r>
      <rPr>
        <sz val="16"/>
        <color theme="1"/>
        <rFont val="Century Gothic"/>
        <family val="2"/>
        <charset val="204"/>
      </rPr>
      <t>(профиль 40*40)</t>
    </r>
    <r>
      <rPr>
        <b/>
        <sz val="16"/>
        <color theme="1"/>
        <rFont val="Century Gothic"/>
        <family val="2"/>
        <charset val="204"/>
      </rPr>
      <t xml:space="preserve">  
</t>
    </r>
    <r>
      <rPr>
        <sz val="16"/>
        <color theme="1"/>
        <rFont val="Century Gothic"/>
        <family val="2"/>
        <charset val="204"/>
      </rPr>
      <t>(крепеж к стене)</t>
    </r>
  </si>
  <si>
    <t>простая коробка 1020*320*45</t>
  </si>
  <si>
    <r>
      <t xml:space="preserve">Турник "Победитель"       </t>
    </r>
    <r>
      <rPr>
        <sz val="16"/>
        <color theme="1"/>
        <rFont val="Century Gothic"/>
        <family val="2"/>
        <charset val="204"/>
      </rPr>
      <t>(труба 32)                           (крепеж к стене)</t>
    </r>
  </si>
  <si>
    <t>простая коробка 990*280*90</t>
  </si>
  <si>
    <r>
      <t xml:space="preserve">Турник 5-и хватный "Чемпион" </t>
    </r>
    <r>
      <rPr>
        <sz val="16"/>
        <color theme="1"/>
        <rFont val="Century Gothic"/>
        <family val="2"/>
        <charset val="204"/>
      </rPr>
      <t xml:space="preserve">(труба 32) </t>
    </r>
    <r>
      <rPr>
        <b/>
        <sz val="16"/>
        <color theme="1"/>
        <rFont val="Century Gothic"/>
        <family val="2"/>
        <charset val="204"/>
      </rPr>
      <t xml:space="preserve">                         </t>
    </r>
    <r>
      <rPr>
        <sz val="16"/>
        <color theme="1"/>
        <rFont val="Century Gothic"/>
        <family val="2"/>
        <charset val="204"/>
      </rPr>
      <t>(крепеж к стене)</t>
    </r>
  </si>
  <si>
    <t>Ширина: 980мм
Глубина: 680мм
Высота: 400мм
Окраска: порошковая
Металл: сталь
Конструкция: сборная
Допустимая нагрузка: до 150кг
Гарантия: 2 года</t>
  </si>
  <si>
    <r>
      <rPr>
        <b/>
        <sz val="16"/>
        <color theme="1"/>
        <rFont val="Century Gothic"/>
        <family val="2"/>
        <charset val="204"/>
      </rPr>
      <t xml:space="preserve">Турник четыреххватный трансформер          </t>
    </r>
    <r>
      <rPr>
        <sz val="16"/>
        <color theme="1"/>
        <rFont val="Century Gothic"/>
        <family val="2"/>
        <charset val="204"/>
      </rPr>
      <t xml:space="preserve">(профиль 40*40)  </t>
    </r>
    <r>
      <rPr>
        <b/>
        <sz val="16"/>
        <color theme="1"/>
        <rFont val="Century Gothic"/>
        <family val="2"/>
        <charset val="204"/>
      </rPr>
      <t xml:space="preserve">
</t>
    </r>
    <r>
      <rPr>
        <sz val="16"/>
        <color theme="1"/>
        <rFont val="Century Gothic"/>
        <family val="2"/>
        <charset val="204"/>
      </rPr>
      <t>(крепеж к стене)</t>
    </r>
  </si>
  <si>
    <r>
      <rPr>
        <b/>
        <sz val="16"/>
        <color rgb="FFFF0000"/>
        <rFont val="Century Gothic"/>
        <family val="2"/>
        <charset val="204"/>
      </rPr>
      <t>премиум</t>
    </r>
    <r>
      <rPr>
        <b/>
        <sz val="14"/>
        <color indexed="8"/>
        <rFont val="Century Gothic"/>
        <family val="2"/>
        <charset val="204"/>
      </rPr>
      <t xml:space="preserve"> коробка 970*260*45</t>
    </r>
  </si>
  <si>
    <t>Ширина: 980мм
Глубина: 500мм
Высота: 300мм
Окраска: порошковая
Металл: сталь
Конструкция: сборная
Допустимая нагрузка: 150кг
Гарантия: 2 года</t>
  </si>
  <si>
    <r>
      <t xml:space="preserve">Турник треххватный
</t>
    </r>
    <r>
      <rPr>
        <sz val="16"/>
        <color theme="1"/>
        <rFont val="Century Gothic"/>
        <family val="2"/>
        <charset val="204"/>
      </rPr>
      <t xml:space="preserve"> (профиль 40*40)                   (крепеж к стене)                     Цвета: черный, белый,  розовый, синий, зеленый, серый</t>
    </r>
  </si>
  <si>
    <t>простая коробка 960*510*80</t>
  </si>
  <si>
    <r>
      <t xml:space="preserve">Турник-Брусья "Профи Усиленный"
</t>
    </r>
    <r>
      <rPr>
        <sz val="16"/>
        <color theme="1"/>
        <rFont val="Century Gothic"/>
        <family val="2"/>
        <charset val="204"/>
      </rPr>
      <t>(крепеж к стене)         (профиль 40*40)                              Цвета: черный, белый</t>
    </r>
  </si>
  <si>
    <r>
      <rPr>
        <b/>
        <sz val="16"/>
        <color rgb="FFFF0000"/>
        <rFont val="Century Gothic"/>
        <family val="2"/>
        <charset val="204"/>
      </rPr>
      <t>премиум</t>
    </r>
    <r>
      <rPr>
        <b/>
        <sz val="14"/>
        <color indexed="8"/>
        <rFont val="Century Gothic"/>
        <family val="2"/>
        <charset val="204"/>
      </rPr>
      <t xml:space="preserve"> коробка 960*560*45</t>
    </r>
  </si>
  <si>
    <t>Ширина: 980 мм
Глубина: 800 мм - брусья, 450 мм - турник
Окраска: порошковая
Металл: сталь
Конструкция: сборная
Допустимая нагрузка: 150кг
Расстояние между подлокотниками: 550мм
Гарантия: 2 года</t>
  </si>
  <si>
    <r>
      <t xml:space="preserve">Турник-Брусья "Профи"    </t>
    </r>
    <r>
      <rPr>
        <sz val="16"/>
        <color theme="1"/>
        <rFont val="Century Gothic"/>
        <family val="2"/>
        <charset val="204"/>
      </rPr>
      <t xml:space="preserve">(профиль 40*40) </t>
    </r>
    <r>
      <rPr>
        <b/>
        <sz val="16"/>
        <color theme="1"/>
        <rFont val="Century Gothic"/>
        <family val="2"/>
        <charset val="204"/>
      </rPr>
      <t xml:space="preserve">
</t>
    </r>
    <r>
      <rPr>
        <sz val="16"/>
        <color theme="1"/>
        <rFont val="Century Gothic"/>
        <family val="2"/>
        <charset val="204"/>
      </rPr>
      <t>(крепеж к стене)                           Цвета: черный, белый, желтый, розовый, синий, зеленый, серый</t>
    </r>
  </si>
  <si>
    <r>
      <t xml:space="preserve">Турник-Брусья "Cтандарт"     </t>
    </r>
    <r>
      <rPr>
        <sz val="16"/>
        <color theme="1"/>
        <rFont val="Century Gothic"/>
        <family val="2"/>
        <charset val="204"/>
      </rPr>
      <t>(труба 32)</t>
    </r>
    <r>
      <rPr>
        <b/>
        <sz val="16"/>
        <color theme="1"/>
        <rFont val="Century Gothic"/>
        <family val="2"/>
        <charset val="204"/>
      </rPr>
      <t xml:space="preserve">
</t>
    </r>
    <r>
      <rPr>
        <sz val="16"/>
        <color theme="1"/>
        <rFont val="Century Gothic"/>
        <family val="2"/>
        <charset val="204"/>
      </rPr>
      <t xml:space="preserve">(крепеж к стене)                </t>
    </r>
  </si>
  <si>
    <t>простая коробка 910*610*40</t>
  </si>
  <si>
    <r>
      <t xml:space="preserve">Турник брусья профи "Железное тело"           </t>
    </r>
    <r>
      <rPr>
        <sz val="16"/>
        <color theme="1"/>
        <rFont val="Century Gothic"/>
        <family val="2"/>
        <charset val="204"/>
      </rPr>
      <t>(профиль 30*30)</t>
    </r>
    <r>
      <rPr>
        <b/>
        <sz val="16"/>
        <color theme="1"/>
        <rFont val="Century Gothic"/>
        <family val="2"/>
        <charset val="204"/>
      </rPr>
      <t xml:space="preserve">
</t>
    </r>
    <r>
      <rPr>
        <sz val="16"/>
        <color theme="1"/>
        <rFont val="Century Gothic"/>
        <family val="2"/>
        <charset val="204"/>
      </rPr>
      <t>(крепеж к стене)</t>
    </r>
  </si>
  <si>
    <t>КОММЕРЧЕСКОЕ ПРЕДЛОЖЕНИЕ</t>
  </si>
  <si>
    <t>УНИКАЛЬНОЕ</t>
  </si>
  <si>
    <t>Ширина: 980мм
Глубина: 270мм
Высота: 80мм
Окраска: порошковая
Металл: сталь
Конструкция: сборная
Допустимая нагрузка:120кг 
Гарантия: 2 года</t>
  </si>
  <si>
    <t>Ширина: 1010мм
Глубина: 310мм
Высота: 40мм
Окраска: порошковая
Металл: сталь
Конструкция: сборная
Допустимая нагрузка:120кг 
Гарантия: 2 года</t>
  </si>
  <si>
    <t>Ширина: 970мм
Глубина: 260мм
Высота: 170мм
Окраска: порошковая
Металл: сталь
Конструкция: сборная
Допустимая нагрузка:100кг 
Гарантия: 2 года</t>
  </si>
  <si>
    <t>Длина мин.: 720мм
Длина макс. 800мм
Окраска: порошковая
Метал: сталь
Конструкция: сборная
Допустимая нагрузка:80кг 
Гарантия: 2 года</t>
  </si>
  <si>
    <t>Ширина: 510мм
Глубина: 160мм
Высота: 100мм
Окраска: порошковая
Металл: сталь
Конструкция: сборная
Гарантия: 2 года</t>
  </si>
  <si>
    <t>Ширина: 250мм
Глубина: 130мм
Высота: 90мм
Окраска: порошковая
Металл: сталь
Конструкция: сборная
Гарантия: 2 года</t>
  </si>
  <si>
    <t>ОПТ</t>
  </si>
  <si>
    <t>РОЗНИЦА</t>
  </si>
  <si>
    <t>ДСК с креплением к потолку или стене</t>
  </si>
  <si>
    <t>Размер: 50x110x240-300 см
Максимальная нагрузка: 100 кг
Комплектация: трапеция, кольца, веревочная
Лестница, канат
Окрас: порошковая окраска
Цвет: салатово-красный; сине-красный; фиолетово-желтый</t>
  </si>
  <si>
    <t xml:space="preserve">Размер: 50x110x240-300 см
Максимальная нагрузка: 100 кг
Комплектация: трапеция, кольца, веревочная
Лестница, канат
Окрас: порошковая окраска
Цвет: салатово-красный; сине-красный; фиолетово-желтый
</t>
  </si>
  <si>
    <t xml:space="preserve">Размер: 50x110x240-300 см
Максимальная нагрузка: 100 кг
Комплектация: трапеция, кольца, веревочная
Лестница, канат
Окрас: порошковая окраска
Цвет: разноцветный
</t>
  </si>
  <si>
    <t xml:space="preserve">Размер: 90x120x230-320 см
Максимальная нагрузка: 100 кг
Комплектация: кольца, канат, кольца, веревочная
Лестница, качели
Окрас: порошковая окраска
Цвет: разноцветный
</t>
  </si>
  <si>
    <t>ДСК с креплением к стене</t>
  </si>
  <si>
    <t xml:space="preserve">Материал комплекса: металл
Размер: 220x44x15 см
Максимальная нагрузка: 100 кг
Окрас: порошковая окраска
Цвет: фиолетово-розовый; сине-оранж-желтый
</t>
  </si>
  <si>
    <t xml:space="preserve">Размер: 200х120х50 см
Максимальная нагрузка: 100 кг
Комплектация: трапеция, кольца, турник
Навесной.
Окрас: порошковая окраска
Цвет: зелено-оранжевый; фиолетово-розовый;
Сине-желтый
</t>
  </si>
  <si>
    <t xml:space="preserve">Размер: 220х150х18 см
Максимальная нагрузка: 100 кг
Комплектация: трапеция, кольца, канат
Окрас: порошковая окраска
Цвет: сине-красный; розово-фиолетовый;
Салатово-красный; серебро
</t>
  </si>
  <si>
    <t>Материал комплекса: металл
Размер: 270х59х15 см
Максимальная нагрузка: 100 кг
Окрас: порошковая окраска
Цвет: зелено-желто-красный</t>
  </si>
  <si>
    <t>АКЦИЯ!!!                             1990</t>
  </si>
  <si>
    <t xml:space="preserve">Размер: 230x50х60 см
Максимальная нагрузка: 100 кг
Окрас: порошковая окраска
Цвет: бело-голубой-синий
</t>
  </si>
  <si>
    <t xml:space="preserve">Тип крепления: к стене
Материал комплекса: металл
Размер: 95х70х60 см
Максимальная нагрузка: 100 кг
Комплектация: кольца, цветной канат
Окрас: порошковая окраска
Цвет: серо-синий
</t>
  </si>
  <si>
    <t>АКЦИЯ!!!                           1990</t>
  </si>
  <si>
    <t xml:space="preserve">ДСК "Чемпион"                                          Комплектация: Кольцо баскетбольное    сварные перекладины                             </t>
  </si>
  <si>
    <t xml:space="preserve">Материал комплекса: металл, сварные
Перекладины
Размер: 220х100х15 см
Максимальная нагрузка: 100 кг
Комплектация: кольцо баскетбольное
Окрас: порошковая окраска
Цвет: бело-сине-красный
</t>
  </si>
  <si>
    <t xml:space="preserve">Размер: 50x60х220 см
Максимальная нагрузка: 100 кг
Комплектация: брусья навесные, канат
Окрас: порошковая окраска
Цвет: красно-синий
</t>
  </si>
  <si>
    <t xml:space="preserve">Размер: 220х100х15 см
Максимальная нагрузка: 120 кг
Комплектация: канат
Окрас: порошковая окраска
Цвет: желто-красный
</t>
  </si>
  <si>
    <t xml:space="preserve">Размер: 80x60х200 см
Максимальная нагрузка: 100 кг
Комплектация: трапеция, кольца
Окрас: порошковая окраска
Цвет: красно-зеленый
</t>
  </si>
  <si>
    <t xml:space="preserve">Размер: 80x90х220 см
Максимальная нагрузка: 100 кг
Комплектация: кольца, трапеция, брусья навесные, навесная полка
Окрас: порошковая окраска
Цвет: фиолетово-розовый
</t>
  </si>
  <si>
    <t xml:space="preserve">Размер: 200х1200х70 см
Максимальная нагрузка: 100 кг
Комплектация: трапеция, кольца, веревочная
Лестница, канат
Окрас: порошковая окраска
Цвет: красно-зеленый
</t>
  </si>
  <si>
    <t>ДСК с креплением к потолку</t>
  </si>
  <si>
    <t xml:space="preserve">Размер: 40х80х240-320 см
Максимальная нагрузка: 100 кг
Комплектация: трапеция
Окрас: порошковая окраска
Цвет: сине-красный
</t>
  </si>
  <si>
    <t xml:space="preserve">Размер: 240-320х80х60 см
Максимальная нагрузка: 100 кг
Комплектация: кольца, кольцо баскетбольное
Окрас: порошковая окраска
Цвет: бело-сине-красный
</t>
  </si>
  <si>
    <t xml:space="preserve">Материал комплекса: металл, пластик
Размер: 50х150х240-300 см
Максимальная нагрузка: 100 кг
Комплектация: кольца, канат, веревочная
Лестница, трапеция, турник навесной, брусья
Навесные
Окрас: порошковая окраска
Цвет: зелено-красный
</t>
  </si>
  <si>
    <t>ДСК из дерева</t>
  </si>
  <si>
    <t xml:space="preserve">Тип крепления: к полу и стене
Тип комплекса: неразборная
Материал комплекса: дерево
Размер: 240х80х15 см
Вес комплекса: 15 кг
Длина перекладин: 720 мм
Максимальная нагрузка: 100 кг
</t>
  </si>
  <si>
    <t xml:space="preserve">Тип крепления: к полу и стене
Тип комплекса: разборная
Материал комплекса: дерево
Размер: 240х80х15 см
Вес комплекса: 15 кг
Длина перекладин: 720 мм
Максимальная нагрузка: 100 кг
</t>
  </si>
  <si>
    <t xml:space="preserve">Тип крепления: к полу и стене
Тип комплекса: разборная
Материал комплекса: дерево
Размер: 8,5х50х220 см
Вес комплекса: 10 кг
Длина перекладин: 420 мм
Максимальная нагрузка: 100 кг
</t>
  </si>
  <si>
    <t>ДСК не требующие крепления</t>
  </si>
  <si>
    <t>ДСК для самых маленьких</t>
  </si>
  <si>
    <t>ДСК "Первый шаг".</t>
  </si>
  <si>
    <t xml:space="preserve">Тип крепления: пол (без крепежа)
Тип комплекса: разборная
Материал комплекса: металл
Размер: 120х140х750 см
Вес комплекса: 15 кг
Длина перекладин: 720 мм
Максимальная нагрузка: 100 кг
</t>
  </si>
  <si>
    <t xml:space="preserve">Тип крепления: к стене
Тип комплекса: п-образный
Материал комплекса: металл
Размер: 50х70х170 см
Максимальная нагрузка: 40 кг
Комплектация: качели
</t>
  </si>
  <si>
    <t>Маты</t>
  </si>
  <si>
    <t>Размер: 600х600х60 мм</t>
  </si>
  <si>
    <t>Размер: 1000х500х60мм</t>
  </si>
  <si>
    <t>Мат 4 в 1 AbsoluteChampion</t>
  </si>
  <si>
    <t xml:space="preserve">Размеры Д*Ш =1300*600мм,                                    толщина= 60мм </t>
  </si>
  <si>
    <t xml:space="preserve">Мат гимнастический складной                         </t>
  </si>
  <si>
    <t>(1000х1000х60мм)  OXFORD</t>
  </si>
  <si>
    <t xml:space="preserve">Мат Abch гимнастический (2000х1000х60мм)     </t>
  </si>
  <si>
    <t xml:space="preserve">(2000х1000х60мм)       </t>
  </si>
  <si>
    <t xml:space="preserve">Мат Abch гимнастический (2000х1000х100мм)    </t>
  </si>
  <si>
    <t xml:space="preserve">(2000х1000х100мм)    </t>
  </si>
  <si>
    <t>Крепление: На дверь
Размер: d33, d45 см</t>
  </si>
  <si>
    <t xml:space="preserve">Щит баскетбольный большой    680х450 </t>
  </si>
  <si>
    <t>Размер щита: 680х450мм
Размер кольца: d=330 мм</t>
  </si>
  <si>
    <t xml:space="preserve">Качели деревянные "Светофор"                                                 </t>
  </si>
  <si>
    <t>Нагрузка: 40 кг</t>
  </si>
  <si>
    <t xml:space="preserve">Канат  (8 шт в упаковке)                                                        </t>
  </si>
  <si>
    <t>Нагрузка: 90 кг
Длина: от 2-3 м</t>
  </si>
  <si>
    <t xml:space="preserve">Трапеция  </t>
  </si>
  <si>
    <t>Нагрузка: 90 кг</t>
  </si>
  <si>
    <t>Кольца гимнастические Absolute Champion                    (20 шт в упаковке) размеры:                                 d(наруж)=162мм, d(внутр.)=115мм</t>
  </si>
  <si>
    <t>Тарзанка круглая Absolute Champion</t>
  </si>
  <si>
    <t>Крепление: К ДСК
Описание: Пластик + верёвка</t>
  </si>
  <si>
    <t>Качели подвесные Absolute Champion</t>
  </si>
  <si>
    <t>6шт</t>
  </si>
  <si>
    <t>Качели подвесные Absolute Champion Люкс</t>
  </si>
  <si>
    <t>Кольцо баскетбольное (для ДСК)</t>
  </si>
  <si>
    <t>Крепление: К трубе ДСК
Размер: d=32 см</t>
  </si>
  <si>
    <t>Кольцо баскетбольное (крепление к стене)</t>
  </si>
  <si>
    <t xml:space="preserve">Щит баскетбольный малый                                           </t>
  </si>
  <si>
    <t>Размер щита: 285х400мм
Размер кольца: d=300 мм</t>
  </si>
  <si>
    <r>
      <t xml:space="preserve">Качели пластмассовые Absolute Champion             </t>
    </r>
    <r>
      <rPr>
        <sz val="13"/>
        <color theme="1"/>
        <rFont val="Times New Roman"/>
        <family val="1"/>
        <charset val="204"/>
      </rPr>
      <t/>
    </r>
  </si>
  <si>
    <t>Лестница веревочная (12 шт в упаковке)</t>
  </si>
  <si>
    <t>12шт</t>
  </si>
  <si>
    <t>Брусья навесные</t>
  </si>
  <si>
    <t>Крепление: К перекладине ДСК
Размер: 32 см</t>
  </si>
  <si>
    <t>Турник навесной</t>
  </si>
  <si>
    <t>Канат для перетягивания ( L=1,2,3….12м)</t>
  </si>
  <si>
    <t>Цена за 1 м:</t>
  </si>
  <si>
    <t>Горка деревянная для ДСК Absolute Champion  собственное производство</t>
  </si>
  <si>
    <t xml:space="preserve">Скамья гимнастическая Absolute Champion </t>
  </si>
  <si>
    <t>СОБСТВЕННОЕ ПРОИЗВОДСТВО</t>
  </si>
  <si>
    <t xml:space="preserve">L 2000     Описание: материал - дерево, опоры металлические    Габариты, ДхШхВ, мм: 2000х25х30                           </t>
  </si>
  <si>
    <t>L 2500     Описание: материал - дерево, опоры металлические    Габариты, ДхШхВ, мм: 2500х25х30</t>
  </si>
  <si>
    <t>Скамья гимнастическая Absolute Champion</t>
  </si>
  <si>
    <t>L 3000     Описание: материал - дерево, опоры металлические    Габариты, ДхШхВ, мм: 3000х25х30</t>
  </si>
  <si>
    <t>ДЕТСКИЕ-СПОРТИВНЫЕ-КОМПЛЕКСЫ-ОПТ.РФ</t>
  </si>
  <si>
    <t xml:space="preserve">АКЦИЯ!!!    422          </t>
  </si>
  <si>
    <t>АКЦИЯ!!!    528</t>
  </si>
  <si>
    <t xml:space="preserve">АКЦИЯ!!!                           2990         </t>
  </si>
  <si>
    <t xml:space="preserve">АКЦИЯ!!!    1246           </t>
  </si>
  <si>
    <t>АКЦИЯ!!!    1661</t>
  </si>
  <si>
    <t xml:space="preserve">АКЦИЯ!!!        2618       </t>
  </si>
  <si>
    <t>АКЦИЯ!!!        3491</t>
  </si>
  <si>
    <t xml:space="preserve">АКЦИЯ!!!     3011        </t>
  </si>
  <si>
    <t>АКЦИЯ!!!    4015</t>
  </si>
  <si>
    <t xml:space="preserve">АКЦИЯ!!!    327       </t>
  </si>
  <si>
    <t xml:space="preserve">АКЦИЯ!!!    409      </t>
  </si>
  <si>
    <t xml:space="preserve">АКЦИЯ!!!   773            </t>
  </si>
  <si>
    <t>АКЦИЯ!!!   928</t>
  </si>
  <si>
    <t xml:space="preserve">Мешок боксерский детский 6 кг        </t>
  </si>
  <si>
    <t>Высота:43 см Диаметр: 19 см Покрытие: тент. материал Наполнитель: песок+опилки Крепление: стропа+карабин</t>
  </si>
  <si>
    <t>АКЦИЯ!!!         588</t>
  </si>
  <si>
    <t>АКЦИЯ!!!        1200</t>
  </si>
  <si>
    <t>АКЦИЯ!!!          554</t>
  </si>
  <si>
    <t>АКЦИЯ!!!          1130</t>
  </si>
  <si>
    <t>АКЦИЯ!!!         475</t>
  </si>
  <si>
    <t>АКЦИЯ!!!          970</t>
  </si>
  <si>
    <t>АКЦИЯ!!!          417</t>
  </si>
  <si>
    <t>АКЦИЯ!!!         850</t>
  </si>
  <si>
    <t>АКЦИЯ!!!         502</t>
  </si>
  <si>
    <t>АКЦИЯ!!!         627</t>
  </si>
  <si>
    <t>АКЦИЯ!!!        514</t>
  </si>
  <si>
    <t>АКЦИЯ!!!         643</t>
  </si>
  <si>
    <t>АКЦИЯ!!!                    806</t>
  </si>
  <si>
    <t>АКЦИЯ!!!                   806</t>
  </si>
  <si>
    <t>АКЦИЯ!!!                  1100</t>
  </si>
  <si>
    <t>АКЦИЯ!!!              216</t>
  </si>
  <si>
    <t>АКЦИЯ!!!              270</t>
  </si>
  <si>
    <t>АКЦИЯ!!!             406</t>
  </si>
  <si>
    <t>АКЦИЯ!!!             508</t>
  </si>
  <si>
    <t>АКЦИЯ!!!              423</t>
  </si>
  <si>
    <t>АКЦИЯ!!!              529</t>
  </si>
  <si>
    <t>АКЦИЯ!!!             499</t>
  </si>
  <si>
    <t>АКЦИЯ!!!             978</t>
  </si>
  <si>
    <t>АКЦИЯ!!!             199</t>
  </si>
  <si>
    <t>АКЦИЯ!!!             299</t>
  </si>
  <si>
    <t>АКЦИЯ!!!              499</t>
  </si>
  <si>
    <t>АКЦИЯ!!!              1962</t>
  </si>
  <si>
    <t>АКЦИЯ!!!              699</t>
  </si>
  <si>
    <t>АКЦИЯ!!!              2376</t>
  </si>
  <si>
    <t>АКЦИЯ!!!              399</t>
  </si>
  <si>
    <t>АКЦИЯ!!!             1035</t>
  </si>
  <si>
    <t>АКЦИЯ!!!              1553</t>
  </si>
  <si>
    <r>
      <t xml:space="preserve">Турник-3 треххватный        </t>
    </r>
    <r>
      <rPr>
        <sz val="16"/>
        <color theme="1"/>
        <rFont val="Century Gothic"/>
        <family val="2"/>
        <charset val="204"/>
      </rPr>
      <t xml:space="preserve">(труба 25) </t>
    </r>
    <r>
      <rPr>
        <b/>
        <sz val="16"/>
        <color theme="1"/>
        <rFont val="Century Gothic"/>
        <family val="2"/>
        <charset val="204"/>
      </rPr>
      <t xml:space="preserve">      
</t>
    </r>
    <r>
      <rPr>
        <sz val="16"/>
        <color theme="1"/>
        <rFont val="Century Gothic"/>
        <family val="2"/>
        <charset val="204"/>
      </rPr>
      <t>(крепеж в дверной проем)</t>
    </r>
  </si>
  <si>
    <t>АКЦИЯ!        1590</t>
  </si>
  <si>
    <t>АКЦИЯ!        1790</t>
  </si>
  <si>
    <t>АКЦИЯ!        1190</t>
  </si>
  <si>
    <t>АКЦИЯ!       990</t>
  </si>
  <si>
    <t>АКЦИЯ!       790</t>
  </si>
  <si>
    <t>АКЦИЯ!        890</t>
  </si>
  <si>
    <t>АКЦИЯ!!!           887</t>
  </si>
  <si>
    <t>АКЦИЯ!!!           1892</t>
  </si>
  <si>
    <t>АКЦИЯ!!!           1109</t>
  </si>
  <si>
    <t>АКЦИЯ!!!           2365</t>
  </si>
  <si>
    <t>АКЦИЯ!!!           244</t>
  </si>
  <si>
    <t>АКЦИЯ!!!           517</t>
  </si>
  <si>
    <t>АКЦИЯ!!!           427</t>
  </si>
  <si>
    <t>АКЦИЯ!!!           902</t>
  </si>
  <si>
    <t>АКЦИЯ!!!           512</t>
  </si>
  <si>
    <t>АКЦИЯ!!!           1089</t>
  </si>
  <si>
    <t>АКЦИЯ!!!          1040</t>
  </si>
  <si>
    <t>АКЦИЯ!!!           1840</t>
  </si>
  <si>
    <t>АКЦИЯ!!!           444</t>
  </si>
  <si>
    <t>АКЦИЯ!!!           480</t>
  </si>
  <si>
    <t>АКЦИЯ!!!           1150</t>
  </si>
  <si>
    <t>АКЦИЯ!!!           1474</t>
  </si>
  <si>
    <t>АКЦИЯ!!!           2850</t>
  </si>
  <si>
    <t>АКЦИЯ!!!          2018</t>
  </si>
  <si>
    <t>АКЦИЯ!!!           3900</t>
  </si>
  <si>
    <t>АКЦИЯ!!!           2605</t>
  </si>
  <si>
    <t>АКЦИЯ!!!           5050</t>
  </si>
  <si>
    <t>АКЦИЯ!!!          3603</t>
  </si>
  <si>
    <t>АКЦИЯ!!!           6960</t>
  </si>
  <si>
    <t>АКЦИЯ!!!          2112</t>
  </si>
  <si>
    <t>АКЦИЯ!!!         3213</t>
  </si>
  <si>
    <t>АКЦИЯ!!!          104</t>
  </si>
  <si>
    <t>АКЦИЯ!!!           204</t>
  </si>
  <si>
    <t>АКЦИЯ!!!           136</t>
  </si>
  <si>
    <t>АКЦИЯ!!!           247</t>
  </si>
  <si>
    <t>АКЦИЯ!!!          182</t>
  </si>
  <si>
    <t>АКЦИЯ!!!           284</t>
  </si>
  <si>
    <t>АКЦИЯ!!!           207</t>
  </si>
  <si>
    <t>АКЦИЯ!!!          350</t>
  </si>
  <si>
    <t>АКЦИЯ!!!           31</t>
  </si>
  <si>
    <t>АКЦИЯ!!!           84</t>
  </si>
  <si>
    <t>АКЦИЯ!!!           46</t>
  </si>
  <si>
    <t>АКЦИЯ!!!           118</t>
  </si>
  <si>
    <t>АКЦИЯ!!!          532</t>
  </si>
  <si>
    <t>АКЦИЯ!!!          1109</t>
  </si>
  <si>
    <t>АКЦИЯ!!!           590</t>
  </si>
  <si>
    <t>АКЦИЯ!!!          1251</t>
  </si>
  <si>
    <t>АКЦИЯ!!!          658</t>
  </si>
  <si>
    <t>АКЦИЯ!!!          1383</t>
  </si>
  <si>
    <t>АКЦИЯ!!!           801</t>
  </si>
  <si>
    <t>АКЦИЯ!!!           1661</t>
  </si>
  <si>
    <t>Розница</t>
  </si>
  <si>
    <t xml:space="preserve">       </t>
  </si>
  <si>
    <t>АКЦИЯ!!!           490</t>
  </si>
  <si>
    <t>АКЦИЯ!!!         845</t>
  </si>
  <si>
    <t>АКЦИЯ!!!           509</t>
  </si>
  <si>
    <t>АКЦИЯ!!!           640</t>
  </si>
  <si>
    <t>АКЦИЯ!!!           871</t>
  </si>
  <si>
    <t>АКЦИЯ!!!           1383</t>
  </si>
  <si>
    <t>АКЦИЯ!!!          706</t>
  </si>
  <si>
    <t>АКЦИЯ!!!          543</t>
  </si>
  <si>
    <t>АКЦИЯ!!!         680</t>
  </si>
  <si>
    <t>АКЦИЯ!!!        543</t>
  </si>
  <si>
    <t>АКЦИЯ!!!         360</t>
  </si>
  <si>
    <t>АКЦИЯ!!!         570</t>
  </si>
  <si>
    <t>АКЦИЯ!!!        370</t>
  </si>
  <si>
    <t>АКЦИЯ!!!           458</t>
  </si>
  <si>
    <t>АКЦИЯ!!!           690</t>
  </si>
  <si>
    <t>АКЦИЯ!!!          914</t>
  </si>
  <si>
    <t>АКЦИЯ!!!          1566</t>
  </si>
  <si>
    <t>АКЦИЯ!!!         174</t>
  </si>
  <si>
    <t>АКЦИЯ!!!          269</t>
  </si>
  <si>
    <t>АКЦИЯ!!!          221</t>
  </si>
  <si>
    <t>АКЦИЯ!!!          322</t>
  </si>
  <si>
    <t>АКЦИЯ!!!          207</t>
  </si>
  <si>
    <t>АКЦИЯ!!!         342</t>
  </si>
  <si>
    <t>АКЦИЯ!!!          263</t>
  </si>
  <si>
    <t>АКЦИЯ!!!         394</t>
  </si>
  <si>
    <t>АКЦИЯ!!!         309</t>
  </si>
  <si>
    <t>АКЦИЯ!!!          453</t>
  </si>
  <si>
    <t>Количество</t>
  </si>
  <si>
    <t>Балетки, чешки</t>
  </si>
  <si>
    <t xml:space="preserve">Развивающая кроватка-коврик для ребенка "Моя маленькая коровка" </t>
  </si>
  <si>
    <t xml:space="preserve">Развивающая кроватка-коврик для ребенка "Мой маленький тигренок" </t>
  </si>
  <si>
    <t>Ворота Absolutechampion большие                                  Д*В= 145*90</t>
  </si>
  <si>
    <t>Ворота Absolutechampion малые                           Д*В=120*83</t>
  </si>
  <si>
    <t>Парта ученическая Absolutechampion,                       L=1200</t>
  </si>
  <si>
    <t xml:space="preserve">Качели AbsoluteСhampion (металлические) </t>
  </si>
  <si>
    <t>Детская мебель, манежи, качели</t>
  </si>
  <si>
    <t xml:space="preserve">Игровой набор (боксерская груша и перчатки) AbsoluteChampion, 152см                                     </t>
  </si>
  <si>
    <t xml:space="preserve">Надувная груша  AbsoluteChampion, 180см </t>
  </si>
  <si>
    <t xml:space="preserve">Надувная груша  AbsoluteChampion, 152см </t>
  </si>
  <si>
    <t xml:space="preserve">Надувная груша  AbsoluteChampion, 130см </t>
  </si>
  <si>
    <t>Активные игры</t>
  </si>
  <si>
    <t>ХИТ ПРОДАЖ</t>
  </si>
  <si>
    <t>Настольные игры</t>
  </si>
  <si>
    <t>http://absolutechampion.ru/</t>
  </si>
  <si>
    <t xml:space="preserve">АКЦИЯ!!!   46    </t>
  </si>
  <si>
    <t xml:space="preserve">АКЦИЯ!!!    58       </t>
  </si>
  <si>
    <t>АКЦИЯ!!!    42</t>
  </si>
  <si>
    <t>АКЦИЯ!!!    52</t>
  </si>
  <si>
    <t>АКЦИЯ!!!    50</t>
  </si>
  <si>
    <t>АКЦИЯ!!!    62</t>
  </si>
  <si>
    <t xml:space="preserve">АКЦИЯ!!!     417          </t>
  </si>
  <si>
    <t>АКЦИЯ!!!     850</t>
  </si>
  <si>
    <t xml:space="preserve">АКЦИЯ!!!        475       </t>
  </si>
  <si>
    <t>АКЦИЯ!!!      970</t>
  </si>
  <si>
    <t xml:space="preserve">АКЦИЯ!!!         554     </t>
  </si>
  <si>
    <t>АКЦИЯ!!!        1130</t>
  </si>
  <si>
    <t xml:space="preserve">АКЦИЯ!!!      588 </t>
  </si>
  <si>
    <t>АКЦИЯ!!!      1200</t>
  </si>
  <si>
    <t xml:space="preserve">АКЦИЯ!!!      600         </t>
  </si>
  <si>
    <t>АКЦИЯ!!!      1134</t>
  </si>
  <si>
    <t xml:space="preserve">АКЦИЯ!!!     216         </t>
  </si>
  <si>
    <t xml:space="preserve">АКЦИЯ!!!      270          </t>
  </si>
  <si>
    <t>АКЦИЯ!!!      406</t>
  </si>
  <si>
    <t>АКЦИЯ!!!     508</t>
  </si>
  <si>
    <t>АКЦИЯ!!!      423</t>
  </si>
  <si>
    <t>АКЦИЯ!!!      529</t>
  </si>
  <si>
    <t>АКЦИЯ!!!      499</t>
  </si>
  <si>
    <t>АКЦИЯ!!!     978</t>
  </si>
  <si>
    <t xml:space="preserve">АКЦИЯ!!!       199           </t>
  </si>
  <si>
    <t>АКЦИЯ!!!       423</t>
  </si>
  <si>
    <t xml:space="preserve">АКЦИЯ!!!     499             </t>
  </si>
  <si>
    <t>АКЦИЯ!!!    1962</t>
  </si>
  <si>
    <t xml:space="preserve">АКЦИЯ!!!      699           </t>
  </si>
  <si>
    <t>АКЦИЯ!!!     2376</t>
  </si>
  <si>
    <t xml:space="preserve">АКЦИЯ!!!     299           </t>
  </si>
  <si>
    <t>АКЦИЯ!!!     1035</t>
  </si>
  <si>
    <t xml:space="preserve">АКЦИЯ!!!      399            </t>
  </si>
  <si>
    <t>АКЦИЯ!!!      1553</t>
  </si>
  <si>
    <t xml:space="preserve">АКЦИЯ!!!          422          </t>
  </si>
  <si>
    <t xml:space="preserve">АКЦИЯ!!!          528        </t>
  </si>
  <si>
    <t xml:space="preserve">АКЦИЯ!!!      2226            </t>
  </si>
  <si>
    <t>АКЦИЯ!!!     2671</t>
  </si>
  <si>
    <t xml:space="preserve">АКЦИЯ!!!      590         </t>
  </si>
  <si>
    <t>АКЦИЯ!!!     690</t>
  </si>
  <si>
    <t xml:space="preserve">АКЦИЯ!!!      972         </t>
  </si>
  <si>
    <t xml:space="preserve">АКЦИЯ!!!      2190           </t>
  </si>
  <si>
    <t xml:space="preserve">АКЦИЯ!!!     2190             </t>
  </si>
  <si>
    <t xml:space="preserve">АКЦИЯ!!!   80     </t>
  </si>
  <si>
    <t>АКЦИЯ!!!    84</t>
  </si>
  <si>
    <t>АКЦИЯ!!!   86</t>
  </si>
  <si>
    <t>АКЦИЯ!!!    90</t>
  </si>
  <si>
    <t>АКЦИЯ!!!    85</t>
  </si>
  <si>
    <t>АКЦИЯ!!!    87</t>
  </si>
  <si>
    <t>АКЦИЯ!!!        70</t>
  </si>
  <si>
    <t>АКЦИЯ!!!        174</t>
  </si>
  <si>
    <t>АКЦИЯ!!!        50</t>
  </si>
  <si>
    <t>АКЦИЯ!!!        232</t>
  </si>
  <si>
    <t>АКЦИЯ!!!        150</t>
  </si>
  <si>
    <t>АКЦИЯ!!!        231</t>
  </si>
  <si>
    <t>АКЦИЯ!!!        1290</t>
  </si>
  <si>
    <t>АКЦИЯ!!!      721</t>
  </si>
  <si>
    <t>АКЦИЯ!!!      639</t>
  </si>
  <si>
    <t>АКЦИЯ!!!      589</t>
  </si>
  <si>
    <t>АКЦИЯ!!!        1278</t>
  </si>
  <si>
    <t xml:space="preserve">Шорты детские </t>
  </si>
  <si>
    <t>Манишка Absolute Champion одинарная малая</t>
  </si>
  <si>
    <t>Манишка Absolute Champion одинарная большая</t>
  </si>
  <si>
    <t>Манишка Absolute Champion двойная малая</t>
  </si>
  <si>
    <t>Манишка Absolute Champion двойная большая</t>
  </si>
  <si>
    <t>Аксессуары игры с мячом</t>
  </si>
  <si>
    <t>Гандбол и медицинский</t>
  </si>
  <si>
    <t>АКЦИЯ!        600</t>
  </si>
  <si>
    <t>АКЦИЯ!        972</t>
  </si>
  <si>
    <t>АКЦИЯ!        1134</t>
  </si>
  <si>
    <t>АКЦИЯ!!          994</t>
  </si>
  <si>
    <t>АКЦИЯ!!              270</t>
  </si>
  <si>
    <r>
      <t xml:space="preserve">Куртка спортивная Abch </t>
    </r>
    <r>
      <rPr>
        <sz val="16"/>
        <rFont val="Century Gothic"/>
        <family val="2"/>
        <charset val="204"/>
      </rPr>
      <t xml:space="preserve">жен WTS-Y2881L цв RED/BLACK/WHITE  100% полиэстер  </t>
    </r>
  </si>
  <si>
    <r>
      <t xml:space="preserve">Брюки спортивные Abch </t>
    </r>
    <r>
      <rPr>
        <sz val="16"/>
        <rFont val="Century Gothic"/>
        <family val="2"/>
        <charset val="204"/>
      </rPr>
      <t xml:space="preserve">жен WTS-Y2881L цв RED/BLACK/WHITE  100% полиэстер </t>
    </r>
    <r>
      <rPr>
        <b/>
        <sz val="16"/>
        <rFont val="Century Gothic"/>
        <family val="2"/>
        <charset val="204"/>
      </rPr>
      <t xml:space="preserve"> </t>
    </r>
  </si>
  <si>
    <r>
      <t xml:space="preserve">Куртка спортивная Abch </t>
    </r>
    <r>
      <rPr>
        <sz val="16"/>
        <rFont val="Century Gothic"/>
        <family val="2"/>
        <charset val="204"/>
      </rPr>
      <t xml:space="preserve">жен WTS-Y2843L цв ROYAL/RED/WHITE  100% полиэстер </t>
    </r>
  </si>
  <si>
    <r>
      <t xml:space="preserve">Брюки спортивные Abch </t>
    </r>
    <r>
      <rPr>
        <sz val="16"/>
        <rFont val="Century Gothic"/>
        <family val="2"/>
        <charset val="204"/>
      </rPr>
      <t xml:space="preserve">жен WTS-Y2843L цв ROYAL/RED/WHITE  100% полиэстер </t>
    </r>
  </si>
  <si>
    <r>
      <t xml:space="preserve">Спортивный комплект       </t>
    </r>
    <r>
      <rPr>
        <sz val="16"/>
        <rFont val="Century Gothic"/>
        <family val="2"/>
        <charset val="204"/>
      </rPr>
      <t>(майка+шорты )Abch жен WTS-Y2847W цв ROYAL</t>
    </r>
  </si>
  <si>
    <r>
      <t>Шорты Abch жен</t>
    </r>
    <r>
      <rPr>
        <sz val="16"/>
        <rFont val="Century Gothic"/>
        <family val="2"/>
        <charset val="204"/>
      </rPr>
      <t xml:space="preserve">          WTS-K1852L цв ROYAL  100% полиэстер</t>
    </r>
  </si>
  <si>
    <r>
      <t xml:space="preserve">Комбинезон горнолыж. Abch муж WTS-Y2692W цв NAVY (НИЗ)      100% нейлон Описание: </t>
    </r>
    <r>
      <rPr>
        <sz val="16"/>
        <rFont val="Century Gothic"/>
        <family val="2"/>
        <charset val="204"/>
      </rPr>
      <t xml:space="preserve">Брюки имеют эргономичный крой, и подходят как для занятий горными лыжами, так и для сноубордом, зимней рыбалкой и просто прогулок… Подтяжки при необходимости можно отстегнуть. Мембранная ткань FITSYSTEM membrane. Все швы проклеены. Водонепроницаемость 10 000 мм и паропроницаемость 8 000 гр/м2/24ч. Брюки не продуваются, не промокают и прекрасно дышат. Легкий, прочный утеплитель Shelter Active сохраняет тепло, и  обеспечивают комфорт, не увеличивая вес изделия. Также данный утеплитель, за счет высоко технологичности, сохраняет формостабильность и теплоизоляционные свойства даже после многократных стирок.
</t>
    </r>
  </si>
  <si>
    <r>
      <t xml:space="preserve">Олимпийка Abch </t>
    </r>
    <r>
      <rPr>
        <sz val="16"/>
        <rFont val="Century Gothic"/>
        <family val="2"/>
        <charset val="204"/>
      </rPr>
      <t>цв. Белый</t>
    </r>
  </si>
  <si>
    <r>
      <t xml:space="preserve">Толстовка Abch </t>
    </r>
    <r>
      <rPr>
        <sz val="16"/>
        <rFont val="Century Gothic"/>
        <family val="2"/>
        <charset val="204"/>
      </rPr>
      <t>цв. белый, красный, розовый, синий</t>
    </r>
  </si>
  <si>
    <r>
      <t xml:space="preserve">Спортивный комплект Abch (майка+шорты) для девочки
</t>
    </r>
    <r>
      <rPr>
        <sz val="16"/>
        <color theme="1"/>
        <rFont val="Century Gothic"/>
        <family val="2"/>
        <charset val="204"/>
      </rPr>
      <t>WTS-Y2788BG, цв. SHINY RED, р.110-152</t>
    </r>
  </si>
  <si>
    <r>
      <t xml:space="preserve">Спортивный комплект Abch (майка+шорты) для мальчика
</t>
    </r>
    <r>
      <rPr>
        <sz val="16"/>
        <color theme="1"/>
        <rFont val="Century Gothic"/>
        <family val="2"/>
        <charset val="204"/>
      </rPr>
      <t>WTS-Y2959B, цв. ROYAL, р.110-152</t>
    </r>
  </si>
  <si>
    <r>
      <t xml:space="preserve">Куртка спортивная Abch для мальчика
</t>
    </r>
    <r>
      <rPr>
        <sz val="16"/>
        <color theme="1"/>
        <rFont val="Century Gothic"/>
        <family val="2"/>
        <charset val="204"/>
      </rPr>
      <t>WTS-Y2956B цв. ROYAL, р.122, 128</t>
    </r>
  </si>
  <si>
    <r>
      <t xml:space="preserve">Брюки спортивные Abch для мальчика 
</t>
    </r>
    <r>
      <rPr>
        <sz val="16"/>
        <color theme="1"/>
        <rFont val="Century Gothic"/>
        <family val="2"/>
        <charset val="204"/>
      </rPr>
      <t>WTS-Y2956B, цв. ROYAL, р.110, 122, 128</t>
    </r>
  </si>
  <si>
    <r>
      <t xml:space="preserve">Чешки </t>
    </r>
    <r>
      <rPr>
        <sz val="16"/>
        <color theme="1"/>
        <rFont val="Century Gothic"/>
        <family val="2"/>
        <charset val="204"/>
      </rPr>
      <t>(белые, черные) р.17-20</t>
    </r>
  </si>
  <si>
    <r>
      <t xml:space="preserve">Чешки </t>
    </r>
    <r>
      <rPr>
        <sz val="16"/>
        <color theme="1"/>
        <rFont val="Century Gothic"/>
        <family val="2"/>
        <charset val="204"/>
      </rPr>
      <t>(белые, черные) р.20,5-22,5</t>
    </r>
  </si>
  <si>
    <r>
      <t xml:space="preserve">Чешки </t>
    </r>
    <r>
      <rPr>
        <sz val="16"/>
        <color theme="1"/>
        <rFont val="Century Gothic"/>
        <family val="2"/>
        <charset val="204"/>
      </rPr>
      <t>(белые, черные) р.23-25</t>
    </r>
  </si>
  <si>
    <r>
      <t xml:space="preserve">Балетки </t>
    </r>
    <r>
      <rPr>
        <sz val="16"/>
        <color theme="1"/>
        <rFont val="Century Gothic"/>
        <family val="2"/>
        <charset val="204"/>
      </rPr>
      <t>(белый, черный, серебро) р.13,5-16,5</t>
    </r>
  </si>
  <si>
    <r>
      <t xml:space="preserve">Балетки </t>
    </r>
    <r>
      <rPr>
        <sz val="16"/>
        <color theme="1"/>
        <rFont val="Century Gothic"/>
        <family val="2"/>
        <charset val="204"/>
      </rPr>
      <t>(белый, черный, серебро) р.17-22,5</t>
    </r>
  </si>
  <si>
    <r>
      <t xml:space="preserve">Балетки </t>
    </r>
    <r>
      <rPr>
        <sz val="16"/>
        <color theme="1"/>
        <rFont val="Century Gothic"/>
        <family val="2"/>
        <charset val="204"/>
      </rPr>
      <t>(белый, черный, серебро) р.23-25</t>
    </r>
  </si>
  <si>
    <t xml:space="preserve">   Дополнительное навесное оборудование для ДСК, турники   (собственное производство)</t>
  </si>
  <si>
    <t>КОРЗИНА                                                                                                                                                                  Мы автоматически посчитали сумму Вашего заказа</t>
  </si>
  <si>
    <r>
      <rPr>
        <b/>
        <sz val="36"/>
        <color theme="1"/>
        <rFont val="Century Gothic"/>
        <family val="2"/>
        <charset val="204"/>
      </rPr>
      <t>КОРЗИНА</t>
    </r>
    <r>
      <rPr>
        <b/>
        <sz val="28"/>
        <color theme="1"/>
        <rFont val="Century Gothic"/>
        <family val="2"/>
        <charset val="204"/>
      </rPr>
      <t xml:space="preserve">
Мы автоматически посчитали сумму Вашего заказа</t>
    </r>
  </si>
  <si>
    <t xml:space="preserve"> </t>
  </si>
  <si>
    <t xml:space="preserve">  </t>
  </si>
  <si>
    <r>
      <t xml:space="preserve">Мелкий ОПТ   </t>
    </r>
    <r>
      <rPr>
        <sz val="16"/>
        <rFont val="Century Gothic"/>
        <family val="2"/>
        <charset val="204"/>
      </rPr>
      <t>при покупке до 20 т.руб.</t>
    </r>
  </si>
  <si>
    <r>
      <rPr>
        <b/>
        <sz val="16"/>
        <color indexed="10"/>
        <rFont val="Century Gothic"/>
        <family val="2"/>
        <charset val="204"/>
      </rPr>
      <t xml:space="preserve"> ОПТ 1  </t>
    </r>
    <r>
      <rPr>
        <sz val="16"/>
        <color indexed="8"/>
        <rFont val="Century Gothic"/>
        <family val="2"/>
        <charset val="204"/>
      </rPr>
      <t>при закупке от 20 до 50 т.руб.</t>
    </r>
  </si>
  <si>
    <r>
      <rPr>
        <b/>
        <sz val="16"/>
        <color indexed="10"/>
        <rFont val="Century Gothic"/>
        <family val="2"/>
        <charset val="204"/>
      </rPr>
      <t xml:space="preserve"> ОПТ 2</t>
    </r>
    <r>
      <rPr>
        <b/>
        <sz val="16"/>
        <color indexed="8"/>
        <rFont val="Century Gothic"/>
        <family val="2"/>
        <charset val="204"/>
      </rPr>
      <t xml:space="preserve"> </t>
    </r>
    <r>
      <rPr>
        <sz val="16"/>
        <color indexed="8"/>
        <rFont val="Century Gothic"/>
        <family val="2"/>
        <charset val="204"/>
      </rPr>
      <t xml:space="preserve">при закупке от 50 до150 т.руб.  </t>
    </r>
    <r>
      <rPr>
        <b/>
        <sz val="16"/>
        <color indexed="8"/>
        <rFont val="Century Gothic"/>
        <family val="2"/>
        <charset val="204"/>
      </rPr>
      <t xml:space="preserve">       </t>
    </r>
  </si>
  <si>
    <r>
      <rPr>
        <b/>
        <sz val="16"/>
        <color indexed="10"/>
        <rFont val="Century Gothic"/>
        <family val="2"/>
        <charset val="204"/>
      </rPr>
      <t xml:space="preserve"> ОПТ 3 </t>
    </r>
    <r>
      <rPr>
        <b/>
        <sz val="16"/>
        <color indexed="8"/>
        <rFont val="Century Gothic"/>
        <family val="2"/>
        <charset val="204"/>
      </rPr>
      <t xml:space="preserve"> </t>
    </r>
    <r>
      <rPr>
        <sz val="16"/>
        <color indexed="8"/>
        <rFont val="Century Gothic"/>
        <family val="2"/>
        <charset val="204"/>
      </rPr>
      <t xml:space="preserve">при закупке
от 150 т.руб.   </t>
    </r>
    <r>
      <rPr>
        <b/>
        <sz val="16"/>
        <color indexed="8"/>
        <rFont val="Century Gothic"/>
        <family val="2"/>
        <charset val="204"/>
      </rPr>
      <t xml:space="preserve">     </t>
    </r>
  </si>
  <si>
    <r>
      <t xml:space="preserve">Теннисный стол «Стандарт +» для улицы. Размер стола (ДхШхВ): 2740х1520х760 мм. Комплектация: теннисная сетка в подарок!  Цвет: синий, зеленый, розовый.  </t>
    </r>
    <r>
      <rPr>
        <b/>
        <sz val="16"/>
        <color rgb="FFFF0000"/>
        <rFont val="Century Gothic"/>
        <family val="2"/>
        <charset val="204"/>
      </rPr>
      <t>ХИТ ПРОДАЖ!!!</t>
    </r>
  </si>
  <si>
    <r>
      <t xml:space="preserve">Теннисный стол «Стандарт +». Размер стола (ДхШхВ): 2740х1530х760 мм. Комплектация: теннисная сетка в подарок! Цвет: синий, зеленый,  розовый. </t>
    </r>
    <r>
      <rPr>
        <b/>
        <sz val="16"/>
        <color rgb="FFFF0000"/>
        <rFont val="Century Gothic"/>
        <family val="2"/>
        <charset val="204"/>
      </rPr>
      <t xml:space="preserve">ХИТ ПРОДАЖ! </t>
    </r>
  </si>
  <si>
    <r>
      <t xml:space="preserve">Теннисный стол «Стандарт +». Размер стола (ДхШхВ): 2740х1520х760 мм. Комплектация: теннисная сетка в подарок! Цвет: синий, зеленый, розовый.  </t>
    </r>
    <r>
      <rPr>
        <b/>
        <sz val="16"/>
        <color rgb="FFFF0000"/>
        <rFont val="Century Gothic"/>
        <family val="2"/>
        <charset val="204"/>
      </rPr>
      <t>ХИТ ПРОДАЖ!!!</t>
    </r>
  </si>
  <si>
    <r>
      <rPr>
        <b/>
        <sz val="16"/>
        <color indexed="8"/>
        <rFont val="Century Gothic"/>
        <family val="2"/>
        <charset val="204"/>
      </rPr>
      <t xml:space="preserve"> Чехол для т/стола </t>
    </r>
    <r>
      <rPr>
        <sz val="16"/>
        <color indexed="8"/>
        <rFont val="Century Gothic"/>
        <family val="2"/>
        <charset val="204"/>
      </rPr>
      <t xml:space="preserve">Absolute Champion                      Материал: Оксфорд 210Т
</t>
    </r>
    <r>
      <rPr>
        <b/>
        <sz val="13"/>
        <color indexed="8"/>
        <rFont val="Times New Roman"/>
        <family val="1"/>
        <charset val="204"/>
      </rPr>
      <t/>
    </r>
  </si>
  <si>
    <t>Минимальное кол-во 
(кол-во штук в упаковке)</t>
  </si>
  <si>
    <r>
      <t xml:space="preserve">Набор эспандеров Hawk, 3 элементе </t>
    </r>
    <r>
      <rPr>
        <b/>
        <sz val="16"/>
        <color rgb="FFFF0000"/>
        <rFont val="Century Gothic"/>
        <family val="2"/>
        <charset val="204"/>
      </rPr>
      <t>НОВИНКА!!!</t>
    </r>
  </si>
  <si>
    <r>
      <t xml:space="preserve">Прочные стальные обручи долговечнее пластиковых моделей, что делает их
оптимальным выбором для длительного интенсивного использования. Металл
стоек к ржавчине, не окисляется при регулярном контакте с кожей. Облегчённые
модели весом до 1 кг рассчитаны на новичков, детей, пользователей, которые
никогда ранее не занимались.
</t>
    </r>
    <r>
      <rPr>
        <b/>
        <sz val="14"/>
        <color rgb="FFFF0000"/>
        <rFont val="Century Gothic"/>
        <family val="2"/>
        <charset val="204"/>
      </rPr>
      <t xml:space="preserve">
ХИТ ПРОДАЖ!</t>
    </r>
  </si>
  <si>
    <t xml:space="preserve">
AB SLIMER (Тренажёр для пресса)                                    </t>
  </si>
  <si>
    <r>
      <t xml:space="preserve">RHYTHM ROCKER </t>
    </r>
    <r>
      <rPr>
        <sz val="16"/>
        <rFont val="Century Gothic"/>
        <family val="2"/>
        <charset val="204"/>
      </rPr>
      <t xml:space="preserve">(Тренажёр для пресса) </t>
    </r>
  </si>
  <si>
    <r>
      <rPr>
        <b/>
        <sz val="16"/>
        <color indexed="10"/>
        <rFont val="Century Gothic"/>
        <family val="2"/>
        <charset val="204"/>
      </rPr>
      <t xml:space="preserve">ОПТ 1
</t>
    </r>
    <r>
      <rPr>
        <b/>
        <sz val="16"/>
        <rFont val="Century Gothic"/>
        <family val="2"/>
        <charset val="204"/>
      </rPr>
      <t>при закупке от 20 до 50 т.руб.</t>
    </r>
  </si>
  <si>
    <r>
      <rPr>
        <b/>
        <sz val="16"/>
        <color indexed="10"/>
        <rFont val="Century Gothic"/>
        <family val="2"/>
        <charset val="204"/>
      </rPr>
      <t xml:space="preserve">ОПТ 2
</t>
    </r>
    <r>
      <rPr>
        <b/>
        <sz val="16"/>
        <rFont val="Century Gothic"/>
        <family val="2"/>
        <charset val="204"/>
      </rPr>
      <t>при закупке от 50 до 150 т.руб.</t>
    </r>
  </si>
  <si>
    <r>
      <rPr>
        <b/>
        <sz val="16"/>
        <color indexed="10"/>
        <rFont val="Century Gothic"/>
        <family val="2"/>
        <charset val="204"/>
      </rPr>
      <t xml:space="preserve">ОПТ 3
</t>
    </r>
    <r>
      <rPr>
        <b/>
        <sz val="16"/>
        <rFont val="Century Gothic"/>
        <family val="2"/>
        <charset val="204"/>
      </rPr>
      <t>при закупке от 150 т.руб.</t>
    </r>
  </si>
  <si>
    <r>
      <t xml:space="preserve">Мелкий ОПТ   </t>
    </r>
    <r>
      <rPr>
        <b/>
        <sz val="16"/>
        <rFont val="Century Gothic"/>
        <family val="2"/>
        <charset val="204"/>
      </rPr>
      <t>при покупке до 20 т.руб.</t>
    </r>
  </si>
  <si>
    <r>
      <rPr>
        <b/>
        <sz val="16"/>
        <color indexed="10"/>
        <rFont val="Century Gothic"/>
        <family val="2"/>
        <charset val="204"/>
      </rPr>
      <t xml:space="preserve"> ОПТ 1  </t>
    </r>
    <r>
      <rPr>
        <b/>
        <sz val="16"/>
        <color indexed="8"/>
        <rFont val="Century Gothic"/>
        <family val="2"/>
        <charset val="204"/>
      </rPr>
      <t>при закупке от 20 до 50 т.руб.</t>
    </r>
  </si>
  <si>
    <r>
      <rPr>
        <b/>
        <sz val="16"/>
        <color indexed="10"/>
        <rFont val="Century Gothic"/>
        <family val="2"/>
        <charset val="204"/>
      </rPr>
      <t xml:space="preserve"> ОПТ 2</t>
    </r>
    <r>
      <rPr>
        <b/>
        <sz val="16"/>
        <color indexed="8"/>
        <rFont val="Century Gothic"/>
        <family val="2"/>
        <charset val="204"/>
      </rPr>
      <t xml:space="preserve"> при закупке от 50 до150 т.руб.         </t>
    </r>
  </si>
  <si>
    <r>
      <rPr>
        <b/>
        <sz val="16"/>
        <color indexed="10"/>
        <rFont val="Century Gothic"/>
        <family val="2"/>
        <charset val="204"/>
      </rPr>
      <t xml:space="preserve"> ОПТ 3 </t>
    </r>
    <r>
      <rPr>
        <b/>
        <sz val="16"/>
        <color indexed="8"/>
        <rFont val="Century Gothic"/>
        <family val="2"/>
        <charset val="204"/>
      </rPr>
      <t xml:space="preserve"> при закупке
от 150 т.руб.        </t>
    </r>
  </si>
  <si>
    <r>
      <rPr>
        <b/>
        <sz val="16"/>
        <color indexed="8"/>
        <rFont val="Century Gothic"/>
        <family val="2"/>
        <charset val="204"/>
      </rPr>
      <t>Мяч гандб.</t>
    </r>
    <r>
      <rPr>
        <sz val="16"/>
        <color indexed="8"/>
        <rFont val="Century Gothic"/>
        <family val="2"/>
        <charset val="204"/>
      </rPr>
      <t xml:space="preserve">  №3                                           (32 дольный,5 слоев подкладки, диаметр 58 см.)</t>
    </r>
  </si>
  <si>
    <r>
      <rPr>
        <b/>
        <sz val="16"/>
        <color indexed="8"/>
        <rFont val="Century Gothic"/>
        <family val="2"/>
        <charset val="204"/>
      </rPr>
      <t>Мяч гандб.</t>
    </r>
    <r>
      <rPr>
        <sz val="16"/>
        <color indexed="8"/>
        <rFont val="Century Gothic"/>
        <family val="2"/>
        <charset val="204"/>
      </rPr>
      <t xml:space="preserve">  №3                                         (32 дольный,5 слоев подкладки, диаметр 58 см.)</t>
    </r>
  </si>
  <si>
    <r>
      <rPr>
        <b/>
        <sz val="36"/>
        <color theme="1"/>
        <rFont val="Century Gothic"/>
        <family val="2"/>
        <charset val="204"/>
      </rPr>
      <t xml:space="preserve">КОРЗИНА </t>
    </r>
    <r>
      <rPr>
        <b/>
        <sz val="26"/>
        <color theme="1"/>
        <rFont val="Century Gothic"/>
        <family val="2"/>
        <charset val="204"/>
      </rPr>
      <t xml:space="preserve">                                                                                                                                                                 Мы автоматически посчитали сумму Вашего заказа</t>
    </r>
  </si>
  <si>
    <r>
      <rPr>
        <b/>
        <sz val="16"/>
        <color rgb="FFFF0000"/>
        <rFont val="Century Gothic"/>
        <family val="2"/>
        <charset val="204"/>
      </rPr>
      <t xml:space="preserve">Мелкий ОПТ </t>
    </r>
    <r>
      <rPr>
        <b/>
        <sz val="16"/>
        <rFont val="Century Gothic"/>
        <family val="2"/>
        <charset val="204"/>
      </rPr>
      <t xml:space="preserve">  при покупке до 20 т.руб.</t>
    </r>
  </si>
  <si>
    <r>
      <rPr>
        <b/>
        <sz val="16"/>
        <color rgb="FFFF0000"/>
        <rFont val="Century Gothic"/>
        <family val="2"/>
        <charset val="204"/>
      </rPr>
      <t>ОПТ 1</t>
    </r>
    <r>
      <rPr>
        <b/>
        <sz val="16"/>
        <rFont val="Century Gothic"/>
        <family val="2"/>
        <charset val="204"/>
      </rPr>
      <t xml:space="preserve">  при закупке от 20 до 50 т.руб.</t>
    </r>
  </si>
  <si>
    <r>
      <t xml:space="preserve"> </t>
    </r>
    <r>
      <rPr>
        <b/>
        <sz val="16"/>
        <color rgb="FFFF0000"/>
        <rFont val="Century Gothic"/>
        <family val="2"/>
        <charset val="204"/>
      </rPr>
      <t xml:space="preserve">ОПТ 2 </t>
    </r>
    <r>
      <rPr>
        <b/>
        <sz val="16"/>
        <rFont val="Century Gothic"/>
        <family val="2"/>
        <charset val="204"/>
      </rPr>
      <t xml:space="preserve">при закупке от 50 до150 т.руб.  </t>
    </r>
  </si>
  <si>
    <r>
      <t xml:space="preserve"> </t>
    </r>
    <r>
      <rPr>
        <b/>
        <sz val="16"/>
        <color rgb="FFFF0000"/>
        <rFont val="Century Gothic"/>
        <family val="2"/>
        <charset val="204"/>
      </rPr>
      <t xml:space="preserve">ОПТ 3  </t>
    </r>
    <r>
      <rPr>
        <b/>
        <sz val="16"/>
        <rFont val="Century Gothic"/>
        <family val="2"/>
        <charset val="204"/>
      </rPr>
      <t>при закупке
от 150 т.руб.</t>
    </r>
  </si>
  <si>
    <r>
      <t xml:space="preserve">Батут 36" </t>
    </r>
    <r>
      <rPr>
        <sz val="16"/>
        <color indexed="8"/>
        <rFont val="Century Gothic"/>
        <family val="2"/>
        <charset val="204"/>
      </rPr>
      <t>(90см) 
Высота: 2,5-4 года
Возраст: от 12 лет и более
Максимальная нагрузка: 100кг</t>
    </r>
  </si>
  <si>
    <r>
      <t xml:space="preserve">Батут Absolute Champion 38'' </t>
    </r>
    <r>
      <rPr>
        <sz val="16"/>
        <color indexed="8"/>
        <rFont val="Century Gothic"/>
        <family val="2"/>
        <charset val="204"/>
      </rPr>
      <t>(97см)
Высота: 18см
Возраст: 4-6 лет
Максимальная нагрузка: 100кг</t>
    </r>
  </si>
  <si>
    <r>
      <t xml:space="preserve">Батут Absolute Champion 54'' </t>
    </r>
    <r>
      <rPr>
        <sz val="16"/>
        <color indexed="8"/>
        <rFont val="Century Gothic"/>
        <family val="2"/>
        <charset val="204"/>
      </rPr>
      <t>(137см)
Высота: 18см
Возраст: от 12 лет и более
Максимальная нагрузка: 100кг</t>
    </r>
  </si>
  <si>
    <r>
      <t>БАТУТ Absolute Champion 48''</t>
    </r>
    <r>
      <rPr>
        <sz val="16"/>
        <color indexed="8"/>
        <rFont val="Century Gothic"/>
        <family val="2"/>
        <charset val="204"/>
      </rPr>
      <t xml:space="preserve"> (122 см) 
(складной, 2 части) 
Высота: 17см
Возраст: от 12 лет и более
Максимальная нагрузка: 100кг</t>
    </r>
  </si>
  <si>
    <r>
      <t xml:space="preserve">РОЗНИЦА 
</t>
    </r>
    <r>
      <rPr>
        <b/>
        <sz val="16"/>
        <rFont val="Century Gothic"/>
        <family val="2"/>
        <charset val="204"/>
      </rPr>
      <t>при покупке до 50 т.руб.</t>
    </r>
  </si>
  <si>
    <r>
      <rPr>
        <b/>
        <sz val="16"/>
        <color indexed="8"/>
        <rFont val="Century Gothic"/>
        <family val="2"/>
        <charset val="204"/>
      </rPr>
      <t xml:space="preserve">Шашки Absolute Champion                                                (мин заказ 50 шт) цветной короб                                                </t>
    </r>
    <r>
      <rPr>
        <b/>
        <sz val="16"/>
        <color indexed="10"/>
        <rFont val="Century Gothic"/>
        <family val="2"/>
        <charset val="204"/>
      </rPr>
      <t xml:space="preserve">                                                           </t>
    </r>
    <r>
      <rPr>
        <b/>
        <sz val="16"/>
        <rFont val="Century Gothic"/>
        <family val="2"/>
        <charset val="204"/>
      </rPr>
      <t>собственное производство</t>
    </r>
  </si>
  <si>
    <r>
      <t>Пятнашки AbsoluteChampion                                 Описание:</t>
    </r>
    <r>
      <rPr>
        <b/>
        <sz val="16"/>
        <color indexed="8"/>
        <rFont val="Century Gothic"/>
        <family val="2"/>
        <charset val="204"/>
      </rPr>
      <t xml:space="preserve"> цвет однотонный,                                   собственное производство   </t>
    </r>
  </si>
  <si>
    <r>
      <t xml:space="preserve">Домино Absolute Champion                               Описание: </t>
    </r>
    <r>
      <rPr>
        <b/>
        <sz val="16"/>
        <color indexed="8"/>
        <rFont val="Century Gothic"/>
        <family val="2"/>
        <charset val="204"/>
      </rPr>
      <t xml:space="preserve">цвет однотонно чёрный, короб цветной                                                         </t>
    </r>
    <r>
      <rPr>
        <b/>
        <sz val="16"/>
        <color indexed="10"/>
        <rFont val="Century Gothic"/>
        <family val="2"/>
        <charset val="204"/>
      </rPr>
      <t xml:space="preserve">   </t>
    </r>
    <r>
      <rPr>
        <b/>
        <sz val="16"/>
        <rFont val="Century Gothic"/>
        <family val="2"/>
        <charset val="204"/>
      </rPr>
      <t>собственное производство</t>
    </r>
  </si>
  <si>
    <r>
      <t xml:space="preserve">Мягкая игрушка "Дельфин малый",                          </t>
    </r>
    <r>
      <rPr>
        <sz val="16"/>
        <rFont val="Century Gothic"/>
        <family val="2"/>
        <charset val="204"/>
      </rPr>
      <t>длина:  20 см.</t>
    </r>
  </si>
  <si>
    <r>
      <t xml:space="preserve">Набор детский игровой  Abch "Классик Стандарт" № 1      </t>
    </r>
    <r>
      <rPr>
        <sz val="16"/>
        <color theme="1"/>
        <rFont val="Century Gothic"/>
        <family val="2"/>
        <charset val="204"/>
      </rPr>
      <t xml:space="preserve">(перчатки, уп.) </t>
    </r>
  </si>
  <si>
    <r>
      <t xml:space="preserve">Набор детский игровой  Abch "Классик Стандарт"  № 2  </t>
    </r>
    <r>
      <rPr>
        <sz val="16"/>
        <color theme="1"/>
        <rFont val="Century Gothic"/>
        <family val="2"/>
        <charset val="204"/>
      </rPr>
      <t>(перчатки, груша, уп.)</t>
    </r>
  </si>
  <si>
    <r>
      <t xml:space="preserve">Набор детский игровой Abch "Классик Стандарт"№ 5  </t>
    </r>
    <r>
      <rPr>
        <sz val="16"/>
        <color theme="1"/>
        <rFont val="Century Gothic"/>
        <family val="2"/>
        <charset val="204"/>
      </rPr>
      <t xml:space="preserve">(перчатки, лапа) </t>
    </r>
    <r>
      <rPr>
        <b/>
        <sz val="16"/>
        <color theme="1"/>
        <rFont val="Century Gothic"/>
        <family val="2"/>
        <charset val="204"/>
      </rPr>
      <t xml:space="preserve">
</t>
    </r>
  </si>
  <si>
    <r>
      <t xml:space="preserve">Набор детский игровой                                                          Abch "Классик Стандарт" № 6                        </t>
    </r>
    <r>
      <rPr>
        <sz val="16"/>
        <color theme="1"/>
        <rFont val="Century Gothic"/>
        <family val="2"/>
        <charset val="204"/>
      </rPr>
      <t>(груша,перчатки, упаковка S)  от 3 до 7 лет</t>
    </r>
  </si>
  <si>
    <r>
      <rPr>
        <b/>
        <sz val="16"/>
        <color theme="1"/>
        <rFont val="Century Gothic"/>
        <family val="2"/>
        <charset val="204"/>
      </rPr>
      <t xml:space="preserve">Набор детский игровой Abch № 2   </t>
    </r>
    <r>
      <rPr>
        <sz val="16"/>
        <color theme="1"/>
        <rFont val="Century Gothic"/>
        <family val="2"/>
        <charset val="204"/>
      </rPr>
      <t xml:space="preserve">(перчатки, груша, повязка, упаковка)   </t>
    </r>
    <r>
      <rPr>
        <b/>
        <sz val="16"/>
        <color theme="1"/>
        <rFont val="Century Gothic"/>
        <family val="2"/>
        <charset val="204"/>
      </rPr>
      <t xml:space="preserve">         </t>
    </r>
    <r>
      <rPr>
        <sz val="16"/>
        <color theme="1"/>
        <rFont val="Century Gothic"/>
        <family val="2"/>
        <charset val="204"/>
      </rPr>
      <t xml:space="preserve">                    </t>
    </r>
    <r>
      <rPr>
        <sz val="16"/>
        <color indexed="8"/>
        <rFont val="Century Gothic"/>
        <family val="2"/>
        <charset val="204"/>
      </rPr>
      <t>Собственное производство</t>
    </r>
  </si>
  <si>
    <r>
      <t xml:space="preserve">Набор дет.игровой Abch Классик Стандарт" КАРАТЕ №1                                                                                </t>
    </r>
    <r>
      <rPr>
        <sz val="16"/>
        <color indexed="8"/>
        <rFont val="Century Gothic"/>
        <family val="2"/>
        <charset val="204"/>
      </rPr>
      <t>(перчатки, черный пояс, кимоно, уп.)</t>
    </r>
    <r>
      <rPr>
        <b/>
        <sz val="16"/>
        <color indexed="8"/>
        <rFont val="Century Gothic"/>
        <family val="2"/>
        <charset val="204"/>
      </rPr>
      <t xml:space="preserve">                                                          Собственное производство</t>
    </r>
  </si>
  <si>
    <r>
      <t xml:space="preserve">Набор дет.игровой Abch"Классик Стандарт"КАРАТЕ №2                                                                     </t>
    </r>
    <r>
      <rPr>
        <sz val="16"/>
        <color indexed="8"/>
        <rFont val="Century Gothic"/>
        <family val="2"/>
        <charset val="204"/>
      </rPr>
      <t xml:space="preserve">(перчатки,черный пояс, кимоно, макивара, повязка,уп.)                                                            </t>
    </r>
    <r>
      <rPr>
        <b/>
        <sz val="16"/>
        <color indexed="8"/>
        <rFont val="Century Gothic"/>
        <family val="2"/>
        <charset val="204"/>
      </rPr>
      <t>Собственное производство</t>
    </r>
  </si>
  <si>
    <r>
      <t>Набор детский игровой Abch Классик Стандарт" КИКБОКСИНГ №1</t>
    </r>
    <r>
      <rPr>
        <sz val="16"/>
        <color indexed="8"/>
        <rFont val="Century Gothic"/>
        <family val="2"/>
        <charset val="204"/>
      </rPr>
      <t xml:space="preserve">(перчатки, штаны, уп.) </t>
    </r>
    <r>
      <rPr>
        <b/>
        <sz val="16"/>
        <color indexed="8"/>
        <rFont val="Century Gothic"/>
        <family val="2"/>
        <charset val="204"/>
      </rPr>
      <t>Собственное производство</t>
    </r>
  </si>
  <si>
    <r>
      <t xml:space="preserve">Набор детский игровой Abch Классик Стандарт" КИКБОКСИНГ №2                                                 </t>
    </r>
    <r>
      <rPr>
        <sz val="16"/>
        <color indexed="8"/>
        <rFont val="Century Gothic"/>
        <family val="2"/>
        <charset val="204"/>
      </rPr>
      <t>(перчатки, штаны, лапа, повязка, уп.)</t>
    </r>
    <r>
      <rPr>
        <b/>
        <sz val="16"/>
        <color indexed="8"/>
        <rFont val="Century Gothic"/>
        <family val="2"/>
        <charset val="204"/>
      </rPr>
      <t xml:space="preserve">          Собственное производство</t>
    </r>
  </si>
  <si>
    <r>
      <t xml:space="preserve">Чешки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(белые,черные)13,5-16,5 </t>
    </r>
  </si>
  <si>
    <r>
      <t xml:space="preserve">Чешки                                                           </t>
    </r>
    <r>
      <rPr>
        <sz val="16"/>
        <color theme="1"/>
        <rFont val="Century Gothic"/>
        <family val="2"/>
        <charset val="204"/>
      </rPr>
      <t xml:space="preserve">(белые,черные)17-20 </t>
    </r>
  </si>
  <si>
    <r>
      <t xml:space="preserve">Чешки       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(белые, черные)20,5-22,5   </t>
    </r>
    <r>
      <rPr>
        <b/>
        <sz val="16"/>
        <color theme="1"/>
        <rFont val="Century Gothic"/>
        <family val="2"/>
        <charset val="204"/>
      </rPr>
      <t xml:space="preserve"> </t>
    </r>
    <r>
      <rPr>
        <b/>
        <sz val="13"/>
        <color indexed="10"/>
        <rFont val="Times New Roman"/>
        <family val="1"/>
        <charset val="204"/>
      </rPr>
      <t/>
    </r>
  </si>
  <si>
    <r>
      <t xml:space="preserve">Чешки     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(белые, черные)23-25 </t>
    </r>
    <r>
      <rPr>
        <b/>
        <sz val="16"/>
        <color theme="1"/>
        <rFont val="Century Gothic"/>
        <family val="2"/>
        <charset val="204"/>
      </rPr>
      <t xml:space="preserve"> </t>
    </r>
    <r>
      <rPr>
        <b/>
        <sz val="13"/>
        <color indexed="10"/>
        <rFont val="Times New Roman"/>
        <family val="1"/>
        <charset val="204"/>
      </rPr>
      <t/>
    </r>
  </si>
  <si>
    <r>
      <t xml:space="preserve">Балетки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(белый, черный) 13,5-16,5 </t>
    </r>
    <r>
      <rPr>
        <sz val="16"/>
        <color indexed="10"/>
        <rFont val="Century Gothic"/>
        <family val="2"/>
        <charset val="204"/>
      </rPr>
      <t xml:space="preserve">   </t>
    </r>
  </si>
  <si>
    <r>
      <t xml:space="preserve">Балетки                                                                         </t>
    </r>
    <r>
      <rPr>
        <sz val="16"/>
        <color theme="1"/>
        <rFont val="Century Gothic"/>
        <family val="2"/>
        <charset val="204"/>
      </rPr>
      <t>(белый, черный) 17-22,5</t>
    </r>
    <r>
      <rPr>
        <sz val="16"/>
        <color indexed="10"/>
        <rFont val="Century Gothic"/>
        <family val="2"/>
        <charset val="204"/>
      </rPr>
      <t xml:space="preserve"> </t>
    </r>
  </si>
  <si>
    <r>
      <t xml:space="preserve">Балетки                                                                              </t>
    </r>
    <r>
      <rPr>
        <sz val="16"/>
        <color theme="1"/>
        <rFont val="Century Gothic"/>
        <family val="2"/>
        <charset val="204"/>
      </rPr>
      <t>(белый, черный) 23-25</t>
    </r>
  </si>
  <si>
    <r>
      <t xml:space="preserve">Сумка спортивная Abch жен. малая SS-01 цв.василек      Описание: </t>
    </r>
    <r>
      <rPr>
        <sz val="16"/>
        <color indexed="8"/>
        <rFont val="Century Gothic"/>
        <family val="2"/>
        <charset val="204"/>
      </rPr>
      <t xml:space="preserve">снизу молния, раскладывающееся дно   Габариты, мм ВхШхД: 210+110х170х470   </t>
    </r>
    <r>
      <rPr>
        <b/>
        <sz val="16"/>
        <color indexed="8"/>
        <rFont val="Century Gothic"/>
        <family val="2"/>
        <charset val="204"/>
      </rPr>
      <t xml:space="preserve">Цвет: Василёк     </t>
    </r>
    <r>
      <rPr>
        <b/>
        <sz val="16"/>
        <color indexed="10"/>
        <rFont val="Century Gothic"/>
        <family val="2"/>
        <charset val="204"/>
      </rPr>
      <t xml:space="preserve"> </t>
    </r>
  </si>
  <si>
    <r>
      <t xml:space="preserve">Сумка спортивная Abch жен. малая SS-02 цв.красная, шт    Описание: </t>
    </r>
    <r>
      <rPr>
        <sz val="16"/>
        <color indexed="8"/>
        <rFont val="Century Gothic"/>
        <family val="2"/>
        <charset val="204"/>
      </rPr>
      <t xml:space="preserve">снизу молния, раскладывающееся дно   Габариты, мм ВхШхД: 210+110х170х470   </t>
    </r>
    <r>
      <rPr>
        <b/>
        <sz val="16"/>
        <color indexed="8"/>
        <rFont val="Century Gothic"/>
        <family val="2"/>
        <charset val="204"/>
      </rPr>
      <t xml:space="preserve">Цвет: Красный    </t>
    </r>
  </si>
  <si>
    <r>
      <t xml:space="preserve">Сумка-рюкзак для коньков Abch Мод.1                                                    Цвет: </t>
    </r>
    <r>
      <rPr>
        <sz val="16"/>
        <color indexed="8"/>
        <rFont val="Century Gothic"/>
        <family val="2"/>
        <charset val="204"/>
      </rPr>
      <t xml:space="preserve">красный или синий                                      </t>
    </r>
    <r>
      <rPr>
        <b/>
        <sz val="16"/>
        <color indexed="8"/>
        <rFont val="Century Gothic"/>
        <family val="2"/>
        <charset val="204"/>
      </rPr>
      <t xml:space="preserve">Габариты, мм ВхШхД: </t>
    </r>
    <r>
      <rPr>
        <sz val="16"/>
        <color indexed="8"/>
        <rFont val="Century Gothic"/>
        <family val="2"/>
        <charset val="204"/>
      </rPr>
      <t xml:space="preserve">280х220х400                        </t>
    </r>
    <r>
      <rPr>
        <b/>
        <sz val="16"/>
        <color indexed="8"/>
        <rFont val="Century Gothic"/>
        <family val="2"/>
        <charset val="204"/>
      </rPr>
      <t xml:space="preserve">Материал: </t>
    </r>
    <r>
      <rPr>
        <sz val="16"/>
        <color indexed="8"/>
        <rFont val="Century Gothic"/>
        <family val="2"/>
        <charset val="204"/>
      </rPr>
      <t xml:space="preserve"> "Оксфорд" нейлон 420Д; 220Д  </t>
    </r>
    <r>
      <rPr>
        <b/>
        <sz val="16"/>
        <color indexed="8"/>
        <rFont val="Century Gothic"/>
        <family val="2"/>
        <charset val="204"/>
      </rPr>
      <t>Отделения/карманы:</t>
    </r>
    <r>
      <rPr>
        <sz val="16"/>
        <color indexed="8"/>
        <rFont val="Century Gothic"/>
        <family val="2"/>
        <charset val="204"/>
      </rPr>
      <t xml:space="preserve"> одно отделение, один наружный карман               </t>
    </r>
  </si>
  <si>
    <r>
      <t xml:space="preserve">Сумка-бейдж Abch                                                    </t>
    </r>
    <r>
      <rPr>
        <b/>
        <sz val="16"/>
        <color indexed="8"/>
        <rFont val="Century Gothic"/>
        <family val="2"/>
        <charset val="204"/>
      </rPr>
      <t>Материал:</t>
    </r>
    <r>
      <rPr>
        <sz val="16"/>
        <color indexed="8"/>
        <rFont val="Century Gothic"/>
        <family val="2"/>
        <charset val="204"/>
      </rPr>
      <t xml:space="preserve"> "Оксфорд" нейлон 420Д; 220Д                   </t>
    </r>
    <r>
      <rPr>
        <b/>
        <sz val="16"/>
        <color indexed="8"/>
        <rFont val="Century Gothic"/>
        <family val="2"/>
        <charset val="204"/>
      </rPr>
      <t xml:space="preserve">Габариты, мм ВхШхД: </t>
    </r>
    <r>
      <rPr>
        <sz val="16"/>
        <color indexed="8"/>
        <rFont val="Century Gothic"/>
        <family val="2"/>
        <charset val="204"/>
      </rPr>
      <t xml:space="preserve">230х170            </t>
    </r>
    <r>
      <rPr>
        <b/>
        <sz val="16"/>
        <color indexed="8"/>
        <rFont val="Century Gothic"/>
        <family val="2"/>
        <charset val="204"/>
      </rPr>
      <t>Отделения/карманы:</t>
    </r>
    <r>
      <rPr>
        <sz val="16"/>
        <color indexed="8"/>
        <rFont val="Century Gothic"/>
        <family val="2"/>
        <charset val="204"/>
      </rPr>
      <t xml:space="preserve"> три кармана               </t>
    </r>
  </si>
  <si>
    <r>
      <t xml:space="preserve">Сумка спортивная Abch жен мод.2 цв.красн  Габариты, мм ВхШхД: </t>
    </r>
    <r>
      <rPr>
        <sz val="16"/>
        <color indexed="8"/>
        <rFont val="Century Gothic"/>
        <family val="2"/>
        <charset val="204"/>
      </rPr>
      <t xml:space="preserve">240х240х420     </t>
    </r>
    <r>
      <rPr>
        <b/>
        <sz val="16"/>
        <color indexed="8"/>
        <rFont val="Century Gothic"/>
        <family val="2"/>
        <charset val="204"/>
      </rPr>
      <t xml:space="preserve">                              Материал:  </t>
    </r>
    <r>
      <rPr>
        <sz val="16"/>
        <color indexed="8"/>
        <rFont val="Century Gothic"/>
        <family val="2"/>
        <charset val="204"/>
      </rPr>
      <t>"Оксфорд" нейлон 420Д; 220Д</t>
    </r>
    <r>
      <rPr>
        <b/>
        <sz val="16"/>
        <color indexed="8"/>
        <rFont val="Century Gothic"/>
        <family val="2"/>
        <charset val="204"/>
      </rPr>
      <t xml:space="preserve">  Отделения/карманы:</t>
    </r>
    <r>
      <rPr>
        <sz val="16"/>
        <color indexed="8"/>
        <rFont val="Century Gothic"/>
        <family val="2"/>
        <charset val="204"/>
      </rPr>
      <t xml:space="preserve"> одно отделение, два боковых и один передний карман  </t>
    </r>
  </si>
  <si>
    <r>
      <t xml:space="preserve">Рюкзак Abch Мод. 1  Absolute Champion                        </t>
    </r>
    <r>
      <rPr>
        <sz val="16"/>
        <color indexed="8"/>
        <rFont val="Century Gothic"/>
        <family val="2"/>
        <charset val="204"/>
      </rPr>
      <t xml:space="preserve">Габариты, мм ВхШхД: 430х160х320  </t>
    </r>
  </si>
  <si>
    <r>
      <t xml:space="preserve">Сумка спортивная Abch средняя складная мод.4                                                     Материал: </t>
    </r>
    <r>
      <rPr>
        <sz val="16"/>
        <color indexed="8"/>
        <rFont val="Century Gothic"/>
        <family val="2"/>
        <charset val="204"/>
      </rPr>
      <t xml:space="preserve">"Оксфорд" нейлон 420Д; 220Д </t>
    </r>
    <r>
      <rPr>
        <b/>
        <sz val="16"/>
        <color indexed="8"/>
        <rFont val="Century Gothic"/>
        <family val="2"/>
        <charset val="204"/>
      </rPr>
      <t xml:space="preserve">      Габариты, мм ВхШхД: </t>
    </r>
    <r>
      <rPr>
        <sz val="16"/>
        <color indexed="8"/>
        <rFont val="Century Gothic"/>
        <family val="2"/>
        <charset val="204"/>
      </rPr>
      <t xml:space="preserve">280х240х140 (сложен.вид); 280х240х440 (разложен.вид)  </t>
    </r>
    <r>
      <rPr>
        <b/>
        <sz val="16"/>
        <color indexed="8"/>
        <rFont val="Century Gothic"/>
        <family val="2"/>
        <charset val="204"/>
      </rPr>
      <t>Отделения/карманы:</t>
    </r>
    <r>
      <rPr>
        <sz val="16"/>
        <color indexed="8"/>
        <rFont val="Century Gothic"/>
        <family val="2"/>
        <charset val="204"/>
      </rPr>
      <t xml:space="preserve"> три отделения, два наружных кармана                           </t>
    </r>
  </si>
  <si>
    <r>
      <t xml:space="preserve">Рюкзак детский мод.1 Absolute Champion               </t>
    </r>
    <r>
      <rPr>
        <sz val="16"/>
        <color indexed="8"/>
        <rFont val="Century Gothic"/>
        <family val="2"/>
        <charset val="204"/>
      </rPr>
      <t xml:space="preserve">Габариты, мм ВхШхД: 330х150х260                                                       </t>
    </r>
    <r>
      <rPr>
        <b/>
        <sz val="16"/>
        <color indexed="8"/>
        <rFont val="Century Gothic"/>
        <family val="2"/>
        <charset val="204"/>
      </rPr>
      <t xml:space="preserve">Цвет: Синий                                   </t>
    </r>
  </si>
  <si>
    <r>
      <t xml:space="preserve">Рюкзак детский мод.1 Absolute Champion              </t>
    </r>
    <r>
      <rPr>
        <sz val="16"/>
        <color indexed="8"/>
        <rFont val="Century Gothic"/>
        <family val="2"/>
        <charset val="204"/>
      </rPr>
      <t xml:space="preserve">Габариты, мм ВхШхД: 330х150х260                                    </t>
    </r>
    <r>
      <rPr>
        <b/>
        <sz val="16"/>
        <color indexed="8"/>
        <rFont val="Century Gothic"/>
        <family val="2"/>
        <charset val="204"/>
      </rPr>
      <t xml:space="preserve">Цвет: Красный                               </t>
    </r>
  </si>
  <si>
    <r>
      <t xml:space="preserve">Cумка cпортивная средняя       МОД.2                     Absolute Champion    Цвет: тёмно-синий                    </t>
    </r>
    <r>
      <rPr>
        <b/>
        <sz val="16"/>
        <color indexed="8"/>
        <rFont val="Century Gothic"/>
        <family val="2"/>
        <charset val="204"/>
      </rPr>
      <t>Габариты, мм ВхШхД:</t>
    </r>
    <r>
      <rPr>
        <sz val="16"/>
        <color indexed="8"/>
        <rFont val="Century Gothic"/>
        <family val="2"/>
        <charset val="204"/>
      </rPr>
      <t xml:space="preserve"> 250х270х580                      </t>
    </r>
    <r>
      <rPr>
        <b/>
        <sz val="16"/>
        <color indexed="8"/>
        <rFont val="Century Gothic"/>
        <family val="2"/>
        <charset val="204"/>
      </rPr>
      <t xml:space="preserve">Материал:  </t>
    </r>
    <r>
      <rPr>
        <sz val="16"/>
        <color indexed="8"/>
        <rFont val="Century Gothic"/>
        <family val="2"/>
        <charset val="204"/>
      </rPr>
      <t xml:space="preserve">"Оксфорд" нейлон 420Д; 220Д </t>
    </r>
    <r>
      <rPr>
        <b/>
        <sz val="16"/>
        <color indexed="8"/>
        <rFont val="Century Gothic"/>
        <family val="2"/>
        <charset val="204"/>
      </rPr>
      <t xml:space="preserve"> Отделения/карманы: </t>
    </r>
    <r>
      <rPr>
        <sz val="16"/>
        <color indexed="8"/>
        <rFont val="Century Gothic"/>
        <family val="2"/>
        <charset val="204"/>
      </rPr>
      <t xml:space="preserve">одно отделение, два боковых и один передний карман          </t>
    </r>
    <r>
      <rPr>
        <b/>
        <sz val="16"/>
        <color indexed="8"/>
        <rFont val="Century Gothic"/>
        <family val="2"/>
        <charset val="204"/>
      </rPr>
      <t xml:space="preserve">     </t>
    </r>
  </si>
  <si>
    <r>
      <rPr>
        <b/>
        <sz val="36"/>
        <rFont val="Century Gothic"/>
        <family val="2"/>
        <charset val="204"/>
      </rPr>
      <t xml:space="preserve">КОРЗИНА </t>
    </r>
    <r>
      <rPr>
        <b/>
        <sz val="26"/>
        <rFont val="Century Gothic"/>
        <family val="2"/>
        <charset val="204"/>
      </rPr>
      <t xml:space="preserve">                                                                                                                                                                 Мы автоматически посчитали сумму Вашего заказа</t>
    </r>
  </si>
  <si>
    <r>
      <rPr>
        <b/>
        <sz val="36"/>
        <rFont val="Century Gothic"/>
        <family val="2"/>
        <charset val="204"/>
      </rPr>
      <t xml:space="preserve">КОРЗИНА   </t>
    </r>
    <r>
      <rPr>
        <b/>
        <sz val="26"/>
        <rFont val="Century Gothic"/>
        <family val="2"/>
        <charset val="204"/>
      </rPr>
      <t xml:space="preserve">                                                                                                                                                               Мы автоматически посчитали сумму Вашего заказа</t>
    </r>
  </si>
  <si>
    <r>
      <t xml:space="preserve">Дачная беседка "Люкс" (без стола и без москитной сетки)              </t>
    </r>
    <r>
      <rPr>
        <b/>
        <sz val="16"/>
        <color indexed="10"/>
        <rFont val="Century Gothic"/>
        <family val="2"/>
        <charset val="204"/>
      </rPr>
      <t>ХИТ ПРОДАЖ!</t>
    </r>
  </si>
  <si>
    <r>
      <rPr>
        <b/>
        <sz val="16"/>
        <color indexed="8"/>
        <rFont val="Century Gothic"/>
        <family val="2"/>
        <charset val="204"/>
      </rPr>
      <t xml:space="preserve">Ледянка плоская  s2                                               </t>
    </r>
    <r>
      <rPr>
        <b/>
        <sz val="16"/>
        <color theme="1"/>
        <rFont val="Century Gothic"/>
        <family val="2"/>
        <charset val="204"/>
      </rPr>
      <t xml:space="preserve">(вес: 160 гр)    </t>
    </r>
    <r>
      <rPr>
        <sz val="16"/>
        <color theme="1"/>
        <rFont val="Century Gothic"/>
        <family val="2"/>
        <charset val="204"/>
      </rPr>
      <t xml:space="preserve">                                             </t>
    </r>
    <r>
      <rPr>
        <sz val="16"/>
        <color indexed="8"/>
        <rFont val="Century Gothic"/>
        <family val="2"/>
        <charset val="204"/>
      </rPr>
      <t xml:space="preserve">Габариты(без ручки),                     ДхШхВ,мм:440х350х40                                   толщина, мм: 1,5-1,65  </t>
    </r>
  </si>
  <si>
    <r>
      <rPr>
        <b/>
        <sz val="16"/>
        <color indexed="8"/>
        <rFont val="Century Gothic"/>
        <family val="2"/>
        <charset val="204"/>
      </rPr>
      <t xml:space="preserve">Ледянка  s1    </t>
    </r>
    <r>
      <rPr>
        <sz val="16"/>
        <color theme="1"/>
        <rFont val="Century Gothic"/>
        <family val="2"/>
        <charset val="204"/>
      </rPr>
      <t xml:space="preserve">                                                           </t>
    </r>
    <r>
      <rPr>
        <b/>
        <sz val="16"/>
        <color theme="1"/>
        <rFont val="Century Gothic"/>
        <family val="2"/>
        <charset val="204"/>
      </rPr>
      <t xml:space="preserve">(вес: 260гр)      </t>
    </r>
    <r>
      <rPr>
        <sz val="16"/>
        <color theme="1"/>
        <rFont val="Century Gothic"/>
        <family val="2"/>
        <charset val="204"/>
      </rPr>
      <t xml:space="preserve">                                          </t>
    </r>
    <r>
      <rPr>
        <sz val="16"/>
        <color indexed="8"/>
        <rFont val="Century Gothic"/>
        <family val="2"/>
        <charset val="204"/>
      </rPr>
      <t xml:space="preserve">Габариты(без ручки),               ДхШхВ,мм:500х400х45                                         толщина, мм: 1,5-1,65 </t>
    </r>
    <r>
      <rPr>
        <b/>
        <sz val="16"/>
        <color rgb="FFFF0000"/>
        <rFont val="Century Gothic"/>
        <family val="2"/>
        <charset val="204"/>
      </rPr>
      <t xml:space="preserve"> </t>
    </r>
  </si>
  <si>
    <r>
      <rPr>
        <b/>
        <sz val="16"/>
        <color indexed="8"/>
        <rFont val="Century Gothic"/>
        <family val="2"/>
        <charset val="204"/>
      </rPr>
      <t>Ледянка глубокая  s3</t>
    </r>
    <r>
      <rPr>
        <sz val="16"/>
        <color theme="1"/>
        <rFont val="Century Gothic"/>
        <family val="2"/>
        <charset val="204"/>
      </rPr>
      <t xml:space="preserve">                                                (вес: 700 гр)                                                       </t>
    </r>
    <r>
      <rPr>
        <sz val="16"/>
        <color indexed="8"/>
        <rFont val="Century Gothic"/>
        <family val="2"/>
        <charset val="204"/>
      </rPr>
      <t xml:space="preserve">Габариты, ДхШхВ,:550х550х72                             Мин. Заказ 10шт.  </t>
    </r>
  </si>
  <si>
    <r>
      <t xml:space="preserve">Ледянка с ручками Absolute Champion Габариты, </t>
    </r>
    <r>
      <rPr>
        <sz val="16"/>
        <color theme="1"/>
        <rFont val="Century Gothic"/>
        <family val="2"/>
        <charset val="204"/>
      </rPr>
      <t>ДхШхВ,мм:600х400х100</t>
    </r>
  </si>
  <si>
    <r>
      <rPr>
        <b/>
        <sz val="16"/>
        <color indexed="8"/>
        <rFont val="Century Gothic"/>
        <family val="2"/>
        <charset val="204"/>
      </rPr>
      <t>Лыжи Absolute Champion с палками</t>
    </r>
    <r>
      <rPr>
        <sz val="16"/>
        <color theme="1"/>
        <rFont val="Century Gothic"/>
        <family val="2"/>
        <charset val="204"/>
      </rPr>
      <t xml:space="preserve">                                         Габариты, ДхШхВ,мм: 640х49х65</t>
    </r>
  </si>
  <si>
    <r>
      <rPr>
        <b/>
        <sz val="16"/>
        <color theme="1"/>
        <rFont val="Century Gothic"/>
        <family val="2"/>
        <charset val="204"/>
      </rPr>
      <t xml:space="preserve">Лопата  Absolute Champion                 </t>
    </r>
    <r>
      <rPr>
        <sz val="16"/>
        <color theme="1"/>
        <rFont val="Century Gothic"/>
        <family val="2"/>
        <charset val="204"/>
      </rPr>
      <t xml:space="preserve">(цв: голубой, желтый , зеленый, розовый) </t>
    </r>
  </si>
  <si>
    <r>
      <t xml:space="preserve">Мини-Лыжи Absolute Champion  </t>
    </r>
    <r>
      <rPr>
        <b/>
        <sz val="16"/>
        <color indexed="8"/>
        <rFont val="Century Gothic"/>
        <family val="2"/>
        <charset val="204"/>
      </rPr>
      <t xml:space="preserve">Габариты,                                        </t>
    </r>
    <r>
      <rPr>
        <sz val="16"/>
        <color indexed="8"/>
        <rFont val="Century Gothic"/>
        <family val="2"/>
        <charset val="204"/>
      </rPr>
      <t>ДхШхВ,мм: 535х100х15  высота носа, мм: 63</t>
    </r>
  </si>
  <si>
    <r>
      <t xml:space="preserve">Мини-Лыжи мал. Absolute Champion (с креплением)  </t>
    </r>
    <r>
      <rPr>
        <sz val="16"/>
        <color indexed="8"/>
        <rFont val="Century Gothic"/>
        <family val="2"/>
        <charset val="204"/>
      </rPr>
      <t xml:space="preserve">Габариты,ДхШхВ,мм: 466х80х15  высота носа, мм: 60 </t>
    </r>
  </si>
  <si>
    <r>
      <t xml:space="preserve">Санки №2  Absolute Champion с толкателем </t>
    </r>
    <r>
      <rPr>
        <sz val="16"/>
        <color theme="1"/>
        <rFont val="Century Gothic"/>
        <family val="2"/>
        <charset val="204"/>
      </rPr>
      <t xml:space="preserve">                                                 размеры Ш*Д*В = 350*800*200мм , h (со спинкой)=370мм </t>
    </r>
  </si>
  <si>
    <r>
      <t>Матрасик на санки AbsoluteChampion  (</t>
    </r>
    <r>
      <rPr>
        <sz val="16"/>
        <color theme="1"/>
        <rFont val="Century Gothic"/>
        <family val="2"/>
        <charset val="204"/>
      </rPr>
      <t>цвета в ассортименте)</t>
    </r>
  </si>
  <si>
    <r>
      <t xml:space="preserve">Сноутьюб   Absolute Champion      </t>
    </r>
    <r>
      <rPr>
        <sz val="16"/>
        <color theme="1"/>
        <rFont val="Century Gothic"/>
        <family val="2"/>
        <charset val="204"/>
      </rPr>
      <t>сезонность:зима/лето,   d=70 см, материал: ПВХ</t>
    </r>
  </si>
  <si>
    <r>
      <t xml:space="preserve">Сноутьюб   Absolute Champion                              </t>
    </r>
    <r>
      <rPr>
        <sz val="16"/>
        <color theme="1"/>
        <rFont val="Century Gothic"/>
        <family val="2"/>
        <charset val="204"/>
      </rPr>
      <t>сезонность:  зима/лето,                               d=85 см, материал: ПВХ</t>
    </r>
  </si>
  <si>
    <r>
      <t xml:space="preserve">Сноутьюб   Absolute Champion                              </t>
    </r>
    <r>
      <rPr>
        <sz val="16"/>
        <color theme="1"/>
        <rFont val="Century Gothic"/>
        <family val="2"/>
        <charset val="204"/>
      </rPr>
      <t>сезонность:зима/лето,                             d=100 см, материал: ПВХ</t>
    </r>
  </si>
  <si>
    <r>
      <t xml:space="preserve">Скутер надувной                         Absolute Champion                                        </t>
    </r>
    <r>
      <rPr>
        <i/>
        <sz val="16"/>
        <color theme="1"/>
        <rFont val="Century Gothic"/>
        <family val="2"/>
        <charset val="204"/>
      </rPr>
      <t xml:space="preserve">сезонность: зима/лето  </t>
    </r>
    <r>
      <rPr>
        <b/>
        <i/>
        <sz val="16"/>
        <color theme="1"/>
        <rFont val="Century Gothic"/>
        <family val="2"/>
        <charset val="204"/>
      </rPr>
      <t xml:space="preserve">                              </t>
    </r>
    <r>
      <rPr>
        <i/>
        <sz val="16"/>
        <color theme="1"/>
        <rFont val="Century Gothic"/>
        <family val="2"/>
        <charset val="204"/>
      </rPr>
      <t xml:space="preserve">размер: 120*60см., материал: ПВХ </t>
    </r>
  </si>
  <si>
    <r>
      <t xml:space="preserve">Сноутьюб треугольный               Absolute Champion                           </t>
    </r>
    <r>
      <rPr>
        <i/>
        <sz val="16"/>
        <color theme="1"/>
        <rFont val="Century Gothic"/>
        <family val="2"/>
        <charset val="204"/>
      </rPr>
      <t>сезонность:зима/лето</t>
    </r>
    <r>
      <rPr>
        <b/>
        <i/>
        <sz val="16"/>
        <color theme="1"/>
        <rFont val="Century Gothic"/>
        <family val="2"/>
        <charset val="204"/>
      </rPr>
      <t xml:space="preserve">  </t>
    </r>
    <r>
      <rPr>
        <i/>
        <sz val="16"/>
        <color theme="1"/>
        <rFont val="Century Gothic"/>
        <family val="2"/>
        <charset val="204"/>
      </rPr>
      <t xml:space="preserve">размер: 100*100см., материал: ПВХ </t>
    </r>
  </si>
  <si>
    <r>
      <t xml:space="preserve">Сноутьюб двухместный        Absolute Champion                      </t>
    </r>
    <r>
      <rPr>
        <i/>
        <sz val="16"/>
        <color theme="1"/>
        <rFont val="Century Gothic"/>
        <family val="2"/>
        <charset val="204"/>
      </rPr>
      <t>сезонность: зима/лето</t>
    </r>
    <r>
      <rPr>
        <b/>
        <i/>
        <sz val="16"/>
        <color theme="1"/>
        <rFont val="Century Gothic"/>
        <family val="2"/>
        <charset val="204"/>
      </rPr>
      <t xml:space="preserve">  </t>
    </r>
    <r>
      <rPr>
        <i/>
        <sz val="16"/>
        <color theme="1"/>
        <rFont val="Century Gothic"/>
        <family val="2"/>
        <charset val="204"/>
      </rPr>
      <t xml:space="preserve">размер: 170*89см., материал: ПВХ </t>
    </r>
  </si>
  <si>
    <r>
      <rPr>
        <b/>
        <sz val="16"/>
        <rFont val="Century Gothic"/>
        <family val="2"/>
        <charset val="204"/>
      </rPr>
      <t xml:space="preserve">Ватрушка Absolute Champion                   </t>
    </r>
    <r>
      <rPr>
        <sz val="16"/>
        <rFont val="Century Gothic"/>
        <family val="2"/>
        <charset val="204"/>
      </rPr>
      <t xml:space="preserve">     d-700 мм материал: низ ПВХ, верх Оксфорд </t>
    </r>
  </si>
  <si>
    <r>
      <rPr>
        <b/>
        <sz val="16"/>
        <rFont val="Century Gothic"/>
        <family val="2"/>
        <charset val="204"/>
      </rPr>
      <t xml:space="preserve">Ватрушка Absolute Champion                       </t>
    </r>
    <r>
      <rPr>
        <sz val="16"/>
        <rFont val="Century Gothic"/>
        <family val="2"/>
        <charset val="204"/>
      </rPr>
      <t xml:space="preserve">d-850 мм материал: низ ПВХ, верх Оксфорд </t>
    </r>
    <r>
      <rPr>
        <b/>
        <sz val="16"/>
        <color rgb="FFFF0000"/>
        <rFont val="Century Gothic"/>
        <family val="2"/>
        <charset val="204"/>
      </rPr>
      <t xml:space="preserve"> </t>
    </r>
  </si>
  <si>
    <r>
      <rPr>
        <b/>
        <sz val="16"/>
        <rFont val="Century Gothic"/>
        <family val="2"/>
        <charset val="204"/>
      </rPr>
      <t>Ватрушка Absolute Champion</t>
    </r>
    <r>
      <rPr>
        <sz val="16"/>
        <rFont val="Century Gothic"/>
        <family val="2"/>
        <charset val="204"/>
      </rPr>
      <t xml:space="preserve">                       d-1000 мм материал: низ ПВХ, верх Оксфорд </t>
    </r>
    <r>
      <rPr>
        <b/>
        <sz val="16"/>
        <color rgb="FFFF0000"/>
        <rFont val="Century Gothic"/>
        <family val="2"/>
        <charset val="204"/>
      </rPr>
      <t xml:space="preserve">  </t>
    </r>
  </si>
  <si>
    <r>
      <rPr>
        <b/>
        <sz val="16"/>
        <color theme="1"/>
        <rFont val="Century Gothic"/>
        <family val="2"/>
        <charset val="204"/>
      </rPr>
      <t xml:space="preserve">Ватрушка Absolute Champion              </t>
    </r>
    <r>
      <rPr>
        <sz val="16"/>
        <color theme="1"/>
        <rFont val="Century Gothic"/>
        <family val="2"/>
        <charset val="204"/>
      </rPr>
      <t xml:space="preserve"> d-700 мм материал: ПВХ  </t>
    </r>
  </si>
  <si>
    <r>
      <rPr>
        <b/>
        <sz val="16"/>
        <color theme="1"/>
        <rFont val="Century Gothic"/>
        <family val="2"/>
        <charset val="204"/>
      </rPr>
      <t xml:space="preserve">Ватрушка Absolute Champion             </t>
    </r>
    <r>
      <rPr>
        <sz val="16"/>
        <color theme="1"/>
        <rFont val="Century Gothic"/>
        <family val="2"/>
        <charset val="204"/>
      </rPr>
      <t xml:space="preserve"> d-850 мм  материал: ПВХ  </t>
    </r>
  </si>
  <si>
    <r>
      <rPr>
        <b/>
        <sz val="16"/>
        <color theme="1"/>
        <rFont val="Century Gothic"/>
        <family val="2"/>
        <charset val="204"/>
      </rPr>
      <t xml:space="preserve">Ватрушка Absolute Champion            </t>
    </r>
    <r>
      <rPr>
        <sz val="16"/>
        <color theme="1"/>
        <rFont val="Century Gothic"/>
        <family val="2"/>
        <charset val="204"/>
      </rPr>
      <t xml:space="preserve"> d-1000 мм материал: ПВХ  </t>
    </r>
  </si>
  <si>
    <r>
      <t xml:space="preserve">Куртка горнолыж. Abch </t>
    </r>
    <r>
      <rPr>
        <sz val="16"/>
        <color theme="1"/>
        <rFont val="Century Gothic"/>
        <family val="2"/>
        <charset val="204"/>
      </rPr>
      <t xml:space="preserve">жен WTS-Y2846L цв ROYAL/RED/WHITE  100% полиэстер </t>
    </r>
  </si>
  <si>
    <r>
      <t xml:space="preserve">Комбинезон горнолыж. Abch жен </t>
    </r>
    <r>
      <rPr>
        <sz val="16"/>
        <color theme="1"/>
        <rFont val="Century Gothic"/>
        <family val="2"/>
        <charset val="204"/>
      </rPr>
      <t xml:space="preserve">WTS-Y2846L цв ROYAL/RED/WHITE (НИЗ) 100% полиэстер </t>
    </r>
  </si>
  <si>
    <r>
      <rPr>
        <b/>
        <sz val="16"/>
        <color theme="1"/>
        <rFont val="Century Gothic"/>
        <family val="2"/>
        <charset val="204"/>
      </rPr>
      <t xml:space="preserve">Нескользящее покрытие ПВХ обеспечивает надежный хват гантелей во время занятий и амортизацию при касании с полом.  </t>
    </r>
    <r>
      <rPr>
        <b/>
        <sz val="16"/>
        <color rgb="FFFF0000"/>
        <rFont val="Century Gothic"/>
        <family val="2"/>
        <charset val="204"/>
      </rPr>
      <t xml:space="preserve">                          ХИТ ПРОДАЖ!!!</t>
    </r>
  </si>
  <si>
    <r>
      <rPr>
        <b/>
        <sz val="16"/>
        <color indexed="8"/>
        <rFont val="Century Gothic"/>
        <family val="2"/>
        <charset val="204"/>
      </rPr>
      <t xml:space="preserve">Гантель металлическая разборная  </t>
    </r>
    <r>
      <rPr>
        <sz val="16"/>
        <color indexed="8"/>
        <rFont val="Century Gothic"/>
        <family val="2"/>
        <charset val="204"/>
      </rPr>
      <t xml:space="preserve">диск 80 AbsoluteChampion 2 кг      цв: зелено-оранжевая, серебристо-черная,фиолетово-розовая </t>
    </r>
  </si>
  <si>
    <r>
      <rPr>
        <b/>
        <sz val="16"/>
        <color theme="1"/>
        <rFont val="Century Gothic"/>
        <family val="2"/>
        <charset val="204"/>
      </rPr>
      <t xml:space="preserve">Отличные гантели для дома и спортивных залов. Имеется большой размерный ряд. </t>
    </r>
    <r>
      <rPr>
        <b/>
        <sz val="16"/>
        <color rgb="FFFF0000"/>
        <rFont val="Century Gothic"/>
        <family val="2"/>
        <charset val="204"/>
      </rPr>
      <t xml:space="preserve">                   НОВИНКА!!!</t>
    </r>
  </si>
  <si>
    <r>
      <rPr>
        <b/>
        <sz val="16"/>
        <color indexed="8"/>
        <rFont val="Century Gothic"/>
        <family val="2"/>
        <charset val="204"/>
      </rPr>
      <t xml:space="preserve">Гантель металлическая разборная   </t>
    </r>
    <r>
      <rPr>
        <sz val="16"/>
        <color indexed="8"/>
        <rFont val="Century Gothic"/>
        <family val="2"/>
        <charset val="204"/>
      </rPr>
      <t xml:space="preserve">диск 112 AbsoluteChampion 4 кг  цв: салатово-оранжевая, фиолетово-розовая </t>
    </r>
  </si>
  <si>
    <r>
      <rPr>
        <b/>
        <sz val="16"/>
        <color indexed="8"/>
        <rFont val="Century Gothic"/>
        <family val="2"/>
        <charset val="204"/>
      </rPr>
      <t xml:space="preserve">Гантель металлическая разборная    </t>
    </r>
    <r>
      <rPr>
        <sz val="16"/>
        <color indexed="8"/>
        <rFont val="Century Gothic"/>
        <family val="2"/>
        <charset val="204"/>
      </rPr>
      <t xml:space="preserve">диск 112 AbsoluteChampion 5 кг цв: салатово-оранжевая, фиолетово-розовая </t>
    </r>
  </si>
  <si>
    <r>
      <rPr>
        <b/>
        <sz val="16"/>
        <color indexed="8"/>
        <rFont val="Century Gothic"/>
        <family val="2"/>
        <charset val="204"/>
      </rPr>
      <t xml:space="preserve">Гантель металлическая разборная  </t>
    </r>
    <r>
      <rPr>
        <sz val="16"/>
        <color indexed="8"/>
        <rFont val="Century Gothic"/>
        <family val="2"/>
        <charset val="204"/>
      </rPr>
      <t xml:space="preserve">диск 112 AbsoluteChampion 6 кг  цв: салатово-оранжевая, фиолетово-розовая </t>
    </r>
  </si>
  <si>
    <r>
      <rPr>
        <b/>
        <sz val="16"/>
        <color theme="1"/>
        <rFont val="Century Gothic"/>
        <family val="2"/>
        <charset val="204"/>
      </rPr>
      <t xml:space="preserve">Ручка данной гантели оснащена резиновым чехлом, что обеспечивает надежный
хват во время занятий. Вес гантели можно уменьшить.                     </t>
    </r>
    <r>
      <rPr>
        <b/>
        <sz val="16"/>
        <color rgb="FFFF0000"/>
        <rFont val="Century Gothic"/>
        <family val="2"/>
        <charset val="204"/>
      </rPr>
      <t xml:space="preserve">        НОВИНКА!!!</t>
    </r>
  </si>
  <si>
    <r>
      <rPr>
        <b/>
        <sz val="16"/>
        <color theme="1"/>
        <rFont val="Century Gothic"/>
        <family val="2"/>
        <charset val="204"/>
      </rPr>
      <t>Гантели отлично подойдут для занятия аэробикой и фитнесом. Оснащены удобным
закрепляющим ремешком. Это делает их идеальными для выполнения определенных
упражнений, требующих махов руками. Так же можно использовать в качестве утяжелителя
при отработки ударов в руками в единоборствах.</t>
    </r>
    <r>
      <rPr>
        <b/>
        <sz val="16"/>
        <color rgb="FFFF0000"/>
        <rFont val="Century Gothic"/>
        <family val="2"/>
        <charset val="204"/>
      </rPr>
      <t xml:space="preserve">                        НОВИНКА!!!</t>
    </r>
  </si>
  <si>
    <r>
      <t xml:space="preserve">Гриф штанги AbsoluteChampion D29 L1200 (с замками)                                         </t>
    </r>
    <r>
      <rPr>
        <sz val="16"/>
        <color indexed="8"/>
        <rFont val="Century Gothic"/>
        <family val="2"/>
        <charset val="204"/>
      </rPr>
      <t xml:space="preserve">мах грузоподъёмность: 40кг </t>
    </r>
  </si>
  <si>
    <r>
      <t>Гриф штанги AbsoluteChampion D29 L1500 (с замками)</t>
    </r>
    <r>
      <rPr>
        <sz val="16"/>
        <color indexed="8"/>
        <rFont val="Century Gothic"/>
        <family val="2"/>
        <charset val="204"/>
      </rPr>
      <t xml:space="preserve">                                     мах грузоподъёмность: 30кг</t>
    </r>
  </si>
  <si>
    <r>
      <t xml:space="preserve">Гриф штанги AbsoluteChampion D29 L1800 (с замками) </t>
    </r>
    <r>
      <rPr>
        <sz val="16"/>
        <color indexed="8"/>
        <rFont val="Century Gothic"/>
        <family val="2"/>
        <charset val="204"/>
      </rPr>
      <t xml:space="preserve">                                             мах грузоподъёмность: 20кг</t>
    </r>
  </si>
  <si>
    <r>
      <t xml:space="preserve">Гриф </t>
    </r>
    <r>
      <rPr>
        <b/>
        <sz val="16"/>
        <color indexed="10"/>
        <rFont val="Century Gothic"/>
        <family val="2"/>
        <charset val="204"/>
      </rPr>
      <t>d50мм L152,40 см</t>
    </r>
    <r>
      <rPr>
        <sz val="16"/>
        <color indexed="8"/>
        <rFont val="Century Gothic"/>
        <family val="2"/>
        <charset val="204"/>
      </rPr>
      <t xml:space="preserve">  </t>
    </r>
    <r>
      <rPr>
        <b/>
        <sz val="16"/>
        <color indexed="8"/>
        <rFont val="Century Gothic"/>
        <family val="2"/>
        <charset val="204"/>
      </rPr>
      <t xml:space="preserve">без зажимов </t>
    </r>
    <r>
      <rPr>
        <sz val="16"/>
        <color indexed="8"/>
        <rFont val="Century Gothic"/>
        <family val="2"/>
        <charset val="204"/>
      </rPr>
      <t>Описание: длина рабочей области: 92см           вес: 11,5кг</t>
    </r>
  </si>
  <si>
    <r>
      <t xml:space="preserve">Гриф </t>
    </r>
    <r>
      <rPr>
        <b/>
        <sz val="16"/>
        <color indexed="10"/>
        <rFont val="Century Gothic"/>
        <family val="2"/>
        <charset val="204"/>
      </rPr>
      <t>d50мм L152,40 см</t>
    </r>
    <r>
      <rPr>
        <sz val="16"/>
        <color indexed="8"/>
        <rFont val="Century Gothic"/>
        <family val="2"/>
        <charset val="204"/>
      </rPr>
      <t xml:space="preserve">  </t>
    </r>
    <r>
      <rPr>
        <b/>
        <sz val="16"/>
        <color indexed="8"/>
        <rFont val="Century Gothic"/>
        <family val="2"/>
        <charset val="204"/>
      </rPr>
      <t xml:space="preserve">с зажимами  </t>
    </r>
    <r>
      <rPr>
        <sz val="16"/>
        <color indexed="8"/>
        <rFont val="Century Gothic"/>
        <family val="2"/>
        <charset val="204"/>
      </rPr>
      <t xml:space="preserve"> Описание: длина рабочей области: 92см           вес: 11,5кг</t>
    </r>
  </si>
  <si>
    <r>
      <t xml:space="preserve">Диск (1,25 кг) за 1 шт.    </t>
    </r>
    <r>
      <rPr>
        <b/>
        <sz val="16"/>
        <color rgb="FFFF0000"/>
        <rFont val="Century Gothic"/>
        <family val="2"/>
        <charset val="204"/>
      </rPr>
      <t>(50 мм)</t>
    </r>
    <r>
      <rPr>
        <b/>
        <sz val="16"/>
        <color theme="1"/>
        <rFont val="Century Gothic"/>
        <family val="2"/>
        <charset val="204"/>
      </rPr>
      <t xml:space="preserve"> </t>
    </r>
  </si>
  <si>
    <r>
      <t xml:space="preserve">Диск (2,5 кг) </t>
    </r>
    <r>
      <rPr>
        <sz val="16"/>
        <color indexed="8"/>
        <rFont val="Century Gothic"/>
        <family val="2"/>
        <charset val="204"/>
      </rPr>
      <t>за 1 шт.</t>
    </r>
    <r>
      <rPr>
        <b/>
        <sz val="16"/>
        <color indexed="8"/>
        <rFont val="Century Gothic"/>
        <family val="2"/>
        <charset val="204"/>
      </rPr>
      <t xml:space="preserve">   </t>
    </r>
    <r>
      <rPr>
        <b/>
        <sz val="16"/>
        <color indexed="10"/>
        <rFont val="Century Gothic"/>
        <family val="2"/>
        <charset val="204"/>
      </rPr>
      <t xml:space="preserve"> (50 мм)</t>
    </r>
  </si>
  <si>
    <r>
      <t xml:space="preserve">Диск (10 кг) </t>
    </r>
    <r>
      <rPr>
        <sz val="16"/>
        <color indexed="8"/>
        <rFont val="Century Gothic"/>
        <family val="2"/>
        <charset val="204"/>
      </rPr>
      <t xml:space="preserve">за 1 шт.  </t>
    </r>
    <r>
      <rPr>
        <b/>
        <sz val="16"/>
        <color indexed="8"/>
        <rFont val="Century Gothic"/>
        <family val="2"/>
        <charset val="204"/>
      </rPr>
      <t xml:space="preserve">  </t>
    </r>
    <r>
      <rPr>
        <b/>
        <sz val="16"/>
        <color indexed="10"/>
        <rFont val="Century Gothic"/>
        <family val="2"/>
        <charset val="204"/>
      </rPr>
      <t>(50 мм)</t>
    </r>
  </si>
  <si>
    <r>
      <rPr>
        <b/>
        <sz val="16"/>
        <color indexed="8"/>
        <rFont val="Century Gothic"/>
        <family val="2"/>
        <charset val="204"/>
      </rPr>
      <t>Диск (20 кг)</t>
    </r>
    <r>
      <rPr>
        <sz val="16"/>
        <color indexed="8"/>
        <rFont val="Century Gothic"/>
        <family val="2"/>
        <charset val="204"/>
      </rPr>
      <t xml:space="preserve"> за 1 шт.   </t>
    </r>
    <r>
      <rPr>
        <b/>
        <sz val="16"/>
        <color indexed="10"/>
        <rFont val="Century Gothic"/>
        <family val="2"/>
        <charset val="204"/>
      </rPr>
      <t>(50 мм)   (обрезин. цветной)</t>
    </r>
  </si>
  <si>
    <r>
      <t>Диск (15 кг)</t>
    </r>
    <r>
      <rPr>
        <sz val="16"/>
        <color indexed="8"/>
        <rFont val="Century Gothic"/>
        <family val="2"/>
        <charset val="204"/>
      </rPr>
      <t xml:space="preserve"> за 1 шт. </t>
    </r>
    <r>
      <rPr>
        <b/>
        <sz val="16"/>
        <color indexed="8"/>
        <rFont val="Century Gothic"/>
        <family val="2"/>
        <charset val="204"/>
      </rPr>
      <t xml:space="preserve"> </t>
    </r>
    <r>
      <rPr>
        <b/>
        <sz val="16"/>
        <color indexed="10"/>
        <rFont val="Century Gothic"/>
        <family val="2"/>
        <charset val="204"/>
      </rPr>
      <t>(25 мм)  (обрезин. чёрный)</t>
    </r>
  </si>
  <si>
    <r>
      <t xml:space="preserve">Диск (15 кг) </t>
    </r>
    <r>
      <rPr>
        <sz val="16"/>
        <color indexed="8"/>
        <rFont val="Century Gothic"/>
        <family val="2"/>
        <charset val="204"/>
      </rPr>
      <t>за 1 шт.</t>
    </r>
    <r>
      <rPr>
        <b/>
        <sz val="16"/>
        <color indexed="8"/>
        <rFont val="Century Gothic"/>
        <family val="2"/>
        <charset val="204"/>
      </rPr>
      <t xml:space="preserve"> </t>
    </r>
    <r>
      <rPr>
        <b/>
        <sz val="16"/>
        <color indexed="10"/>
        <rFont val="Century Gothic"/>
        <family val="2"/>
        <charset val="204"/>
      </rPr>
      <t xml:space="preserve"> (25 мм)  (обрезин. чёрный)</t>
    </r>
  </si>
  <si>
    <r>
      <t xml:space="preserve">Диск (20 кг) </t>
    </r>
    <r>
      <rPr>
        <sz val="16"/>
        <color indexed="8"/>
        <rFont val="Century Gothic"/>
        <family val="2"/>
        <charset val="204"/>
      </rPr>
      <t>за 1 шт.</t>
    </r>
    <r>
      <rPr>
        <b/>
        <sz val="16"/>
        <color indexed="8"/>
        <rFont val="Century Gothic"/>
        <family val="2"/>
        <charset val="204"/>
      </rPr>
      <t xml:space="preserve"> </t>
    </r>
    <r>
      <rPr>
        <b/>
        <sz val="16"/>
        <color indexed="10"/>
        <rFont val="Century Gothic"/>
        <family val="2"/>
        <charset val="204"/>
      </rPr>
      <t xml:space="preserve"> (25 мм)  (обрезин. чёрный)</t>
    </r>
  </si>
  <si>
    <r>
      <rPr>
        <b/>
        <sz val="16"/>
        <rFont val="Century Gothic"/>
        <family val="2"/>
        <charset val="204"/>
      </rPr>
      <t xml:space="preserve">Перчатки для тяжёлой атлетики и фитнеса Absolute Champion                                          </t>
    </r>
    <r>
      <rPr>
        <b/>
        <sz val="16"/>
        <color indexed="10"/>
        <rFont val="Century Gothic"/>
        <family val="2"/>
        <charset val="204"/>
      </rPr>
      <t>новинка</t>
    </r>
  </si>
  <si>
    <r>
      <rPr>
        <b/>
        <sz val="16"/>
        <rFont val="Century Gothic"/>
        <family val="2"/>
        <charset val="204"/>
      </rPr>
      <t xml:space="preserve">Перчатки для тяжёлой атлетики и фитнеса Absolute Champion                                           </t>
    </r>
    <r>
      <rPr>
        <b/>
        <sz val="16"/>
        <color indexed="10"/>
        <rFont val="Century Gothic"/>
        <family val="2"/>
        <charset val="204"/>
      </rPr>
      <t>новинка</t>
    </r>
  </si>
  <si>
    <t xml:space="preserve">ДСК 3-5 Трансформер                   Комплектация: Трапеция, кольца, веревочная лестница, канат                   </t>
  </si>
  <si>
    <r>
      <rPr>
        <b/>
        <sz val="16"/>
        <color indexed="8"/>
        <rFont val="Century Gothic"/>
        <family val="2"/>
        <charset val="204"/>
      </rPr>
      <t xml:space="preserve">ДСК 3-5 ПВХ Трансформер                   Комплектация: Трапеция, кольца, </t>
    </r>
    <r>
      <rPr>
        <b/>
        <sz val="16"/>
        <rFont val="Century Gothic"/>
        <family val="2"/>
        <charset val="204"/>
      </rPr>
      <t xml:space="preserve">веревочная лестница, канат  Перекладина ПВХ                                 </t>
    </r>
    <r>
      <rPr>
        <b/>
        <sz val="16"/>
        <color rgb="FFFF0000"/>
        <rFont val="Century Gothic"/>
        <family val="2"/>
        <charset val="204"/>
      </rPr>
      <t xml:space="preserve"> </t>
    </r>
  </si>
  <si>
    <t xml:space="preserve">ДСК 4 (широкий хват)            Комплектация: Трапеция, кольца, веревочная лестница, канат                     </t>
  </si>
  <si>
    <r>
      <rPr>
        <b/>
        <sz val="16"/>
        <color indexed="8"/>
        <rFont val="Century Gothic"/>
        <family val="2"/>
        <charset val="204"/>
      </rPr>
      <t xml:space="preserve">ДСК 4 ПВХ (широкий хват)            Комплектация: Трапеция, кольца, веревочная лестница, канат </t>
    </r>
    <r>
      <rPr>
        <b/>
        <sz val="16"/>
        <rFont val="Century Gothic"/>
        <family val="2"/>
        <charset val="204"/>
      </rPr>
      <t xml:space="preserve">Перекладина ПВХ    </t>
    </r>
    <r>
      <rPr>
        <b/>
        <sz val="16"/>
        <color indexed="10"/>
        <rFont val="Century Gothic"/>
        <family val="2"/>
        <charset val="204"/>
      </rPr>
      <t xml:space="preserve">                               </t>
    </r>
  </si>
  <si>
    <t>ДСК "Бабочка"    Комплектация: Канат, веревочная лестница, кольца,трапеция</t>
  </si>
  <si>
    <r>
      <t xml:space="preserve">ДСК "Солнышко"                                   </t>
    </r>
    <r>
      <rPr>
        <b/>
        <sz val="16"/>
        <color indexed="8"/>
        <rFont val="Century Gothic"/>
        <family val="2"/>
        <charset val="204"/>
      </rPr>
      <t xml:space="preserve">     Комплектация: Кольца, канат, веревочная лестница, качели       сварные перекладины    2 варианта крепления: 1) анкерными болтами в пол и стену;  2) враспор между полом и потолком       </t>
    </r>
  </si>
  <si>
    <r>
      <rPr>
        <b/>
        <sz val="16"/>
        <color indexed="8"/>
        <rFont val="Century Gothic"/>
        <family val="2"/>
        <charset val="204"/>
      </rPr>
      <t>ДСК «Радуга"</t>
    </r>
    <r>
      <rPr>
        <b/>
        <sz val="16"/>
        <color indexed="10"/>
        <rFont val="Century Gothic"/>
        <family val="2"/>
        <charset val="204"/>
      </rPr>
      <t xml:space="preserve">    </t>
    </r>
    <r>
      <rPr>
        <sz val="16"/>
        <rFont val="Century Gothic"/>
        <family val="2"/>
        <charset val="204"/>
      </rPr>
      <t>(ДСК-9)</t>
    </r>
    <r>
      <rPr>
        <sz val="16"/>
        <color indexed="10"/>
        <rFont val="Century Gothic"/>
        <family val="2"/>
        <charset val="204"/>
      </rPr>
      <t xml:space="preserve"> </t>
    </r>
    <r>
      <rPr>
        <sz val="16"/>
        <color indexed="8"/>
        <rFont val="Century Gothic"/>
        <family val="2"/>
        <charset val="204"/>
      </rPr>
      <t>сварные перекладины</t>
    </r>
    <r>
      <rPr>
        <b/>
        <sz val="16"/>
        <color rgb="FFFF0000"/>
        <rFont val="Century Gothic"/>
        <family val="2"/>
        <charset val="204"/>
      </rPr>
      <t xml:space="preserve">                              </t>
    </r>
  </si>
  <si>
    <r>
      <rPr>
        <b/>
        <sz val="16"/>
        <color indexed="8"/>
        <rFont val="Century Gothic"/>
        <family val="2"/>
        <charset val="204"/>
      </rPr>
      <t xml:space="preserve">ДСК 1    Комплектация: </t>
    </r>
    <r>
      <rPr>
        <sz val="16"/>
        <color indexed="8"/>
        <rFont val="Century Gothic"/>
        <family val="2"/>
        <charset val="204"/>
      </rPr>
      <t xml:space="preserve">Трапеция, кольца, турник навесной     Крепление: болтами к полу и стене               </t>
    </r>
  </si>
  <si>
    <r>
      <rPr>
        <b/>
        <sz val="16"/>
        <color indexed="8"/>
        <rFont val="Century Gothic"/>
        <family val="2"/>
        <charset val="204"/>
      </rPr>
      <t>ДСК "САМОЛЁТ"</t>
    </r>
    <r>
      <rPr>
        <sz val="16"/>
        <color indexed="8"/>
        <rFont val="Century Gothic"/>
        <family val="2"/>
        <charset val="204"/>
      </rPr>
      <t xml:space="preserve">   </t>
    </r>
    <r>
      <rPr>
        <b/>
        <sz val="16"/>
        <color indexed="8"/>
        <rFont val="Century Gothic"/>
        <family val="2"/>
        <charset val="204"/>
      </rPr>
      <t xml:space="preserve"> Комплектация</t>
    </r>
    <r>
      <rPr>
        <sz val="16"/>
        <color indexed="8"/>
        <rFont val="Century Gothic"/>
        <family val="2"/>
        <charset val="204"/>
      </rPr>
      <t xml:space="preserve">: Трапеция,кольца,канат    Крепление к стене                                          </t>
    </r>
  </si>
  <si>
    <t xml:space="preserve">ДСК Юниор                                                                   </t>
  </si>
  <si>
    <r>
      <t xml:space="preserve">ДСК Здоровье                                                               </t>
    </r>
    <r>
      <rPr>
        <b/>
        <sz val="16"/>
        <color indexed="8"/>
        <rFont val="Century Gothic"/>
        <family val="2"/>
        <charset val="204"/>
      </rPr>
      <t>Габариты: 700х600х950 мм.                           Комплектация: Кольца, веревочная лестница с узлами.</t>
    </r>
  </si>
  <si>
    <t>ДСК 5                                                Комплектация: Канат, брусья навесные</t>
  </si>
  <si>
    <t>СК 6                                                         Комплектация: Канат</t>
  </si>
  <si>
    <r>
      <rPr>
        <b/>
        <sz val="16"/>
        <color indexed="8"/>
        <rFont val="Century Gothic"/>
        <family val="2"/>
        <charset val="204"/>
      </rPr>
      <t>ДСК 7                                                Комплектация: Трапеция, кольца</t>
    </r>
  </si>
  <si>
    <t>ДСК "Замок Принцессы"                                                   Комплектация: Трапеция, кольца, брусья навесные, стол</t>
  </si>
  <si>
    <t>ДСК 2                                                  Комплектация: Трапеция, кольца, веревочная лестница, канат                                     Крепление: болтами к полу и стене</t>
  </si>
  <si>
    <t xml:space="preserve">ДСК "МАУГЛИ в джунглях"                    Комплектация: Трапеция                       </t>
  </si>
  <si>
    <t xml:space="preserve">ДСК "Патриот"                          Комплектация: Кольца, кольцо баскетбольное     сварные перекладины          </t>
  </si>
  <si>
    <r>
      <t xml:space="preserve">ДСК 8                                            </t>
    </r>
    <r>
      <rPr>
        <b/>
        <sz val="16"/>
        <color indexed="8"/>
        <rFont val="Century Gothic"/>
        <family val="2"/>
        <charset val="204"/>
      </rPr>
      <t xml:space="preserve">  Комплектация: Кольца, канат, веревочная лестница, трапеция, турник навесной, брусья навесные                                                 Крепление: враспор между полом и потолком</t>
    </r>
  </si>
  <si>
    <r>
      <rPr>
        <b/>
        <sz val="16"/>
        <rFont val="Century Gothic"/>
        <family val="2"/>
        <charset val="204"/>
      </rPr>
      <t xml:space="preserve">Шведская стенка № 2   </t>
    </r>
    <r>
      <rPr>
        <b/>
        <sz val="16"/>
        <color indexed="8"/>
        <rFont val="Century Gothic"/>
        <family val="2"/>
        <charset val="204"/>
      </rPr>
      <t xml:space="preserve">                                         Absolute Champion      Составная из двух частей  </t>
    </r>
  </si>
  <si>
    <r>
      <rPr>
        <b/>
        <sz val="16"/>
        <rFont val="Century Gothic"/>
        <family val="2"/>
        <charset val="204"/>
      </rPr>
      <t xml:space="preserve">Шведская стенка № 3   </t>
    </r>
    <r>
      <rPr>
        <b/>
        <sz val="16"/>
        <color indexed="8"/>
        <rFont val="Century Gothic"/>
        <family val="2"/>
        <charset val="204"/>
      </rPr>
      <t xml:space="preserve">Absolute Champion    Составная из двух частей  </t>
    </r>
  </si>
  <si>
    <t>ДСК "Малыш"                                                     Комплектация: Качели                         Крепление: болтами к стене</t>
  </si>
  <si>
    <t xml:space="preserve">Мат 2 в 1 AbsoluteChampion,   размеры Д*Ш =600*600мм,  толщина= 60мм </t>
  </si>
  <si>
    <r>
      <t xml:space="preserve">Мат гимнастический   </t>
    </r>
    <r>
      <rPr>
        <b/>
        <sz val="16"/>
        <color indexed="8"/>
        <rFont val="Century Gothic"/>
        <family val="2"/>
        <charset val="204"/>
      </rPr>
      <t>(1000х500х60мм)  Собственное производство</t>
    </r>
  </si>
  <si>
    <r>
      <t>Мат гимнастический</t>
    </r>
    <r>
      <rPr>
        <b/>
        <sz val="16"/>
        <color indexed="8"/>
        <rFont val="Century Gothic"/>
        <family val="2"/>
        <charset val="204"/>
      </rPr>
      <t xml:space="preserve">                                      </t>
    </r>
  </si>
  <si>
    <r>
      <t xml:space="preserve">Кольцо баскетбольное    (крепление на дверь)           </t>
    </r>
    <r>
      <rPr>
        <b/>
        <sz val="16"/>
        <color rgb="FFFF0000"/>
        <rFont val="Century Gothic"/>
        <family val="2"/>
        <charset val="204"/>
      </rPr>
      <t xml:space="preserve">                   </t>
    </r>
  </si>
  <si>
    <r>
      <t xml:space="preserve">Кольцо баскетбольное   (крепление на дверь)                               </t>
    </r>
    <r>
      <rPr>
        <b/>
        <sz val="16"/>
        <color rgb="FFFF0000"/>
        <rFont val="Century Gothic"/>
        <family val="2"/>
        <charset val="204"/>
      </rPr>
      <t xml:space="preserve">  </t>
    </r>
    <r>
      <rPr>
        <b/>
        <sz val="16"/>
        <color indexed="8"/>
        <rFont val="Century Gothic"/>
        <family val="2"/>
        <charset val="204"/>
      </rPr>
      <t xml:space="preserve">    </t>
    </r>
  </si>
  <si>
    <r>
      <t xml:space="preserve">Кольца детские Absolute Champion  </t>
    </r>
    <r>
      <rPr>
        <b/>
        <sz val="16"/>
        <color indexed="8"/>
        <rFont val="Century Gothic"/>
        <family val="2"/>
        <charset val="204"/>
      </rPr>
      <t>(гимнастические) размеры: d(наруж)=125мм, d(внутр.)=90мм</t>
    </r>
  </si>
  <si>
    <r>
      <rPr>
        <b/>
        <i/>
        <sz val="48"/>
        <rFont val="Century Gothic"/>
        <family val="2"/>
        <charset val="204"/>
      </rPr>
      <t>СКИДКИ до</t>
    </r>
    <r>
      <rPr>
        <b/>
        <i/>
        <sz val="72"/>
        <color rgb="FFB81877"/>
        <rFont val="Century Gothic"/>
        <family val="2"/>
        <charset val="204"/>
      </rPr>
      <t>50%</t>
    </r>
    <r>
      <rPr>
        <b/>
        <i/>
        <sz val="48"/>
        <color theme="1"/>
        <rFont val="Century Gothic"/>
        <family val="2"/>
        <charset val="204"/>
      </rPr>
      <t>!!!</t>
    </r>
  </si>
  <si>
    <t>Размер: 50x110x240-300 см
Максимальная нагрузка: 100 кг
Окрас: порошковая окраска
Цвет: сине-красный</t>
  </si>
  <si>
    <t>Размер: 50x110x240-300 см
Максимальная нагрузка: 100 кг
Комплектация: трапеция, кольца, веревочная
Лестница, канат
Окрас: порошковая окраска
Цвет: сине-красный; фиолетово-желтый; салатово-
красный</t>
  </si>
  <si>
    <r>
      <rPr>
        <b/>
        <sz val="16"/>
        <rFont val="Century Gothic"/>
        <family val="2"/>
        <charset val="204"/>
      </rPr>
      <t xml:space="preserve">Шведская стенка № 1         </t>
    </r>
    <r>
      <rPr>
        <b/>
        <sz val="16"/>
        <color indexed="8"/>
        <rFont val="Century Gothic"/>
        <family val="2"/>
        <charset val="204"/>
      </rPr>
      <t xml:space="preserve">    Absolute Champion</t>
    </r>
    <r>
      <rPr>
        <b/>
        <sz val="16"/>
        <rFont val="Century Gothic"/>
        <family val="2"/>
        <charset val="204"/>
      </rPr>
      <t xml:space="preserve">                        
</t>
    </r>
    <r>
      <rPr>
        <b/>
        <sz val="36"/>
        <rFont val="Century Gothic"/>
        <family val="2"/>
        <charset val="204"/>
      </rPr>
      <t xml:space="preserve">    </t>
    </r>
    <r>
      <rPr>
        <b/>
        <sz val="36"/>
        <color rgb="FFFF0000"/>
        <rFont val="Century Gothic"/>
        <family val="2"/>
        <charset val="204"/>
      </rPr>
      <t>ХИТ ПРОДАЖ!!!</t>
    </r>
  </si>
  <si>
    <t>ЦЕНА</t>
  </si>
  <si>
    <t>ЦЕНА ПО АКЦИИ</t>
  </si>
  <si>
    <r>
      <rPr>
        <b/>
        <sz val="24"/>
        <color theme="1"/>
        <rFont val="Century Gothic"/>
        <family val="2"/>
        <charset val="204"/>
      </rPr>
      <t xml:space="preserve">Недорогие боксерские мешки, подходят для домашних тренировок.
</t>
    </r>
    <r>
      <rPr>
        <b/>
        <sz val="60"/>
        <color rgb="FFFF0000"/>
        <rFont val="Century Gothic"/>
        <family val="2"/>
        <charset val="204"/>
      </rPr>
      <t xml:space="preserve">ХИТ ПРОДАЖ!!!
</t>
    </r>
  </si>
  <si>
    <r>
      <t xml:space="preserve">Одежда для занятия единоборствами.
</t>
    </r>
    <r>
      <rPr>
        <b/>
        <sz val="24"/>
        <color rgb="FFFF0000"/>
        <rFont val="Century Gothic"/>
        <family val="2"/>
        <charset val="204"/>
      </rPr>
      <t>АКЦИЯ!!!</t>
    </r>
  </si>
  <si>
    <r>
      <t xml:space="preserve">Хороший тренажер для детей, не травмирует, способствует улучшению координации и чувства дистанции.
</t>
    </r>
    <r>
      <rPr>
        <b/>
        <sz val="36"/>
        <color rgb="FFFF0000"/>
        <rFont val="Century Gothic"/>
        <family val="2"/>
        <charset val="204"/>
      </rPr>
      <t xml:space="preserve">ХИТ ПРОДАЖ!!!
</t>
    </r>
  </si>
  <si>
    <r>
      <t xml:space="preserve">Для сильных и смелых! Стилизованные боксерские мешки цвета хаки, для любителей военной тематики. Может послужить оригинальным подарком для любителей единоборств! Подходит для отработки ударов в 2 уровня.
</t>
    </r>
    <r>
      <rPr>
        <b/>
        <sz val="36"/>
        <color rgb="FFFF0000"/>
        <rFont val="Century Gothic"/>
        <family val="2"/>
        <charset val="204"/>
      </rPr>
      <t xml:space="preserve">УНИКАЛЬНОЕ ПРЕДЛОЖЕНИЕ </t>
    </r>
    <r>
      <rPr>
        <b/>
        <sz val="40"/>
        <color rgb="FFFF0000"/>
        <rFont val="Century Gothic"/>
        <family val="2"/>
        <charset val="204"/>
      </rPr>
      <t>!!!</t>
    </r>
  </si>
  <si>
    <r>
      <rPr>
        <b/>
        <sz val="20"/>
        <rFont val="Century Gothic"/>
        <family val="2"/>
        <charset val="204"/>
      </rPr>
      <t xml:space="preserve">Одни из лучших боксерских мешков. В их разработке принимали участие профессиональные спортсмены, такие как Андрей Сироткин, трехкратный чемпион мира по кикбоксингу, профессиональный боксер. Мешки обладают высокой прочностью.
</t>
    </r>
    <r>
      <rPr>
        <b/>
        <sz val="16"/>
        <rFont val="Century Gothic"/>
        <family val="2"/>
        <charset val="204"/>
      </rPr>
      <t xml:space="preserve">
</t>
    </r>
    <r>
      <rPr>
        <b/>
        <sz val="48"/>
        <color rgb="FFFF0000"/>
        <rFont val="Century Gothic"/>
        <family val="2"/>
        <charset val="204"/>
      </rPr>
      <t xml:space="preserve">ХИТ ПРОДАЖ!!!
</t>
    </r>
  </si>
  <si>
    <r>
      <rPr>
        <b/>
        <sz val="36"/>
        <color rgb="FFFF0000"/>
        <rFont val="Century Gothic"/>
        <family val="2"/>
        <charset val="204"/>
      </rPr>
      <t>АКЦИЯ!!!
 СУПЕР ЦЕНА !!!</t>
    </r>
    <r>
      <rPr>
        <b/>
        <sz val="28"/>
        <color rgb="FFFF0000"/>
        <rFont val="Century Gothic"/>
        <family val="2"/>
        <charset val="204"/>
      </rPr>
      <t xml:space="preserve">
</t>
    </r>
  </si>
  <si>
    <r>
      <rPr>
        <b/>
        <sz val="16"/>
        <rFont val="Century Gothic"/>
        <family val="2"/>
        <charset val="204"/>
      </rPr>
      <t>Надувные боксерские груши отлично подойдут для начала спортивной карьеры будущего чемпиона. Чтобы начать пользоваться игрушкой нужно ее надуть и налить воды в основание, чтобы обеспечить устойчивость.</t>
    </r>
    <r>
      <rPr>
        <b/>
        <sz val="16"/>
        <color rgb="FFFF0000"/>
        <rFont val="Century Gothic"/>
        <family val="2"/>
        <charset val="204"/>
      </rPr>
      <t xml:space="preserve">
</t>
    </r>
    <r>
      <rPr>
        <b/>
        <sz val="36"/>
        <color rgb="FFFF0000"/>
        <rFont val="Century Gothic"/>
        <family val="2"/>
        <charset val="204"/>
      </rPr>
      <t>АКЦИЯ !!!
 СУПЕР ЦЕНА !!!</t>
    </r>
    <r>
      <rPr>
        <b/>
        <sz val="16"/>
        <color rgb="FFFF0000"/>
        <rFont val="Century Gothic"/>
        <family val="2"/>
        <charset val="204"/>
      </rPr>
      <t xml:space="preserve">
</t>
    </r>
  </si>
  <si>
    <t xml:space="preserve"> Служат для отработки ударов в 3 уровня. Удлиненные мешки для кикбоксинга позволяют отрабатывать нижние удары ногами (лоу-кик).
</t>
  </si>
  <si>
    <t xml:space="preserve">Специальный снаряд грушевидной формы, чаще всего вешающейся на уровне головы. Предназначен для развития точности и быстроты удара
. </t>
  </si>
  <si>
    <r>
      <t xml:space="preserve">Служат для защиты рук спортсмена и частей тела спарринг-партнера во время тренировок и поединков, так же необходимы при отработке ударов руками на спортивных снарядах, например, таких как боксерский мешок. Уберегут руки от травм, так же позволят вкладываться в удар с большей силой.
</t>
    </r>
    <r>
      <rPr>
        <b/>
        <sz val="22"/>
        <color rgb="FFFF0000"/>
        <rFont val="Century Gothic"/>
        <family val="2"/>
        <charset val="204"/>
      </rPr>
      <t>АКЦИЯ!!!</t>
    </r>
    <r>
      <rPr>
        <b/>
        <sz val="16"/>
        <color rgb="FFFF0000"/>
        <rFont val="Century Gothic"/>
        <family val="2"/>
        <charset val="204"/>
      </rPr>
      <t xml:space="preserve">
</t>
    </r>
  </si>
  <si>
    <t xml:space="preserve">АКЦИЯ!!!
</t>
  </si>
  <si>
    <t>Собственное
 производство</t>
  </si>
  <si>
    <t>ЛУЧШАЯ ЦЕНА С ДОСТАВКОЙ В РОССИИ И СНГ
 ОТ ПРОИЗВОДИТЕЛЯ !!!</t>
  </si>
  <si>
    <t>Мужская и женская 
зимняя одежда</t>
  </si>
  <si>
    <t xml:space="preserve">Детская одежда </t>
  </si>
  <si>
    <r>
      <rPr>
        <b/>
        <sz val="24"/>
        <color rgb="FFFF0000"/>
        <rFont val="Century Gothic"/>
        <family val="2"/>
        <charset val="204"/>
      </rPr>
      <t xml:space="preserve">ХИТ ПРОДАЖ!! </t>
    </r>
    <r>
      <rPr>
        <sz val="24"/>
        <color rgb="FFFF0000"/>
        <rFont val="Century Gothic"/>
        <family val="2"/>
        <charset val="204"/>
      </rPr>
      <t xml:space="preserve">  </t>
    </r>
    <r>
      <rPr>
        <b/>
        <sz val="24"/>
        <color theme="1"/>
        <rFont val="Century Gothic"/>
        <family val="2"/>
        <charset val="204"/>
      </rPr>
      <t xml:space="preserve">                собственное пр-во                    </t>
    </r>
  </si>
  <si>
    <t>АКЦИЯ!!!      740</t>
  </si>
  <si>
    <t>АКЦИЯ!!!        851</t>
  </si>
  <si>
    <t>Батут Absolute Champion 54'' (137см) с сеткой</t>
  </si>
  <si>
    <t>Размер: 1000х1000х60мм</t>
  </si>
  <si>
    <r>
      <t xml:space="preserve">Мат гимнастический   </t>
    </r>
    <r>
      <rPr>
        <b/>
        <sz val="16"/>
        <color indexed="8"/>
        <rFont val="Century Gothic"/>
        <family val="2"/>
        <charset val="204"/>
      </rPr>
      <t>(1000х1000х60мм)  Собственное производство</t>
    </r>
  </si>
  <si>
    <t xml:space="preserve">Куртка спортивная Abch муж WTS-Y2882W цв RED </t>
  </si>
  <si>
    <t>WTS-Y2882W</t>
  </si>
  <si>
    <t>Костюм спортивный Abch мужской 14001012 Мод.1 т.син фактурн</t>
  </si>
  <si>
    <t>Куртка спортивная Abch муж WTS-Y1849W цв NAVY</t>
  </si>
  <si>
    <t>WTS-Y1849W</t>
  </si>
  <si>
    <t xml:space="preserve">Спортивный комплект(майка+шорты )Abch муж WTS-Y1863W цв WHIYE/NAVY </t>
  </si>
  <si>
    <t xml:space="preserve">WTS-Y1863W </t>
  </si>
  <si>
    <t>Костюм спортивный Abch женский 24001012 Мод.1 цв.т/син</t>
  </si>
  <si>
    <t>Куртка ветровочная Abch жен WTS-F2846L цв ROYAL/RED/WHITE</t>
  </si>
  <si>
    <t>WTS-F2846L</t>
  </si>
  <si>
    <t>Куртка ветровочная Abch мал WTS-F2855B цв ROYAL</t>
  </si>
  <si>
    <t>WTS-F2855B</t>
  </si>
  <si>
    <t>р.134</t>
  </si>
  <si>
    <t>Куртка Abch дев утепл. 2304045 3-х цветн.</t>
  </si>
  <si>
    <t>р.152/46</t>
  </si>
  <si>
    <t>Бутсы INDOOR ATEMI иск кожа цв. черн/бел</t>
  </si>
  <si>
    <t>SD298-1</t>
  </si>
  <si>
    <t>р.45</t>
  </si>
  <si>
    <t>Бутсы MSR ATEMI син кожа цв.черн/желт</t>
  </si>
  <si>
    <t>SD247</t>
  </si>
  <si>
    <t>р.42</t>
  </si>
  <si>
    <t>р.39</t>
  </si>
  <si>
    <t>р.43</t>
  </si>
  <si>
    <t>р.41</t>
  </si>
  <si>
    <t>Полуботинки A1213D-19</t>
  </si>
  <si>
    <t>A1213D-19</t>
  </si>
  <si>
    <t>р.40</t>
  </si>
  <si>
    <t>Полуботинки A1609-3</t>
  </si>
  <si>
    <t>A1609-3</t>
  </si>
  <si>
    <t>Полуботинки A1640-2</t>
  </si>
  <si>
    <t>A1640-2</t>
  </si>
  <si>
    <t>Туфли летние В1293D-16</t>
  </si>
  <si>
    <t>В1293D-16</t>
  </si>
  <si>
    <t>Полуботинки А1509-1</t>
  </si>
  <si>
    <t>А1509-1</t>
  </si>
  <si>
    <t>Полуботинки A1200-3</t>
  </si>
  <si>
    <t>A1200-3</t>
  </si>
  <si>
    <t>Полуботинки A1611D-3</t>
  </si>
  <si>
    <t>A1611D-3</t>
  </si>
  <si>
    <t>Спортивная обувь Editex 10113-2 кожа/черн</t>
  </si>
  <si>
    <t xml:space="preserve"> 10113-2</t>
  </si>
  <si>
    <t>Полуботинки A1010D-22</t>
  </si>
  <si>
    <t>A1010D-22</t>
  </si>
  <si>
    <t xml:space="preserve">Обувь OUTDOOR 2-0606  </t>
  </si>
  <si>
    <t xml:space="preserve">2-0606  </t>
  </si>
  <si>
    <t>Спортивная обувь Editex 1001-9а мех/нубук цв.черн/зол</t>
  </si>
  <si>
    <t>Editex 1001-9а</t>
  </si>
  <si>
    <t>Спортивная обувь Editex 372-8а мех/кожа, цв.черн</t>
  </si>
  <si>
    <t>372-8а</t>
  </si>
  <si>
    <t xml:space="preserve">Спортивная обувь Editex В709-NP мех/нубук цв.черн </t>
  </si>
  <si>
    <t>В709-NP</t>
  </si>
  <si>
    <t>Полуботинки Бона-Шуз 32618С</t>
  </si>
  <si>
    <t>32618С</t>
  </si>
  <si>
    <t xml:space="preserve">Полуботинки Бона-Шуз 32619А </t>
  </si>
  <si>
    <t>32619А</t>
  </si>
  <si>
    <t>Тапочки коралловые SALVAS черный</t>
  </si>
  <si>
    <t>Полуботинки А1901-1</t>
  </si>
  <si>
    <t>А1901-1</t>
  </si>
  <si>
    <t>Полуботинки T3511-1</t>
  </si>
  <si>
    <t>T3511-1</t>
  </si>
  <si>
    <t>р.37</t>
  </si>
  <si>
    <t>р.38</t>
  </si>
  <si>
    <t>Сланцы  с ремешками</t>
  </si>
  <si>
    <t>р.37-38</t>
  </si>
  <si>
    <t>р.43-44</t>
  </si>
  <si>
    <t>Спортивная обувь Editex А32м-19а мех/кож цв.бел</t>
  </si>
  <si>
    <t>А32м-19а</t>
  </si>
  <si>
    <t>КРОССОВКИ 8-1035/1 цв.чер/гол</t>
  </si>
  <si>
    <t>8-1035/1</t>
  </si>
  <si>
    <t>Обувь д/актив отд жен. PATROL 239-2926-8/01-5/11 иск.кож/текст, цв.сер/жел</t>
  </si>
  <si>
    <t>PATROL 239-2926-8/01-5/11</t>
  </si>
  <si>
    <t>КРОССОВКИ 8-1063/1 цв.сер/гол/син</t>
  </si>
  <si>
    <t>8-1063/1</t>
  </si>
  <si>
    <t>Ботинки Т1400-1</t>
  </si>
  <si>
    <t>Т1400-1</t>
  </si>
  <si>
    <t>Полуботинки T3197-3</t>
  </si>
  <si>
    <t>T3197-3</t>
  </si>
  <si>
    <t>Гантель металлическая разборная AbsoluteChampion 1 кг для фитнеса бордово-голубая</t>
  </si>
  <si>
    <t>Гантель металлическая разборная AbsoluteChampion 2 кг для фитнеса бордово-голубая</t>
  </si>
  <si>
    <t>Обруч Abch пластиковый d540мм голубой</t>
  </si>
  <si>
    <t>Диаметр 54см</t>
  </si>
  <si>
    <t>Обруч Abch пластиковый d540мм желтый</t>
  </si>
  <si>
    <t>Обруч Abch пластиковый d540мм красный</t>
  </si>
  <si>
    <t>Обруч Abch пластиковый d540мм лайм</t>
  </si>
  <si>
    <t>Обруч Abch пластиковый d540мм розовый</t>
  </si>
  <si>
    <t>Обруч Abch пластиковый d540мм фиолетовый</t>
  </si>
  <si>
    <t>Обруч Abch пластиковый d750мм голубой</t>
  </si>
  <si>
    <t>Диаметр 75см</t>
  </si>
  <si>
    <t>Обруч Abch пластиковый d750мм желтый</t>
  </si>
  <si>
    <t>Обруч Abch пластиковый d750мм красный</t>
  </si>
  <si>
    <t>Обруч Abch пластиковый d750мм лайм</t>
  </si>
  <si>
    <t>Обруч Abch пластиковый d750мм розовый</t>
  </si>
  <si>
    <t>Обруч Abch пластиковый d750мм фиолетовый</t>
  </si>
  <si>
    <t>Обруч Abch пластиковый d890мм голубой</t>
  </si>
  <si>
    <t>Диаметр 89см</t>
  </si>
  <si>
    <t>Обруч Abch пластиковый d890мм желтый</t>
  </si>
  <si>
    <t>Обруч Abch пластиковый d890мм красный</t>
  </si>
  <si>
    <t>Обруч Abch пластиковый d890мм лайм</t>
  </si>
  <si>
    <t>Обруч Abch пластиковый d890мм розовый</t>
  </si>
  <si>
    <t>Обруч Abch пластиковый d890мм фиолетовый</t>
  </si>
  <si>
    <t>ама и ножки: Ø 25mm х 1.2 mm Основная рама из оцинкованной стали: 25 х 0,8мм Трубы: 25 х 0,8 мм
Пружины: 30 шт,  ластичные застежки 6 мм с пластиковыми наконечниками Размер пружин: 3,2 х 25 х 141 мм
ПВХ мат - резина Подушка безопасности: верхний слой – полиэстер, Нижний слой – не-тканные материалы Обивка труб – 10 мм Сетка - терилен
Сетевое соединение - липучки Размер упаковки: 77 х 31 х 25 см</t>
  </si>
  <si>
    <r>
      <t xml:space="preserve">Мешок боксерский Стандарт плюс (35кг)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</si>
  <si>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r>
      <t xml:space="preserve">Мешок боксерский Стандарт плюс (45кг)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</si>
  <si>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r>
      <t xml:space="preserve">Мешок боксерский Стандарт плюс (55кг)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</si>
  <si>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r>
      <t xml:space="preserve">Мешок боксерский Стандарт плюс (25кг)                </t>
    </r>
    <r>
      <rPr>
        <b/>
        <sz val="16"/>
        <color indexed="10"/>
        <rFont val="Century Gothic"/>
        <family val="2"/>
        <charset val="204"/>
      </rPr>
      <t xml:space="preserve">  </t>
    </r>
  </si>
  <si>
    <t>АКЦИЯ!!!      549</t>
  </si>
  <si>
    <t>АКЦИЯ!!!      599</t>
  </si>
  <si>
    <t>АКЦИЯ!!!        899</t>
  </si>
  <si>
    <t>АКЦИЯ!!!       599</t>
  </si>
  <si>
    <t>АКЦИЯ!!!      749</t>
  </si>
  <si>
    <t>АКЦИЯ!!!        999</t>
  </si>
  <si>
    <r>
      <t xml:space="preserve">Ледянка AbsoluteChampion s2.1 (вес:105гр) </t>
    </r>
    <r>
      <rPr>
        <sz val="16"/>
        <color theme="1"/>
        <rFont val="Century Gothic"/>
        <family val="2"/>
        <charset val="204"/>
      </rPr>
      <t>габариты, мм 270*390</t>
    </r>
  </si>
  <si>
    <r>
      <t xml:space="preserve">Снегокат "Смешарики" с гудком ВСН90296 </t>
    </r>
    <r>
      <rPr>
        <sz val="16"/>
        <color theme="1"/>
        <rFont val="Century Gothic"/>
        <family val="2"/>
        <charset val="204"/>
      </rPr>
      <t>цвет: красный, Сиренево-розовый</t>
    </r>
  </si>
  <si>
    <r>
      <rPr>
        <b/>
        <sz val="16"/>
        <color rgb="FFFF0000"/>
        <rFont val="Century Gothic"/>
        <family val="2"/>
        <charset val="204"/>
      </rPr>
      <t>премиум</t>
    </r>
    <r>
      <rPr>
        <b/>
        <sz val="14"/>
        <color indexed="8"/>
        <rFont val="Century Gothic"/>
        <family val="2"/>
        <charset val="204"/>
      </rPr>
      <t xml:space="preserve"> коробка 960*610*40</t>
    </r>
  </si>
  <si>
    <r>
      <t xml:space="preserve">Гриф гантели прямой AbsoluteChampion D29 L360 (с замками)   </t>
    </r>
    <r>
      <rPr>
        <sz val="16"/>
        <color indexed="8"/>
        <rFont val="Century Gothic"/>
        <family val="2"/>
        <charset val="204"/>
      </rPr>
      <t xml:space="preserve">                                               </t>
    </r>
    <r>
      <rPr>
        <b/>
        <sz val="16"/>
        <color indexed="8"/>
        <rFont val="Century Gothic"/>
        <family val="2"/>
        <charset val="204"/>
      </rPr>
      <t xml:space="preserve">собственное производство </t>
    </r>
  </si>
  <si>
    <t xml:space="preserve">Материал изготовления: металлический стержень, снаружи пластик                         мах грузоподъёмность: 20кг             </t>
  </si>
  <si>
    <t>Ширина: 980мм
Глубина: 690мм - брусья, 440мм - турник
Окраска: порошковая
Металл: сталь
Конструкция: сборная
Допустимая нагрузка: 100кг
Расстояние между подлокотниками: 500мм
Гарантия: 2 года</t>
  </si>
  <si>
    <t>СК-Скала</t>
  </si>
  <si>
    <t>Размер: 160х120х220 см
Максимальная нагрузка: 80 кг
Толщина трубы: 30 мм
Цвет: серебристо-синий</t>
  </si>
  <si>
    <r>
      <t xml:space="preserve">Мазь скольжения SPRINT PRO, CH1 Yellow, (+12 +1°C), 60г.                                                                                         </t>
    </r>
    <r>
      <rPr>
        <sz val="16"/>
        <color indexed="8"/>
        <rFont val="Century Gothic"/>
        <family val="2"/>
        <charset val="204"/>
      </rPr>
      <t>Мазь прекрасно работает в указанном температурном диапазоне на очень мокром и грязном снеге при сильной оттепели.
Недорогая хорошая мазь для базовой подготовки и тренировок спортсменов-любителей.
Не содержит фторорганические соединения.</t>
    </r>
  </si>
  <si>
    <r>
      <t xml:space="preserve">Мазь скольжения SPRINT PRO, CH2 Red, (+2 -4°C), 60г                                                                                         </t>
    </r>
    <r>
      <rPr>
        <sz val="16"/>
        <color indexed="8"/>
        <rFont val="Century Gothic"/>
        <family val="2"/>
        <charset val="204"/>
      </rPr>
      <t xml:space="preserve"> Предназначена для влажной погоды и мокрого снега при слабом морозе.
Недорогая мазь для гонок и тренировок с отличными рабочими характеристиками.
Не содержит фторорганические соединения.</t>
    </r>
  </si>
  <si>
    <r>
      <t xml:space="preserve">Мазь скольжения SPRINT PRO, CH3 Violet, (-3 -8°C), 60г                                                                                        </t>
    </r>
    <r>
      <rPr>
        <sz val="16"/>
        <color indexed="8"/>
        <rFont val="Century Gothic"/>
        <family val="2"/>
        <charset val="204"/>
      </rPr>
      <t xml:space="preserve"> Превосходно работает в указанном температурном диапазоне. Подходит для старого (жесткого), абразивного снега при относительной влажности от 0 до 100%. 
Используется для базовой подготовки и тренировок спортсменов-любителей.
Не содержит фторорганические соединения.</t>
    </r>
  </si>
  <si>
    <r>
      <t xml:space="preserve">Мазь скольжения SPRINT PRO, CH4 Blue, (-5 -12°C), 60г                                                                                        </t>
    </r>
    <r>
      <rPr>
        <sz val="16"/>
        <color indexed="8"/>
        <rFont val="Century Gothic"/>
        <family val="2"/>
        <charset val="204"/>
      </rPr>
      <t xml:space="preserve">  Имеет высокую износоустойчивость и показывает прекрасные рабочие характеристики на новом снеге любой структуры. 
Недорогая мазь для гонок и тренировок спортсменов-любителей.
Не содержит фторорганические соединения.</t>
    </r>
  </si>
  <si>
    <r>
      <t xml:space="preserve">Мазь скольжения SPRINT PRO, CH5 Green, (-12 -30°C), 60г                                                                                        </t>
    </r>
    <r>
      <rPr>
        <sz val="16"/>
        <color indexed="8"/>
        <rFont val="Century Gothic"/>
        <family val="2"/>
        <charset val="204"/>
      </rPr>
      <t xml:space="preserve">  Предназначена для экстремально холодных условий при низкой и средней влажности воздуха. Очень хорошо работает по порошкообразному или мелкозернистому снегу. Имеет высокую износоустойчивость.
Недорогая мазь для гонок и тренировок с превосходными рабочими характеристиками.
Не содержит фторорганические соединения.</t>
    </r>
  </si>
  <si>
    <r>
      <t xml:space="preserve">Парафины для лыж (комп-т из 5 брус.) (до -25°C), 200г  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>Состав:   5 брусков парафинов по 40 гр.: 1) Желтый, t°С (+1°C и выше); 2) Красный t°С (0 +6°C); 3) Фиолетовый t°С (0 -4°C); 4) Синий t°С (-3 -7°C); 5) Зеленый t°С (-7 -25°C). Блистерная упаковка, ЕВРО-петля. Размер, мм: 195х140х23. Вес брутто: 220гр.</t>
    </r>
  </si>
  <si>
    <r>
      <t xml:space="preserve">Парафины для лыж (комп-т из 2 брус.) Ж-С, (до -7°C), 80г                                                                             </t>
    </r>
    <r>
      <rPr>
        <sz val="16"/>
        <color theme="1"/>
        <rFont val="Century Gothic"/>
        <family val="2"/>
        <charset val="204"/>
      </rPr>
      <t>Состав:  2 бруска парафинов по 40 гр.: 1) Желтый, t°С (+1°C и выше); 2) Синий t°С (-3 -7°C). Блистерная упаковка, ЕВРО-петля. Размер, мм: 95х140х23. Вес брутто: 90гр.</t>
    </r>
  </si>
  <si>
    <r>
      <t xml:space="preserve">Парафины для лыж (комп-т из 2 брус.) К-Ф, (+6 -4°C), 80г   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>Состав:  2 бруска парафинов по 40 гр.: 1) Красный t°С (0 +6°C); 2) Фиолетовый t°С (0 -4°C). Блистерная упаковка, ЕВРО-петля. Размер, мм: 95х140х23. Вес брутто: 90гр.</t>
    </r>
  </si>
  <si>
    <r>
      <t xml:space="preserve">Парафины для лыж (комп-т из 2 брус.) Ф-З, (0 -25°C), 80г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>Состав:  2 бруска парафинов по 40 гр.: 1) Фиолетовый t°С (0 -4°C); 2) Зеленый t°С (-7 -25°C). Блистерная упаковка, ЕВРО-петля. Размер, мм: 95х140х23. Вес брутто: 90гр.</t>
    </r>
  </si>
  <si>
    <r>
      <t xml:space="preserve">Парафин для лыж и сноубордов желтый, t°С (+1°C и выше), 80г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>Блистерная упаковка, ЕВРО-петля. Размер, мм: 95х140х23. Вес брутто: 90гр.</t>
    </r>
  </si>
  <si>
    <r>
      <t xml:space="preserve">Парафин для лыж и сноубордов красный t°С (0 +6°C), 80г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 Блистерная упаковка, ЕВРО-петля. Размер, мм: 95х140х23. Вес брутто: 90гр.</t>
    </r>
  </si>
  <si>
    <r>
      <t xml:space="preserve">Парафин для лыж и сноубордов фиолетовый t°С (0 -4°C), 80г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 Блистерная упаковка, ЕВРО-петля. Размер, мм: 95х140х23. Вес брутто: 90гр.</t>
    </r>
  </si>
  <si>
    <r>
      <t xml:space="preserve">Парафин для лыж и сноубордов синий t°С (-3 -7°C), 80г 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 Блистерная упаковка, ЕВРО-петля. Размер, мм: 95х140х23. Вес брутто: 90гр.</t>
    </r>
  </si>
  <si>
    <r>
      <t xml:space="preserve">Парафин для лыж и сноубордов зеленый t°С (-7 -25°C), 80г 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 Блистерная упаковка, ЕВРО-петля. Размер, мм: 95х140х23. Вес брутто: 90гр.</t>
    </r>
  </si>
  <si>
    <r>
      <t xml:space="preserve">Лыжная мазь держания (комп-т из 5 брус.) (0 -30°C), 200г  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>Состав:   5 брусков мази по 40 гр.: 1) Фиолетовая t°С (0 -3°C) 2) Синяя t°С (-3 -7°C); 3) Зеленая t°С (-6 -12°C); 4) Светло-зеленая t°С (-9 -25°C); 5) Черная t°С (-14 -30°C). Блистерная упаковка, ЕВРО-петля. Размер, мм: 195х140х23. Вес брутто: 220гр.</t>
    </r>
  </si>
  <si>
    <r>
      <t xml:space="preserve">Лыжная мазь держания (комп-т из 2 брус.) Ф-З, (0 -12°C), 80г  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>Состав:  2 бруска мази по 40 гр.: 1) Фиолетовая t°С (0 -3°C); 2)  Зеленая t°С (-6 -12°C). Блистерная упаковка, ЕВРО-петля. Размер, мм: 95х140х23. Вес брутто: 90гр.</t>
    </r>
  </si>
  <si>
    <r>
      <t xml:space="preserve">Лыжная мазь держания (комп-т из 2 брус.) С-СЗ , (-3 -25°C), 80г  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>Состав:  2 бруска мази по 40 гр.: 1) Синяя t°С (-3 -7°C); 2)  Светло-зеленая t°С (-9 -25°C). Блистерная упаковка, ЕВРО-петля. Размер, мм: 95х140х23. Вес брутто: 90гр.</t>
    </r>
  </si>
  <si>
    <r>
      <t xml:space="preserve">Лыжная мазь держания (комп-т из 2 брус.) З-СЗ, (-6 -25°C), 80г  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>Состав: 2 бруска мази по 40 гр.: 1) Зеленая t°С (-6 -12°C); 2)  Светло-зеленая t°С (-9 -25°C). Блистерная упаковка, ЕВРО-петля. Размер, мм: 95х140х23. Вес брутто: 90гр.</t>
    </r>
  </si>
  <si>
    <t xml:space="preserve">Лыжная мазь держания фиолетовая t°С (0 -3°C), 40г                                                                                        </t>
  </si>
  <si>
    <t xml:space="preserve">Лыжная мазь держания синяя t°С (-3 -7°C), 40г                                                                                        </t>
  </si>
  <si>
    <t xml:space="preserve">Лыжная мазь держания зеленая t°С (-6 -12°C), 40г                                                                                        </t>
  </si>
  <si>
    <t xml:space="preserve">Лыжная мазь держания светло-зеленая t°С (-9 -25°C), 40г                                                                                        </t>
  </si>
  <si>
    <t xml:space="preserve">Лыжная мазь держания черная t°С (-14 -30°C), 40г                                                                                        </t>
  </si>
  <si>
    <r>
      <t xml:space="preserve">Смола лыжная (ламинатная туба, 50г) 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 Предназначена для пропитки деревянных лыж. Защищает лыжи от влаги, улучшает сцепление мазей с поверхностью лыж. Ламинатная туба.  Металлическая мембрана. Размер: Диаметр 28 мм, объем 50 мл., длина тубы 118 мм. Вес брутто: 57 гр.</t>
    </r>
  </si>
  <si>
    <r>
      <t xml:space="preserve">Смывка для удаления лыжной смазки, ПЭТ, 440 мл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 Применяется для очистки скользящей поверхности беговых, горных лыж и сноуборда от загрязнений и остатков лыжной смазки. 
Не содержит хлорсодержащих соединений.  Размер: Диаметр 100 мм, объем 440 мл. </t>
    </r>
  </si>
  <si>
    <r>
      <t xml:space="preserve">Скребок для удаления лыжной смазки SPRINT PRO, 3 мм  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 Применяется для обработки и подготовки лыж. 
Размер:  120*50*3 мм. </t>
    </r>
  </si>
  <si>
    <r>
      <t xml:space="preserve">Скребок для удаления лыжной смазки SPRINT PRO, 4 мм  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 Применяется для обработки и подготовки лыж. 
Размер:  120*50*3 мм. </t>
    </r>
  </si>
  <si>
    <r>
      <t xml:space="preserve">Скребок для удаления лыжной смазки SPRINT PRO, 5 мм  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 Применяется для обработки и подготовки лыж. 
Размер:  120*50*3 мм. </t>
    </r>
  </si>
  <si>
    <r>
      <t xml:space="preserve">Пробка для растирки мази натуральная  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 Применяется для обработки и подготовки лыж. </t>
    </r>
  </si>
  <si>
    <r>
      <t xml:space="preserve">Пробка для растирки мази синтетическая                                                                                        </t>
    </r>
    <r>
      <rPr>
        <sz val="16"/>
        <color theme="1"/>
        <rFont val="Century Gothic"/>
        <family val="2"/>
        <charset val="204"/>
      </rPr>
      <t xml:space="preserve"> Применяется для обработки и подготовки лыж. </t>
    </r>
  </si>
  <si>
    <r>
      <t xml:space="preserve">Связка для беговых лыж синяя                                 </t>
    </r>
    <r>
      <rPr>
        <sz val="16"/>
        <color theme="1"/>
        <rFont val="Century Gothic"/>
        <family val="2"/>
        <charset val="204"/>
      </rPr>
      <t>Связка (липучка, манжет) применяется для фиксации беговых лыж при транспортировке.</t>
    </r>
  </si>
  <si>
    <r>
      <t xml:space="preserve">Связка для беговых лыж красная                                 </t>
    </r>
    <r>
      <rPr>
        <sz val="16"/>
        <color theme="1"/>
        <rFont val="Century Gothic"/>
        <family val="2"/>
        <charset val="204"/>
      </rPr>
      <t>Связка (липучка, манжет) применяется для фиксации беговых лыж при транспортировке.</t>
    </r>
  </si>
  <si>
    <r>
      <t xml:space="preserve">Связка для беговых лыж оранжевая                                 </t>
    </r>
    <r>
      <rPr>
        <sz val="16"/>
        <color theme="1"/>
        <rFont val="Century Gothic"/>
        <family val="2"/>
        <charset val="204"/>
      </rPr>
      <t>Связка (липучка, манжет) применяется для фиксации беговых лыж при транспортировке.</t>
    </r>
  </si>
  <si>
    <t>Лыжные смазки, акссесуары</t>
  </si>
  <si>
    <t xml:space="preserve">Обувь для бега мужская Adidas G50470 </t>
  </si>
  <si>
    <t>G50470</t>
  </si>
  <si>
    <t>Обувь для тренинга мужская Adidas G42872</t>
  </si>
  <si>
    <t>G42872</t>
  </si>
  <si>
    <t>Обувь для тренинга мужская Adidas G50356</t>
  </si>
  <si>
    <t>G50356</t>
  </si>
  <si>
    <t>Обувь для повседневной носки мужская Reebok V51396</t>
  </si>
  <si>
    <t>V51396</t>
  </si>
  <si>
    <t xml:space="preserve">Спортивная обувь GEL-BLACKHAWK4 T0F9N </t>
  </si>
  <si>
    <t xml:space="preserve">T0F9N </t>
  </si>
  <si>
    <t>Брюки                                                                              899</t>
  </si>
  <si>
    <t>Мужская и женская 
 одежда</t>
  </si>
  <si>
    <t>ДСК 21</t>
  </si>
  <si>
    <t>АКЦИЯ!!!            6441</t>
  </si>
  <si>
    <t>АКЦИЯ!!!            5152</t>
  </si>
  <si>
    <t>АКЦИЯ!!!            5353</t>
  </si>
  <si>
    <t>АКЦИЯ!!!           6691</t>
  </si>
  <si>
    <t>АКЦИЯ!!!            5418</t>
  </si>
  <si>
    <t>АКЦИЯ!!!            6773</t>
  </si>
  <si>
    <t>АКЦИЯ!!!            5576</t>
  </si>
  <si>
    <t>АКЦИЯ!!!           6969</t>
  </si>
  <si>
    <t>АКЦИЯ!!!            6819</t>
  </si>
  <si>
    <t>АКЦИЯ!!!            8523</t>
  </si>
  <si>
    <t>АКЦИЯ!!!           7937</t>
  </si>
  <si>
    <t>АКЦИЯ!!!            9922</t>
  </si>
  <si>
    <t>АКЦИЯ!!!           3454</t>
  </si>
  <si>
    <t>АКЦИЯ!!!           4317</t>
  </si>
  <si>
    <t>АКЦИЯ!!!           4174</t>
  </si>
  <si>
    <t>АКЦИЯ!!!           5218</t>
  </si>
  <si>
    <t>АКЦИЯ!!!          4300</t>
  </si>
  <si>
    <t>АКЦИЯ!!!           5321</t>
  </si>
  <si>
    <t>АКЦИЯ!!!            2777</t>
  </si>
  <si>
    <t>АКЦИЯ!!!            3471</t>
  </si>
  <si>
    <t>АКЦИЯ!!!        5122</t>
  </si>
  <si>
    <t>АКЦИЯ!!!       6147</t>
  </si>
  <si>
    <t>АКЦИЯ!!!        5567</t>
  </si>
  <si>
    <t>АКЦИЯ!!!        7423</t>
  </si>
  <si>
    <t>АКЦИЯ!!!       5442</t>
  </si>
  <si>
    <t>АКЦИЯ!!!       7256</t>
  </si>
  <si>
    <t>АКЦИЯ!!!      6102</t>
  </si>
  <si>
    <t>АКЦИЯ!!!     8135</t>
  </si>
  <si>
    <t>АКЦИЯ!!!     6292</t>
  </si>
  <si>
    <t>АКЦИЯ!!!      7865</t>
  </si>
  <si>
    <t xml:space="preserve">АКЦИЯ!!!        7508            </t>
  </si>
  <si>
    <t>АКЦИЯ!!!        10006</t>
  </si>
  <si>
    <t xml:space="preserve">АКЦИЯ!!!       5463           </t>
  </si>
  <si>
    <t>АКЦИЯ!!!       6829</t>
  </si>
  <si>
    <t xml:space="preserve">АКЦИЯ!!!     9361          </t>
  </si>
  <si>
    <t>АКЦИЯ!!!    12484</t>
  </si>
  <si>
    <t>АКЦИЯ!!!     3233</t>
  </si>
  <si>
    <t>АКЦИЯ!!!   4045</t>
  </si>
  <si>
    <t>АКЦИЯ!!!    3523</t>
  </si>
  <si>
    <t>АКЦИЯ!!!     2763</t>
  </si>
  <si>
    <t>АКЦИЯ!!!        4045</t>
  </si>
  <si>
    <t xml:space="preserve">АКЦИЯ!!!        3233       </t>
  </si>
  <si>
    <t>АКЦИЯ!!!               12992</t>
  </si>
  <si>
    <t>АКЦИЯ!!!            16239</t>
  </si>
  <si>
    <t>АКЦИЯ!!!               5355</t>
  </si>
  <si>
    <t>АКЦИЯ!!!               6690</t>
  </si>
  <si>
    <t>АКЦИЯ!!!       4490</t>
  </si>
  <si>
    <t xml:space="preserve">АКЦИЯ!!!       3592       </t>
  </si>
  <si>
    <t xml:space="preserve">АКЦИЯ!!!    365          </t>
  </si>
  <si>
    <t xml:space="preserve">АКЦИЯ!!!    442          </t>
  </si>
  <si>
    <t>АКЦИЯ!!!           296</t>
  </si>
  <si>
    <t>АКЦИЯ!!!            371</t>
  </si>
  <si>
    <t>АКЦИЯ!!!           795</t>
  </si>
  <si>
    <t>АКЦИЯ!!!           636</t>
  </si>
  <si>
    <t>АКЦИЯ!!!           717</t>
  </si>
  <si>
    <t>АКЦИЯ!!!            897</t>
  </si>
  <si>
    <t>АКЦИЯ!!!            1021</t>
  </si>
  <si>
    <t>АКЦИЯ!!!          817</t>
  </si>
  <si>
    <t>АКЦИЯ!!!           1119</t>
  </si>
  <si>
    <t>АКЦИЯ!!!          896</t>
  </si>
  <si>
    <t>АКЦИЯ!        1890</t>
  </si>
  <si>
    <t>АКЦИЯ!        1249</t>
  </si>
  <si>
    <t>АКЦИЯ!      1350</t>
  </si>
  <si>
    <t>АКЦИЯ!        1140</t>
  </si>
  <si>
    <t>АКЦИЯ!        1000</t>
  </si>
  <si>
    <t>АКЦИЯ!        1390</t>
  </si>
  <si>
    <t>АКЦИЯ!        340</t>
  </si>
  <si>
    <t>АКЦИЯ!       360</t>
  </si>
  <si>
    <t>АКЦИЯ!        380</t>
  </si>
  <si>
    <t>АКЦИЯ!        680</t>
  </si>
  <si>
    <t>АКЦИЯ!       760</t>
  </si>
  <si>
    <t>АКЦИЯ!        970</t>
  </si>
  <si>
    <t>АКЦИЯ!       600</t>
  </si>
  <si>
    <t>АКЦИЯ!        920</t>
  </si>
  <si>
    <t>АКЦИЯ!        870</t>
  </si>
  <si>
    <t>АКЦИЯ!       800</t>
  </si>
  <si>
    <t>АКЦИЯ!        1040</t>
  </si>
  <si>
    <t>АКЦИЯ!       1120</t>
  </si>
  <si>
    <t>цвет Синий     Нагрузка 9кг</t>
  </si>
  <si>
    <t>цвет Фиолетовый Нагрузка 6кг</t>
  </si>
  <si>
    <t>цвет Лайм    Нагрузка 3кг</t>
  </si>
  <si>
    <t>Материал металл, пластик</t>
  </si>
  <si>
    <t>Эспандер W образный</t>
  </si>
  <si>
    <t xml:space="preserve">Эспандер для спины с упорами </t>
  </si>
  <si>
    <t>Ручки тканевые</t>
  </si>
  <si>
    <t>Диск здоровья с эспандером</t>
  </si>
  <si>
    <t>Материал металл, пластик                       Мягкие манжеты</t>
  </si>
  <si>
    <t>Эспандер с упорами</t>
  </si>
  <si>
    <t>Эспандер для преса на колесах</t>
  </si>
  <si>
    <t>цвет Лайм         Нагрузка 3кг                               цвет Фиолетовый Нагрузка 6кг             цвет Синий            Нагрузка 9кг</t>
  </si>
  <si>
    <t>3 эспандера в наборе           ручки металл, пластик</t>
  </si>
  <si>
    <t>Эспандер с разборной ручкой</t>
  </si>
  <si>
    <t>Ручки тканевые               Мягкие манжеты</t>
  </si>
  <si>
    <t>Ручки пластиковые</t>
  </si>
  <si>
    <t>Эспандер для постановки удара</t>
  </si>
  <si>
    <t>Мягкие манжеты</t>
  </si>
  <si>
    <t>Эспандер для ног</t>
  </si>
  <si>
    <t>Эспандер 2 в 1 кистевой + силовой</t>
  </si>
  <si>
    <t>Эспандер 2 в 1 сила + удар</t>
  </si>
  <si>
    <t>Эспандер восьмерка</t>
  </si>
  <si>
    <t>Эспандер кольцо</t>
  </si>
  <si>
    <t>Длина: 0,5м                         ручки пластиковые</t>
  </si>
  <si>
    <t>Эспандер для груди Т-5</t>
  </si>
  <si>
    <t>Эспандер для груди Т-3</t>
  </si>
  <si>
    <t>Крепеж к двери             ручки тканевые</t>
  </si>
  <si>
    <t>Эспандер для постановки удара к двери</t>
  </si>
  <si>
    <t>Эспандер Паук</t>
  </si>
  <si>
    <t>Длина: 1м                         ручки пластиковые</t>
  </si>
  <si>
    <t>Эспандер для груди Т-2</t>
  </si>
  <si>
    <t>Длина: 1м                         ручки тканевые</t>
  </si>
  <si>
    <t>Эспандер для груди Т-1</t>
  </si>
  <si>
    <t>Длина: 0,5м                         ручки тканевые</t>
  </si>
  <si>
    <t>Фото</t>
  </si>
  <si>
    <t>Перчатки боксерские детские 1126</t>
  </si>
  <si>
    <t>Перчатки боксерские детские 1130</t>
  </si>
  <si>
    <t>Пояс кикбоксера</t>
  </si>
  <si>
    <t>13шт</t>
  </si>
  <si>
    <t>Набор игр №1  (шахматы, шашки) Absolute Champion деревянный короб</t>
  </si>
  <si>
    <t xml:space="preserve">Мешок боксерский детский 0,9кг Оксфорд  </t>
  </si>
  <si>
    <t xml:space="preserve">Мешок боксерский детский 4кг Оксфорд  </t>
  </si>
  <si>
    <t xml:space="preserve">Мешок боксерский детский 6 кг Оксфорд  </t>
  </si>
  <si>
    <t xml:space="preserve">Мешок боксерский детский 10кг Оксфорд  </t>
  </si>
  <si>
    <t>АКЦИЯ!!!           266</t>
  </si>
  <si>
    <t>АКЦИЯ!!!           447</t>
  </si>
  <si>
    <t>АКЦИЯ!!!           500</t>
  </si>
  <si>
    <t>АКЦИЯ!!!           633</t>
  </si>
  <si>
    <t>АКЦИЯ!!!            333</t>
  </si>
  <si>
    <t>АКЦИЯ!!!            559</t>
  </si>
  <si>
    <t>АКЦИЯ!!!            625</t>
  </si>
  <si>
    <t>АКЦИЯ!!!            791</t>
  </si>
  <si>
    <t>Покрытие: искусственная кожа
Наполнитель: вторичный поролонВес: 10 унц,  Цвет: красный черный синий</t>
  </si>
  <si>
    <t>Покрытие: искусственная кожа
Наполнитель: вторичный поролон. Вес: 12 унц,               Цвет:красный черный синий</t>
  </si>
  <si>
    <t>Покрытие: искусственная кожа
Наполнитель: вторичный поролон. Вес: 14 унц.                  Цвет: красный черный синий</t>
  </si>
  <si>
    <t>АКЦИЯ!!!
130</t>
  </si>
  <si>
    <t>р. 164/46</t>
  </si>
  <si>
    <r>
      <t xml:space="preserve">Куртка утепленная  Abch </t>
    </r>
    <r>
      <rPr>
        <sz val="16"/>
        <rFont val="Century Gothic"/>
        <family val="2"/>
        <charset val="204"/>
      </rPr>
      <t>муж WTS-F2692W цв NAVY  100% полиэстер</t>
    </r>
  </si>
  <si>
    <t>WTS-F2692W</t>
  </si>
  <si>
    <t>Куртка                         999</t>
  </si>
  <si>
    <t xml:space="preserve">цвет Лайм         Нагрузка 3кг                               цвет Фиолетовый Нагрузка 6кг             </t>
  </si>
  <si>
    <t xml:space="preserve">цвет Лайм         Нагрузка 3кг 2шт                               цвет Фиолетовый Нагрузка 6кг 2шт             цвет Синий            Нагрузка 9кг 2шт </t>
  </si>
  <si>
    <t>2 эспандера длиной 1,2м в наборе, тканевые ручки, мягкие манжеты, крепление к двери</t>
  </si>
  <si>
    <t>3 эспандера длиной 1,2м в наборе, тканевые ручки, мягкие манжеты, крепление к двери</t>
  </si>
  <si>
    <t>6 эспандеров длиной 1,2м в наборе, тканевые ручки, мягкие манжеты, крепление к двери</t>
  </si>
  <si>
    <t>Шашки - нарды AbsoluteChampion (мин заказ 80 шт) в термоусадочной пленке                                                                                                           собственное производство</t>
  </si>
  <si>
    <t>80шт</t>
  </si>
  <si>
    <t>Шашки AbsoluteChampion (мин заказ 105 шт) в термоусадочной пленке                                                                                                           собственное производство</t>
  </si>
  <si>
    <t>105шт</t>
  </si>
  <si>
    <t>Набор трубчатых эспандеров № 1</t>
  </si>
  <si>
    <t>Набор трубчатых эспандеров № 2</t>
  </si>
  <si>
    <t>Набор трубчатых эспандеров № 3</t>
  </si>
  <si>
    <t>АКЦИЯ!        2190</t>
  </si>
  <si>
    <t>Ширина: 980мм
Глубина: 600мм
Высота: 780мм
Допустимая нагрузка: до 250кг
Гарантия: 2 года</t>
  </si>
  <si>
    <t xml:space="preserve">
</t>
  </si>
  <si>
    <r>
      <t xml:space="preserve">
</t>
    </r>
    <r>
      <rPr>
        <b/>
        <sz val="60"/>
        <color rgb="FFFF0000"/>
        <rFont val="Century Gothic"/>
        <family val="2"/>
        <charset val="204"/>
      </rPr>
      <t xml:space="preserve">НОВИНКА!!!
</t>
    </r>
    <r>
      <rPr>
        <b/>
        <sz val="16"/>
        <color theme="1"/>
        <rFont val="Century Gothic"/>
        <family val="2"/>
        <charset val="204"/>
      </rPr>
      <t xml:space="preserve">
</t>
    </r>
  </si>
  <si>
    <r>
      <rPr>
        <b/>
        <sz val="36"/>
        <color theme="1"/>
        <rFont val="Century Gothic"/>
        <family val="2"/>
        <charset val="204"/>
      </rPr>
      <t xml:space="preserve">
</t>
    </r>
    <r>
      <rPr>
        <b/>
        <sz val="60"/>
        <color rgb="FFFF0000"/>
        <rFont val="Century Gothic"/>
        <family val="2"/>
        <charset val="204"/>
      </rPr>
      <t xml:space="preserve">НОВИНКА!!!
</t>
    </r>
  </si>
  <si>
    <t>Самокаты, велосипеды, беговелы</t>
  </si>
  <si>
    <t xml:space="preserve">Материал комплекса: металл
Размер: 100х125х240 см
Максимальная нагрузка: 120 кг
Толщина трубы: 30 мм
Комплектация: груша боксерская, эспандер,
Скамья универсальная, брусья, турник
Широкий хват
Цвет: черно-серый
</t>
  </si>
  <si>
    <t>.</t>
  </si>
  <si>
    <t xml:space="preserve">Летающая тарелка "Фризби"     AbsoluteChampion      </t>
  </si>
  <si>
    <t>Ширина: 980мм
Глубина: 600мм
Высота: 30мм
Окраска: порошковая
Металл: сталь
Конструкция: сборная
Допустимая нагрузка:150кг
Гарантия: 2 года</t>
  </si>
  <si>
    <t>Набор игр (шашки) Absolute Champion картонное поле</t>
  </si>
  <si>
    <t>30шт</t>
  </si>
  <si>
    <t>Набор игр (шашки, нарды) Absolute Champion картонное поле</t>
  </si>
  <si>
    <t>Набор игр (шахматы, шашки, нарды) Absolute Champion картонное поле</t>
  </si>
  <si>
    <t>«Русское лото», настольная игра</t>
  </si>
  <si>
    <t>462   АКЦИЯ!!!</t>
  </si>
  <si>
    <r>
      <t xml:space="preserve">Качели дачные 2-х местные                        </t>
    </r>
    <r>
      <rPr>
        <b/>
        <sz val="13"/>
        <color indexed="10"/>
        <rFont val="Times New Roman"/>
        <family val="1"/>
        <charset val="204"/>
      </rPr>
      <t xml:space="preserve"> </t>
    </r>
  </si>
  <si>
    <t xml:space="preserve">Масса комплекса: 22 кг
Допустимая величина нагрузки: 160-180 кг
Длина: 1600 мм
Ширина: 1300 мм
Высота: 1500 мм
Материал каркаса/ткани: сталь/тент
Конструкция: сборная 
Толщина трубы каркаса: 1,5 мм; dтрубы=Ø25, Ø38 
Окраска: порошковая
Сидушка: х/б, синтепон
Гарантия: 12 месяцев
</t>
  </si>
  <si>
    <t>1 короб - картон:  ДхШхВ, мм: 1500х450х150</t>
  </si>
  <si>
    <t>Качели дачные 3-х местные</t>
  </si>
  <si>
    <t>1 короб - картон:  ДхШхВ, мм: 2200х450х150</t>
  </si>
  <si>
    <t>2990 АКЦИЯ!!!</t>
  </si>
  <si>
    <t>СК "Триумф"</t>
  </si>
  <si>
    <t>Скамья для СК "Триумф"</t>
  </si>
  <si>
    <t>Стойка под штангу для СК "Триумф"</t>
  </si>
  <si>
    <t>Турник-брусья для СК "Триумф"</t>
  </si>
  <si>
    <t>СК "Триумф" в сборе</t>
  </si>
  <si>
    <t>Тип крепления: к стене 
Материал комплекса: металл, пластик
Размер: 225х65х20 см
Длина перекладин: 55см
Максимальная нагрузка: 120 кг
Цвет: белый</t>
  </si>
  <si>
    <t xml:space="preserve">Максимальная нагрузка: 120 кг
Размер скамьи: 55 х 30 х 150 см
Размер коробки: 1150 х 390 х 750 мм
Вес тренажера: 11 кг   </t>
  </si>
  <si>
    <t xml:space="preserve">Максимальная нагрузка: 80 кг
Размер скамьи: 40 х 60 х 22 см
Размер коробки: 1150 х 390 х 750 мм
Вес тренажера: 3 кг   </t>
  </si>
  <si>
    <t>многофункциональный спортивный комплекс</t>
  </si>
  <si>
    <r>
      <t xml:space="preserve">Батут Absolute Champion 54'' с держателем                          </t>
    </r>
    <r>
      <rPr>
        <sz val="16"/>
        <color indexed="8"/>
        <rFont val="Century Gothic"/>
        <family val="2"/>
        <charset val="204"/>
      </rPr>
      <t>(137см)
Высота: 18см
Возраст: от 12 лет и более
Максимальная нагрузка: 100кг</t>
    </r>
  </si>
  <si>
    <t>3190 АКЦИЯ!!!</t>
  </si>
  <si>
    <t>Гантель цельнометталическая  Absolute Champion 1кг</t>
  </si>
  <si>
    <t>Гантель цельнометталическая  Absolute Champion 2кг</t>
  </si>
  <si>
    <t>Гантель цельнометталическая  Absolute Champion 3кг</t>
  </si>
  <si>
    <t>цвета: салатово-желтый , сине-желтая, фиолетово-голубая</t>
  </si>
  <si>
    <t>Фитнес-браслет</t>
  </si>
  <si>
    <t xml:space="preserve">Android 4.3 и выше, iOS 7 и выше, акселерометр, датчик активности, движения, Продолжительность работы до 336 часов
</t>
  </si>
  <si>
    <t>УДСК "Ветерок"</t>
  </si>
  <si>
    <t xml:space="preserve">Масса комплекса: 18 кг
Длина: 1200 мм
Ширина: 1600 мм
Высота: 1900 мм
Материал: сталь
Конструкция: сборная 
Толщина трубы каркаса: 1,5 мм; dтрубы=Ø25, Ø38 
Окраска: порошковая
Гарантия: 12 месяцев
</t>
  </si>
  <si>
    <t>1 короб - картон:  ДхШхВ, мм: 1800х400х150</t>
  </si>
  <si>
    <t>Канат, тарзанка, качель, шведская лестница,навесной турник</t>
  </si>
  <si>
    <t>УДСК "Весёлые старты-2" Габаритные размеры, ДхШхВ, мм: 1800х2000х2200</t>
  </si>
  <si>
    <r>
      <t>УДСК "Акробат"                         комплектация:</t>
    </r>
    <r>
      <rPr>
        <sz val="13"/>
        <color indexed="8"/>
        <rFont val="Times New Roman"/>
        <family val="1"/>
        <charset val="204"/>
      </rPr>
      <t xml:space="preserve"> </t>
    </r>
    <r>
      <rPr>
        <sz val="20"/>
        <color indexed="8"/>
        <rFont val="Times New Roman"/>
        <family val="1"/>
        <charset val="204"/>
      </rPr>
      <t>канат, тарзанка, качель, шведская лестница, навесной турник  Габаритные размеры, ДхШхВ, мм: 2550х1400х1960</t>
    </r>
  </si>
  <si>
    <t>УДСК "Весёлые старты"        комплектация: канат, качель АЧ, тарзанка, турник                                                      Габаритные размеры: ДхШхВ (мм): 3000х1500х2000</t>
  </si>
  <si>
    <r>
      <t>Масса комплекса: 25,5 кг
Длина: 2700 мм
Ширина: 1400 мм
Высота: 2000 мм
Материал: сталь
Конструкция: сборная 
Толщина трубы каркаса: 1,5 мм; dтрубы=Ø25, Ø38 
Окраска: порошковая
Гарантия: 12 месяцев</t>
    </r>
    <r>
      <rPr>
        <b/>
        <sz val="13"/>
        <color rgb="FFFF0000"/>
        <rFont val="Times New Roman"/>
        <family val="1"/>
        <charset val="204"/>
      </rPr>
      <t xml:space="preserve">
</t>
    </r>
  </si>
  <si>
    <r>
      <t>Длина: 2000 мм
Ширина: 3000 мм
Высота: 2700 мм
Материал: сталь
Конструкция: сборная 
Толщина трубы каркаса: 1,5 мм; dтрубы=Ø25, Ø38 
Окраска: порошковая
Гарантия: 12 месяцев</t>
    </r>
    <r>
      <rPr>
        <b/>
        <sz val="16"/>
        <color rgb="FFFF0000"/>
        <rFont val="Times New Roman"/>
        <family val="1"/>
        <charset val="204"/>
      </rPr>
      <t xml:space="preserve">
</t>
    </r>
  </si>
  <si>
    <r>
      <t>Длина: 1800 мм
Ширина: 2000 мм
Высота: 2200 мм
Материал: сталь
Конструкция: сборная 
Толщина трубы каркаса: 1,5 мм; dтрубы=Ø25, Ø38 
Окраска: порошковая
Гарантия: 12 месяцев</t>
    </r>
    <r>
      <rPr>
        <b/>
        <sz val="16"/>
        <color rgb="FFFF0000"/>
        <rFont val="Times New Roman"/>
        <family val="1"/>
        <charset val="204"/>
      </rPr>
      <t xml:space="preserve">
</t>
    </r>
  </si>
  <si>
    <t>Дартс большой тверд/мягк 25/25 Ф9847</t>
  </si>
  <si>
    <t>26шт</t>
  </si>
  <si>
    <t>Набор игр №2  (шахматы, шашки, нарды) Absolute Champion деревянный короб</t>
  </si>
  <si>
    <t xml:space="preserve">АКЦИЯ!!!                            505 </t>
  </si>
  <si>
    <t xml:space="preserve">АКЦИЯ!!!                       620 </t>
  </si>
  <si>
    <t>Диаметр: 100 см
Цвета: синий, красный, фиолетовый,
золотой</t>
  </si>
  <si>
    <t>Диаметр: 120 см
Цвета: синий, красный, фиолетовый,
золотой</t>
  </si>
  <si>
    <t xml:space="preserve">Обруч стальной Absolute Champion диаметр 90 см  </t>
  </si>
  <si>
    <t xml:space="preserve">Обруч стальной Absolute Champion диаметр 120 см  </t>
  </si>
  <si>
    <t>WTS-E402</t>
  </si>
  <si>
    <t>Куртка Аляска</t>
  </si>
  <si>
    <t xml:space="preserve">Обруч стальной Absolute Champion диаметр 100 см  </t>
  </si>
  <si>
    <t>Мяч для фитнеса, d75cm гладкий,до 130кг, 1200гр</t>
  </si>
  <si>
    <t>АКЦИЯ!!!     1790</t>
  </si>
  <si>
    <t xml:space="preserve">Беговел BUMER №2 AbsoluteChampion усиленная рама                                          цвет: лайм, голубой, розовый                        материал: металл, пластик                         максимальная нагрузка 30кг                 </t>
  </si>
  <si>
    <t xml:space="preserve">Самокат BUMER AbsoluteChampion.           цвет: лайм, голубой, розовый                        материал: металл, пластик                         максимальная нагрузка 30кг                 </t>
  </si>
  <si>
    <t>р.152/36</t>
  </si>
  <si>
    <t>р.152/40</t>
  </si>
  <si>
    <t>Велосипед BUMER AbsoluteChampion        цвет: лайм, голубой, розовый                        материал: металл, пластик                         максимальная нагрузка 30кг      Размеры упаковки（один в коробке）460*380*330
Размеы ураковки (три в коробке）920*430*250      Вес велосипеда в сборе 2.8кг     В одиночной коробке 3.6кг В коробке по 3шт10.2кг</t>
  </si>
  <si>
    <t xml:space="preserve">Велосипед BUMER AbsoluteChampion с держателем                                              цвет: лайм, голубой, розовый                        материал: металл, пластик                         максимальная нагрузка 30кг  Размер упаковки 920*430*250          Вес 3.8кг  Вес в упаковке по 3шт -11.9кг     </t>
  </si>
  <si>
    <t xml:space="preserve">Беговел BUMER №3 AbsoluteChampion три колеса                                                      цвет: лайм, голубой, розовый                        материал: металл, пластик                         максимальная нагрузка 30кг                   вес 1 шт - 2.9кг
вес  1шт в упаковке - 3.7кг
вес 2шт  в упаковке - 6,6кг
Длина общая - 730мм
Высота до руля - 520мм
Высота до сиденья - 360мм
Диаметр большого колеса - 220мм
Диаметр малого колеса - 170мм       </t>
  </si>
  <si>
    <t>Беговел BUMER №1 AbsoluteChampion         цвет: лайм, голубой, розовый                        материал: металл, пластик                         максимальная нагрузка 30кг                  вес 1 шт - 2.6кг
вес  1шт в упаковке - 3.3кг
вес 3шт  в упаковке - 8.6кг
Длина общая - 730мм
Высота до руля - 500мм
Высота до сиденья - 350мм
Диаметр большого колеса - 220мм</t>
  </si>
  <si>
    <t xml:space="preserve">Набор бадминтон </t>
  </si>
  <si>
    <t>2 ракетки алюминиевые + волан</t>
  </si>
  <si>
    <r>
      <t xml:space="preserve">Мольберт AbsoluteChampion </t>
    </r>
    <r>
      <rPr>
        <sz val="16"/>
        <rFont val="Century Gothic"/>
        <family val="2"/>
        <charset val="204"/>
      </rPr>
      <t xml:space="preserve"> высота 900, 2-х сторониий (СКЛАДНОЙ) </t>
    </r>
    <r>
      <rPr>
        <b/>
        <sz val="16"/>
        <rFont val="Century Gothic"/>
        <family val="2"/>
        <charset val="204"/>
      </rPr>
      <t>собственное производство</t>
    </r>
    <r>
      <rPr>
        <b/>
        <sz val="16"/>
        <color rgb="FFFF0000"/>
        <rFont val="Century Gothic"/>
        <family val="2"/>
        <charset val="204"/>
      </rPr>
      <t xml:space="preserve">  </t>
    </r>
  </si>
  <si>
    <t>Набор игр №3  (шахматы, шашки, нарды) Absolute Champion деревянный короб большой</t>
  </si>
  <si>
    <t>АКЦИЯ!!!                        696</t>
  </si>
  <si>
    <t>АКЦИЯ!!!                        1058</t>
  </si>
  <si>
    <t>АКЦИЯ!!!                        791</t>
  </si>
  <si>
    <t>АКЦИЯ!!!                        884</t>
  </si>
  <si>
    <t>АКЦИЯ!!!                        921</t>
  </si>
  <si>
    <t>АКЦИЯ!!!                        740</t>
  </si>
  <si>
    <t>АКЦИЯ!!!         590</t>
  </si>
  <si>
    <t>АКЦИЯ!!!        590</t>
  </si>
  <si>
    <t xml:space="preserve">ДСК-20     Комплектация: Трапеция, кольца, канат, турник широкий хват  </t>
  </si>
  <si>
    <t xml:space="preserve">Размер: 90х120х240-320 см
Максимальная нагрузка: 100 кг
Комплектация: трапеция, кольца, канат, турник
Широкий хват
Окрас: порошковая окраска
Цвет: разноцветный
</t>
  </si>
  <si>
    <t>АКЦИЯ!!!       9055</t>
  </si>
  <si>
    <t xml:space="preserve">АКЦИЯ!!!       7244       </t>
  </si>
  <si>
    <t xml:space="preserve">АКЦИЯ!!!    999      </t>
  </si>
  <si>
    <r>
      <t>Коньки 3в1</t>
    </r>
    <r>
      <rPr>
        <sz val="16"/>
        <rFont val="Century Gothic"/>
        <family val="2"/>
        <charset val="204"/>
      </rPr>
      <t xml:space="preserve"> (зима-лето+защита) Комплектация: Съёмное лезвие (смена конька на ролик), защита в подарок  </t>
    </r>
    <r>
      <rPr>
        <b/>
        <sz val="16"/>
        <rFont val="Century Gothic"/>
        <family val="2"/>
        <charset val="204"/>
      </rPr>
      <t xml:space="preserve">ABEC-7, алюминиевое шасси, силикон колёса, </t>
    </r>
    <r>
      <rPr>
        <sz val="16"/>
        <rFont val="Century Gothic"/>
        <family val="2"/>
        <charset val="204"/>
      </rPr>
      <t xml:space="preserve">раздвижные по размерам: в наличии: 39-42 </t>
    </r>
    <r>
      <rPr>
        <b/>
        <sz val="16"/>
        <rFont val="Century Gothic"/>
        <family val="2"/>
        <charset val="204"/>
      </rPr>
      <t xml:space="preserve"> (4 цвета: красный, голубой, розовый, чёрный)                  </t>
    </r>
    <r>
      <rPr>
        <b/>
        <sz val="16"/>
        <color rgb="FFFF0000"/>
        <rFont val="Century Gothic"/>
        <family val="2"/>
        <charset val="204"/>
      </rPr>
      <t xml:space="preserve"> </t>
    </r>
  </si>
  <si>
    <r>
      <t>Коньки 3в1</t>
    </r>
    <r>
      <rPr>
        <sz val="20"/>
        <rFont val="Century Gothic"/>
        <family val="2"/>
        <charset val="204"/>
      </rPr>
      <t xml:space="preserve"> (зима-лето+защита) Комплектация: Съёмное лезвие (смена конька на ролик), защита в подарок  </t>
    </r>
    <r>
      <rPr>
        <b/>
        <sz val="20"/>
        <rFont val="Century Gothic"/>
        <family val="2"/>
        <charset val="204"/>
      </rPr>
      <t xml:space="preserve">ABEC-7, алюминиевое шасси, силикон колёса, </t>
    </r>
    <r>
      <rPr>
        <sz val="20"/>
        <rFont val="Century Gothic"/>
        <family val="2"/>
        <charset val="204"/>
      </rPr>
      <t xml:space="preserve">раздвижные по размерам: в наличии: 39-42 </t>
    </r>
    <r>
      <rPr>
        <b/>
        <sz val="20"/>
        <rFont val="Century Gothic"/>
        <family val="2"/>
        <charset val="204"/>
      </rPr>
      <t xml:space="preserve"> (4 цвета: красный, голубой, розовый, чёрный)                  </t>
    </r>
    <r>
      <rPr>
        <b/>
        <sz val="20"/>
        <color rgb="FFFF0000"/>
        <rFont val="Century Gothic"/>
        <family val="2"/>
        <charset val="204"/>
      </rPr>
      <t xml:space="preserve"> </t>
    </r>
  </si>
  <si>
    <t>Футбол</t>
  </si>
  <si>
    <t xml:space="preserve">Мяч футбольный                 </t>
  </si>
  <si>
    <t>АКЦИЯ!!           260</t>
  </si>
  <si>
    <t>Размер: 300 см
Нагрузка: 50 кг</t>
  </si>
  <si>
    <t>Нагрузка: 50 кг
Размер: d (внутр)=9 см
d (внеш)=12,5 см</t>
  </si>
  <si>
    <t>Нагрузка: 50 кг
Размер: d (внутр)=11,5 см
d (внеш)=16,2 см</t>
  </si>
  <si>
    <t>Диск Здоровья металлический, 2-х цветный（салатовый-фиолетовый）</t>
  </si>
  <si>
    <t>Упакован в короба по10шт.Размеры упаковки 310*310*160.Вес 1шт- 960гр.</t>
  </si>
  <si>
    <t>Дартс 38см(Китай) 6 дротиков BB0311</t>
  </si>
  <si>
    <t>Складная конструкция: Нет
Передвижной: Нет
Гарантия: 1 год
Игровое поле: ЛДСП 16 мм
Вес: 28 кг
Размер упаковки: 900х900х65 мм
Рама: d=25 мм</t>
  </si>
  <si>
    <t>Размеры, ДхШхВ: 800*720*780 мм
Вес: 14 кг 
Материал: профиль сталь 25х25 мм, толщ. 1,5 мм, дерево, 9 мм, 15 мм</t>
  </si>
  <si>
    <t>Турник настенный</t>
  </si>
  <si>
    <r>
      <t xml:space="preserve">Турник настенный </t>
    </r>
    <r>
      <rPr>
        <b/>
        <sz val="16"/>
        <rFont val="Century Gothic"/>
        <family val="2"/>
        <charset val="204"/>
      </rPr>
      <t xml:space="preserve">"FOR MEN" </t>
    </r>
    <r>
      <rPr>
        <b/>
        <sz val="16"/>
        <color indexed="10"/>
        <rFont val="Century Gothic"/>
        <family val="2"/>
        <charset val="204"/>
      </rPr>
      <t xml:space="preserve">   </t>
    </r>
    <r>
      <rPr>
        <b/>
        <sz val="16"/>
        <rFont val="Century Gothic"/>
        <family val="2"/>
        <charset val="204"/>
      </rPr>
      <t xml:space="preserve">                                  </t>
    </r>
    <r>
      <rPr>
        <sz val="13"/>
        <rFont val="Times New Roman"/>
        <family val="1"/>
        <charset val="204"/>
      </rPr>
      <t/>
    </r>
  </si>
  <si>
    <t>Ширина: 980 мм
Глубина: 500 мм
Высота: 300 мм
Окраска: порошковая
Металл: сталь
Конструкция: сборная
Допустимая нагрузка: 150 кг
Гарантия: 2 года</t>
  </si>
  <si>
    <t>УДСК "Пирамидка"                    комплектация: кольца гимнастические, гамак, качель, лестница, песочница  Габаритные размеры, ДхШхВ, мм: 1220*1220*2000</t>
  </si>
  <si>
    <t xml:space="preserve">Масса комплекса: 20 кг
Длина: 1300 мм
Ширина: 1500 мм
Высота: 1480 мм
Материал: сталь
Конструкция: сборная 
Толщина трубы каркаса: 1,5 мм; dтрубы=Ø25, Ø38 
Окраска: порошковая
Гарантия: 12 месяцев
</t>
  </si>
  <si>
    <t>1 короб - картон:  ДхШхВ, мм: 1500х300х150</t>
  </si>
  <si>
    <t>Кольца гимнастические, гамак, качель, лестница, песочница</t>
  </si>
  <si>
    <t>Дартс ф30см, в блистере ,4 дротика</t>
  </si>
  <si>
    <r>
      <t xml:space="preserve">Батут Absolute Champion 38'' </t>
    </r>
    <r>
      <rPr>
        <sz val="16"/>
        <color indexed="8"/>
        <rFont val="Century Gothic"/>
        <family val="2"/>
        <charset val="204"/>
      </rPr>
      <t>(97 см) 
(складной, 4 части) 
Высота: 17см
Возраст: от 2,5 лет и более</t>
    </r>
    <r>
      <rPr>
        <b/>
        <sz val="16"/>
        <color indexed="8"/>
        <rFont val="Century Gothic"/>
        <family val="2"/>
        <charset val="204"/>
      </rPr>
      <t xml:space="preserve">
</t>
    </r>
    <r>
      <rPr>
        <sz val="16"/>
        <color indexed="8"/>
        <rFont val="Century Gothic"/>
        <family val="2"/>
        <charset val="204"/>
      </rPr>
      <t>Максимальная нагрузка: 100кг</t>
    </r>
  </si>
  <si>
    <t>Батут для детей имеет компактные размеры, поэтому устанавливайте его даже в небольшом помещении. А если нужно перенести его в другую комнату, просто снимите ножки и
сложите его пополам!</t>
  </si>
  <si>
    <t>Цены действительны до 31.08.2017 года</t>
  </si>
  <si>
    <t xml:space="preserve">Масса комплекса: 37 кг
Допустимая величина нагрузки: 200 кг
Длина: 2200 мм
Ширина: 1200 мм
Высота: 1500 мм
Материал каркаса/ткани: сталь/тент
Конструкция: сборная 
Толщина трубы каркаса: 1,5 мм; dтрубы=Ø25, Ø38 
Окраска: порошковая
Сидушка: х/б, синтепон
Гарантия: 12 месяцев
</t>
  </si>
  <si>
    <t>Самокат BUMER №1 AbsoluteChampion. 
Допустимая величина нагрузки до 30 кг.</t>
  </si>
  <si>
    <t>Самокат Bumer предназначен для детей дошкольного возраста. Велосипед представляет собой сборно-разборную конструкцию из металла и пластмассы.</t>
  </si>
  <si>
    <t xml:space="preserve">АКЦИЯ!!!                      550           </t>
  </si>
  <si>
    <t>Самокат BUMER №2 AbsoluteChampion. Допустимая величина нагрузки до 30 кг.</t>
  </si>
  <si>
    <t>АКЦИЯ!     1890</t>
  </si>
  <si>
    <t>13900 АКЦИЯ!!!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</si>
</sst>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-* #,##0.00\ &quot;₽&quot;_-;\-* #,##0.00\ &quot;₽&quot;_-;_-* &quot;-&quot;??\ &quot;₽&quot;_-;_-@_-"/>
    <numFmt numFmtId="164" formatCode="_-* #,##0.00_р_._-;\-* #,##0.00_р_._-;_-* &quot;-&quot;??_р_._-;_-@_-"/>
    <numFmt numFmtId="165" formatCode="#,##0&quot;р.&quot;"/>
    <numFmt numFmtId="166" formatCode="#,##0.00&quot;р.&quot;"/>
    <numFmt numFmtId="167" formatCode="_-* #,##0_р_._-;\-* #,##0_р_._-;_-* &quot;-&quot;??_р_._-;_-@_-"/>
    <numFmt numFmtId="168" formatCode="0.0"/>
  </numFmts>
  <fonts count="188">
    <font>
      <sz val="11"/>
      <color theme="1"/>
      <name val="Calibri"/>
      <family val="2"/>
      <charset val="204"/>
      <scheme val="minor"/>
    </font>
    <font>
      <sz val="9"/>
      <name val="宋体"/>
      <charset val="134"/>
    </font>
    <font>
      <sz val="11"/>
      <color theme="1"/>
      <name val="Century Gothic"/>
      <family val="2"/>
      <charset val="204"/>
    </font>
    <font>
      <sz val="14"/>
      <color theme="1"/>
      <name val="Century Gothic"/>
      <family val="2"/>
      <charset val="204"/>
    </font>
    <font>
      <b/>
      <sz val="12"/>
      <color theme="1"/>
      <name val="Century Gothic"/>
      <family val="2"/>
      <charset val="204"/>
    </font>
    <font>
      <sz val="11"/>
      <color theme="1"/>
      <name val="Calibri"/>
      <family val="2"/>
      <charset val="204"/>
      <scheme val="minor"/>
    </font>
    <font>
      <sz val="13"/>
      <color theme="1"/>
      <name val="Century Gothic"/>
      <family val="2"/>
      <charset val="204"/>
    </font>
    <font>
      <b/>
      <sz val="36"/>
      <color theme="1"/>
      <name val="Century Gothic"/>
      <family val="2"/>
      <charset val="204"/>
    </font>
    <font>
      <b/>
      <sz val="10"/>
      <color rgb="FFFF0000"/>
      <name val="Century Gothic"/>
      <family val="2"/>
      <charset val="204"/>
    </font>
    <font>
      <b/>
      <sz val="13"/>
      <color theme="1"/>
      <name val="Century Gothic"/>
      <family val="2"/>
      <charset val="204"/>
    </font>
    <font>
      <b/>
      <sz val="14"/>
      <color indexed="8"/>
      <name val="Century Gothic"/>
      <family val="2"/>
      <charset val="204"/>
    </font>
    <font>
      <b/>
      <sz val="14"/>
      <color indexed="10"/>
      <name val="Century Gothic"/>
      <family val="2"/>
      <charset val="204"/>
    </font>
    <font>
      <b/>
      <sz val="12"/>
      <name val="Century Gothic"/>
      <family val="2"/>
      <charset val="204"/>
    </font>
    <font>
      <b/>
      <sz val="14"/>
      <color rgb="FFFF0000"/>
      <name val="Century Gothic"/>
      <family val="2"/>
      <charset val="204"/>
    </font>
    <font>
      <b/>
      <sz val="28"/>
      <color theme="0"/>
      <name val="Century Gothic"/>
      <family val="2"/>
      <charset val="204"/>
    </font>
    <font>
      <b/>
      <sz val="13"/>
      <color rgb="FFFF0000"/>
      <name val="Century Gothic"/>
      <family val="2"/>
      <charset val="204"/>
    </font>
    <font>
      <b/>
      <sz val="20"/>
      <color rgb="FFFF0000"/>
      <name val="Century Gothic"/>
      <family val="2"/>
      <charset val="204"/>
    </font>
    <font>
      <b/>
      <sz val="16"/>
      <color rgb="FFFF0000"/>
      <name val="Century Gothic"/>
      <family val="2"/>
      <charset val="204"/>
    </font>
    <font>
      <sz val="12"/>
      <color theme="1"/>
      <name val="Century Gothic"/>
      <family val="2"/>
      <charset val="204"/>
    </font>
    <font>
      <sz val="16"/>
      <color indexed="8"/>
      <name val="Century Gothic"/>
      <family val="2"/>
      <charset val="204"/>
    </font>
    <font>
      <b/>
      <sz val="16"/>
      <color indexed="8"/>
      <name val="Century Gothic"/>
      <family val="2"/>
      <charset val="204"/>
    </font>
    <font>
      <sz val="14"/>
      <name val="Century Gothic"/>
      <family val="2"/>
      <charset val="204"/>
    </font>
    <font>
      <sz val="14"/>
      <color indexed="8"/>
      <name val="Century Gothic"/>
      <family val="2"/>
      <charset val="204"/>
    </font>
    <font>
      <b/>
      <sz val="20"/>
      <color theme="1"/>
      <name val="Century Gothic"/>
      <family val="2"/>
      <charset val="204"/>
    </font>
    <font>
      <b/>
      <sz val="13"/>
      <name val="Century Gothic"/>
      <family val="2"/>
      <charset val="204"/>
    </font>
    <font>
      <sz val="16"/>
      <color theme="1"/>
      <name val="Century Gothic"/>
      <family val="2"/>
      <charset val="204"/>
    </font>
    <font>
      <b/>
      <sz val="16"/>
      <name val="Century Gothic"/>
      <family val="2"/>
      <charset val="204"/>
    </font>
    <font>
      <sz val="16"/>
      <name val="Century Gothic"/>
      <family val="2"/>
      <charset val="204"/>
    </font>
    <font>
      <b/>
      <sz val="14"/>
      <color theme="1"/>
      <name val="Century Gothic"/>
      <family val="2"/>
      <charset val="204"/>
    </font>
    <font>
      <b/>
      <sz val="16"/>
      <color theme="1"/>
      <name val="Century Gothic"/>
      <family val="2"/>
      <charset val="204"/>
    </font>
    <font>
      <b/>
      <sz val="16"/>
      <color indexed="10"/>
      <name val="Century Gothic"/>
      <family val="2"/>
      <charset val="204"/>
    </font>
    <font>
      <b/>
      <sz val="13"/>
      <name val="Times New Roman"/>
      <family val="1"/>
      <charset val="204"/>
    </font>
    <font>
      <b/>
      <sz val="20"/>
      <name val="Century Gothic"/>
      <family val="2"/>
      <charset val="204"/>
    </font>
    <font>
      <sz val="12"/>
      <color indexed="8"/>
      <name val="Century Gothic"/>
      <family val="2"/>
      <charset val="204"/>
    </font>
    <font>
      <b/>
      <sz val="14"/>
      <name val="Century Gothic"/>
      <family val="2"/>
      <charset val="204"/>
    </font>
    <font>
      <sz val="12"/>
      <name val="Century Gothic"/>
      <family val="2"/>
      <charset val="204"/>
    </font>
    <font>
      <b/>
      <i/>
      <sz val="16"/>
      <color rgb="FFFF0000"/>
      <name val="Century Gothic"/>
      <family val="2"/>
      <charset val="204"/>
    </font>
    <font>
      <b/>
      <sz val="12"/>
      <color rgb="FFFF0000"/>
      <name val="Century Gothic"/>
      <family val="2"/>
      <charset val="204"/>
    </font>
    <font>
      <b/>
      <sz val="12"/>
      <color indexed="8"/>
      <name val="Century Gothic"/>
      <family val="2"/>
      <charset val="204"/>
    </font>
    <font>
      <b/>
      <sz val="18"/>
      <color rgb="FFFF0000"/>
      <name val="Century Gothic"/>
      <family val="2"/>
      <charset val="204"/>
    </font>
    <font>
      <b/>
      <sz val="48"/>
      <color rgb="FFC00000"/>
      <name val="Century Gothic"/>
      <family val="2"/>
      <charset val="204"/>
    </font>
    <font>
      <b/>
      <sz val="72"/>
      <color theme="1"/>
      <name val="Century Gothic"/>
      <family val="2"/>
      <charset val="204"/>
    </font>
    <font>
      <b/>
      <sz val="12"/>
      <color indexed="81"/>
      <name val="Tahoma"/>
      <family val="2"/>
      <charset val="204"/>
    </font>
    <font>
      <sz val="13"/>
      <color indexed="8"/>
      <name val="Century Gothic"/>
      <family val="2"/>
      <charset val="204"/>
    </font>
    <font>
      <b/>
      <sz val="11"/>
      <color rgb="FFFF0000"/>
      <name val="Century Gothic"/>
      <family val="2"/>
      <charset val="204"/>
    </font>
    <font>
      <b/>
      <sz val="40"/>
      <color rgb="FF7030A0"/>
      <name val="Century Gothic"/>
      <family val="2"/>
      <charset val="204"/>
    </font>
    <font>
      <sz val="20"/>
      <color theme="1"/>
      <name val="Century Gothic"/>
      <family val="2"/>
      <charset val="204"/>
    </font>
    <font>
      <b/>
      <sz val="40"/>
      <color rgb="FFFF0000"/>
      <name val="Century Gothic"/>
      <family val="2"/>
      <charset val="204"/>
    </font>
    <font>
      <sz val="12"/>
      <color rgb="FFFF0000"/>
      <name val="Century Gothic"/>
      <family val="2"/>
      <charset val="204"/>
    </font>
    <font>
      <b/>
      <sz val="13"/>
      <color indexed="8"/>
      <name val="Century Gothic"/>
      <family val="2"/>
      <charset val="204"/>
    </font>
    <font>
      <b/>
      <i/>
      <sz val="13"/>
      <color theme="1"/>
      <name val="Century Gothic"/>
      <family val="2"/>
      <charset val="204"/>
    </font>
    <font>
      <b/>
      <sz val="20"/>
      <color rgb="FF00B050"/>
      <name val="Century Gothic"/>
      <family val="2"/>
      <charset val="204"/>
    </font>
    <font>
      <b/>
      <sz val="20"/>
      <color rgb="FF92D050"/>
      <name val="Century Gothic"/>
      <family val="2"/>
      <charset val="204"/>
    </font>
    <font>
      <sz val="13"/>
      <name val="Century Gothic"/>
      <family val="2"/>
      <charset val="204"/>
    </font>
    <font>
      <b/>
      <i/>
      <sz val="12"/>
      <name val="Century Gothic"/>
      <family val="2"/>
      <charset val="204"/>
    </font>
    <font>
      <sz val="20"/>
      <name val="Century Gothic"/>
      <family val="2"/>
      <charset val="204"/>
    </font>
    <font>
      <i/>
      <sz val="13"/>
      <name val="Century Gothic"/>
      <family val="2"/>
      <charset val="204"/>
    </font>
    <font>
      <b/>
      <i/>
      <sz val="20"/>
      <color rgb="FFFF0000"/>
      <name val="Century Gothic"/>
      <family val="2"/>
      <charset val="204"/>
    </font>
    <font>
      <b/>
      <i/>
      <sz val="14"/>
      <name val="Century Gothic"/>
      <family val="2"/>
      <charset val="204"/>
    </font>
    <font>
      <b/>
      <i/>
      <sz val="13"/>
      <name val="Century Gothic"/>
      <family val="2"/>
      <charset val="204"/>
    </font>
    <font>
      <b/>
      <sz val="20"/>
      <color indexed="8"/>
      <name val="Century Gothic"/>
      <family val="2"/>
      <charset val="204"/>
    </font>
    <font>
      <b/>
      <sz val="13"/>
      <color rgb="FF0070C0"/>
      <name val="Century Gothic"/>
      <family val="2"/>
      <charset val="204"/>
    </font>
    <font>
      <b/>
      <sz val="14"/>
      <color rgb="FF0070C0"/>
      <name val="Century Gothic"/>
      <family val="2"/>
      <charset val="204"/>
    </font>
    <font>
      <i/>
      <sz val="16"/>
      <name val="Century Gothic"/>
      <family val="2"/>
      <charset val="204"/>
    </font>
    <font>
      <b/>
      <i/>
      <sz val="16"/>
      <name val="Century Gothic"/>
      <family val="2"/>
      <charset val="204"/>
    </font>
    <font>
      <sz val="11"/>
      <name val="Century Gothic"/>
      <family val="2"/>
      <charset val="204"/>
    </font>
    <font>
      <sz val="13"/>
      <color rgb="FFFF0000"/>
      <name val="Century Gothic"/>
      <family val="2"/>
      <charset val="204"/>
    </font>
    <font>
      <b/>
      <sz val="26"/>
      <color rgb="FF7030A0"/>
      <name val="Century Gothic"/>
      <family val="2"/>
      <charset val="204"/>
    </font>
    <font>
      <sz val="20"/>
      <color indexed="8"/>
      <name val="Century Gothic"/>
      <family val="2"/>
      <charset val="204"/>
    </font>
    <font>
      <b/>
      <sz val="22"/>
      <color rgb="FF92D050"/>
      <name val="Century Gothic"/>
      <family val="2"/>
      <charset val="204"/>
    </font>
    <font>
      <b/>
      <sz val="28"/>
      <color theme="1"/>
      <name val="Century Gothic"/>
      <family val="2"/>
      <charset val="204"/>
    </font>
    <font>
      <b/>
      <sz val="26"/>
      <color theme="0"/>
      <name val="Century Gothic"/>
      <family val="2"/>
      <charset val="204"/>
    </font>
    <font>
      <b/>
      <sz val="13"/>
      <color indexed="8"/>
      <name val="Times New Roman"/>
      <family val="1"/>
      <charset val="204"/>
    </font>
    <font>
      <b/>
      <sz val="48"/>
      <color rgb="FFFF0000"/>
      <name val="Century Gothic"/>
      <family val="2"/>
      <charset val="204"/>
    </font>
    <font>
      <b/>
      <i/>
      <sz val="60"/>
      <color rgb="FFC00000"/>
      <name val="Century Gothic"/>
      <family val="2"/>
      <charset val="204"/>
    </font>
    <font>
      <b/>
      <sz val="48"/>
      <name val="Century Gothic"/>
      <family val="2"/>
      <charset val="204"/>
    </font>
    <font>
      <b/>
      <sz val="14"/>
      <color indexed="81"/>
      <name val="Tahoma"/>
      <family val="2"/>
      <charset val="204"/>
    </font>
    <font>
      <sz val="13"/>
      <color theme="1"/>
      <name val="Times New Roman"/>
      <family val="1"/>
      <charset val="204"/>
    </font>
    <font>
      <b/>
      <sz val="18"/>
      <name val="Century Gothic"/>
      <family val="2"/>
      <charset val="204"/>
    </font>
    <font>
      <sz val="26"/>
      <color theme="1"/>
      <name val="Century Gothic"/>
      <family val="2"/>
      <charset val="204"/>
    </font>
    <font>
      <b/>
      <sz val="13"/>
      <color rgb="FF349630"/>
      <name val="Century Gothic"/>
      <family val="2"/>
      <charset val="204"/>
    </font>
    <font>
      <b/>
      <sz val="11"/>
      <color theme="1"/>
      <name val="Century Gothic"/>
      <family val="2"/>
      <charset val="204"/>
    </font>
    <font>
      <b/>
      <sz val="12"/>
      <color rgb="FF349630"/>
      <name val="Century Gothic"/>
      <family val="2"/>
      <charset val="204"/>
    </font>
    <font>
      <sz val="16"/>
      <color rgb="FFFF0000"/>
      <name val="Century Gothic"/>
      <family val="2"/>
      <charset val="204"/>
    </font>
    <font>
      <b/>
      <sz val="72"/>
      <color theme="1"/>
      <name val="Times New Roman"/>
      <family val="1"/>
      <charset val="204"/>
    </font>
    <font>
      <sz val="14"/>
      <color indexed="81"/>
      <name val="Tahoma"/>
      <family val="2"/>
      <charset val="204"/>
    </font>
    <font>
      <b/>
      <sz val="26"/>
      <color theme="1"/>
      <name val="Century Gothic"/>
      <family val="2"/>
      <charset val="204"/>
    </font>
    <font>
      <b/>
      <sz val="18"/>
      <color theme="1"/>
      <name val="Century Gothic"/>
      <family val="2"/>
      <charset val="204"/>
    </font>
    <font>
      <sz val="13"/>
      <color indexed="8"/>
      <name val="Times New Roman"/>
      <family val="1"/>
      <charset val="204"/>
    </font>
    <font>
      <b/>
      <sz val="72"/>
      <name val="Century Gothic"/>
      <family val="2"/>
      <charset val="204"/>
    </font>
    <font>
      <b/>
      <strike/>
      <sz val="20"/>
      <color rgb="FFFF0000"/>
      <name val="Century Gothic"/>
      <family val="2"/>
      <charset val="204"/>
    </font>
    <font>
      <b/>
      <i/>
      <sz val="72"/>
      <name val="Century Gothic"/>
      <family val="2"/>
      <charset val="204"/>
    </font>
    <font>
      <b/>
      <sz val="36"/>
      <name val="Century Gothic"/>
      <family val="2"/>
      <charset val="204"/>
    </font>
    <font>
      <b/>
      <sz val="36"/>
      <color rgb="FFC00000"/>
      <name val="Century Gothic"/>
      <family val="2"/>
      <charset val="204"/>
    </font>
    <font>
      <b/>
      <sz val="22"/>
      <color rgb="FFFF0000"/>
      <name val="Century Gothic"/>
      <family val="2"/>
      <charset val="204"/>
    </font>
    <font>
      <b/>
      <strike/>
      <sz val="22"/>
      <color rgb="FFFF0000"/>
      <name val="Century Gothic"/>
      <family val="2"/>
      <charset val="204"/>
    </font>
    <font>
      <b/>
      <i/>
      <sz val="42"/>
      <name val="Century Gothic"/>
      <family val="2"/>
      <charset val="204"/>
    </font>
    <font>
      <b/>
      <i/>
      <sz val="48"/>
      <name val="Century Gothic"/>
      <family val="2"/>
      <charset val="204"/>
    </font>
    <font>
      <b/>
      <sz val="16"/>
      <color rgb="FF349630"/>
      <name val="Century Gothic"/>
      <family val="2"/>
      <charset val="204"/>
    </font>
    <font>
      <sz val="20"/>
      <color theme="1"/>
      <name val="Calibri"/>
      <family val="2"/>
      <charset val="204"/>
      <scheme val="minor"/>
    </font>
    <font>
      <b/>
      <sz val="20"/>
      <color rgb="FFFF0000"/>
      <name val="Calibri"/>
      <family val="2"/>
      <charset val="204"/>
      <scheme val="minor"/>
    </font>
    <font>
      <b/>
      <i/>
      <sz val="18"/>
      <color rgb="FFFF0000"/>
      <name val="Century Gothic"/>
      <family val="2"/>
      <charset val="204"/>
    </font>
    <font>
      <b/>
      <i/>
      <sz val="14"/>
      <color theme="1"/>
      <name val="Century Gothic"/>
      <family val="2"/>
      <charset val="204"/>
    </font>
    <font>
      <b/>
      <sz val="16"/>
      <color rgb="FFFF0000"/>
      <name val="Cambria"/>
      <family val="1"/>
      <charset val="204"/>
      <scheme val="major"/>
    </font>
    <font>
      <b/>
      <sz val="16"/>
      <name val="Cambria"/>
      <family val="1"/>
      <charset val="204"/>
      <scheme val="major"/>
    </font>
    <font>
      <b/>
      <i/>
      <sz val="36"/>
      <color rgb="FFC00000"/>
      <name val="Century Gothic"/>
      <family val="2"/>
      <charset val="204"/>
    </font>
    <font>
      <sz val="13"/>
      <color rgb="FF349630"/>
      <name val="Times New Roman"/>
      <family val="1"/>
      <charset val="204"/>
    </font>
    <font>
      <b/>
      <sz val="16"/>
      <color theme="1"/>
      <name val="Times New Roman"/>
      <family val="1"/>
      <charset val="204"/>
    </font>
    <font>
      <b/>
      <sz val="48"/>
      <name val="Times New Roman"/>
      <family val="1"/>
      <charset val="204"/>
    </font>
    <font>
      <b/>
      <sz val="48"/>
      <color rgb="FF349630"/>
      <name val="Times New Roman"/>
      <family val="1"/>
      <charset val="204"/>
    </font>
    <font>
      <b/>
      <sz val="16"/>
      <name val="Times New Roman"/>
      <family val="1"/>
      <charset val="204"/>
    </font>
    <font>
      <sz val="11"/>
      <color rgb="FF349630"/>
      <name val="Century Gothic"/>
      <family val="2"/>
      <charset val="204"/>
    </font>
    <font>
      <sz val="13"/>
      <name val="Times New Roman"/>
      <family val="1"/>
      <charset val="204"/>
    </font>
    <font>
      <b/>
      <i/>
      <sz val="72"/>
      <color rgb="FF349630"/>
      <name val="Century Gothic"/>
      <family val="2"/>
      <charset val="204"/>
    </font>
    <font>
      <sz val="48"/>
      <name val="Times New Roman"/>
      <family val="1"/>
      <charset val="204"/>
    </font>
    <font>
      <b/>
      <sz val="48"/>
      <color rgb="FFFF0000"/>
      <name val="Times New Roman"/>
      <family val="1"/>
      <charset val="204"/>
    </font>
    <font>
      <b/>
      <i/>
      <sz val="36"/>
      <color theme="1"/>
      <name val="Century Gothic"/>
      <family val="2"/>
      <charset val="204"/>
    </font>
    <font>
      <b/>
      <sz val="11"/>
      <color theme="1"/>
      <name val="Calibri"/>
      <family val="2"/>
      <charset val="204"/>
      <scheme val="minor"/>
    </font>
    <font>
      <b/>
      <sz val="13"/>
      <color theme="1"/>
      <name val="Times New Roman"/>
      <family val="1"/>
      <charset val="204"/>
    </font>
    <font>
      <b/>
      <sz val="16"/>
      <color rgb="FFFF0000"/>
      <name val="Calibri"/>
      <family val="2"/>
      <charset val="204"/>
      <scheme val="minor"/>
    </font>
    <font>
      <b/>
      <sz val="28"/>
      <color theme="1"/>
      <name val="Times New Roman"/>
      <family val="1"/>
      <charset val="204"/>
    </font>
    <font>
      <b/>
      <sz val="13"/>
      <color indexed="10"/>
      <name val="Times New Roman"/>
      <family val="1"/>
      <charset val="204"/>
    </font>
    <font>
      <sz val="16"/>
      <color theme="1"/>
      <name val="Times New Roman"/>
      <family val="1"/>
      <charset val="204"/>
    </font>
    <font>
      <sz val="20"/>
      <color theme="1"/>
      <name val="Times New Roman"/>
      <family val="1"/>
      <charset val="204"/>
    </font>
    <font>
      <b/>
      <sz val="20"/>
      <color theme="1"/>
      <name val="Times New Roman"/>
      <family val="1"/>
      <charset val="204"/>
    </font>
    <font>
      <b/>
      <sz val="72"/>
      <name val="Times New Roman"/>
      <family val="1"/>
      <charset val="204"/>
    </font>
    <font>
      <u/>
      <sz val="11"/>
      <color theme="10"/>
      <name val="Calibri"/>
      <family val="2"/>
      <charset val="204"/>
    </font>
    <font>
      <b/>
      <sz val="28"/>
      <name val="Century Gothic"/>
      <family val="2"/>
      <charset val="204"/>
    </font>
    <font>
      <sz val="9"/>
      <color indexed="81"/>
      <name val="Tahoma"/>
      <family val="2"/>
      <charset val="204"/>
    </font>
    <font>
      <b/>
      <sz val="9"/>
      <color indexed="81"/>
      <name val="Tahoma"/>
      <family val="2"/>
      <charset val="204"/>
    </font>
    <font>
      <b/>
      <sz val="16"/>
      <color theme="0"/>
      <name val="Century Gothic"/>
      <family val="2"/>
      <charset val="204"/>
    </font>
    <font>
      <sz val="26"/>
      <color theme="1"/>
      <name val="Times New Roman"/>
      <family val="1"/>
      <charset val="204"/>
    </font>
    <font>
      <sz val="28"/>
      <color theme="1"/>
      <name val="Century Gothic"/>
      <family val="2"/>
      <charset val="204"/>
    </font>
    <font>
      <b/>
      <sz val="20"/>
      <color rgb="FF349630"/>
      <name val="Century Gothic"/>
      <family val="2"/>
      <charset val="204"/>
    </font>
    <font>
      <sz val="16"/>
      <color rgb="FF000000"/>
      <name val="Century Gothic"/>
      <family val="2"/>
      <charset val="204"/>
    </font>
    <font>
      <sz val="16"/>
      <color indexed="10"/>
      <name val="Century Gothic"/>
      <family val="2"/>
      <charset val="204"/>
    </font>
    <font>
      <sz val="48"/>
      <name val="Century Gothic"/>
      <family val="2"/>
      <charset val="204"/>
    </font>
    <font>
      <b/>
      <i/>
      <sz val="16"/>
      <color theme="1"/>
      <name val="Century Gothic"/>
      <family val="2"/>
      <charset val="204"/>
    </font>
    <font>
      <b/>
      <sz val="60"/>
      <color rgb="FFB81877"/>
      <name val="Century Gothic"/>
      <family val="2"/>
      <charset val="204"/>
    </font>
    <font>
      <b/>
      <i/>
      <sz val="48"/>
      <color rgb="FFB81877"/>
      <name val="Century Gothic"/>
      <family val="2"/>
      <charset val="204"/>
    </font>
    <font>
      <b/>
      <i/>
      <sz val="72"/>
      <color rgb="FFB81877"/>
      <name val="Century Gothic"/>
      <family val="2"/>
      <charset val="204"/>
    </font>
    <font>
      <b/>
      <i/>
      <sz val="60"/>
      <name val="Century Gothic"/>
      <family val="2"/>
      <charset val="204"/>
    </font>
    <font>
      <u/>
      <sz val="28"/>
      <color theme="1"/>
      <name val="Century Gothic"/>
      <family val="2"/>
      <charset val="204"/>
    </font>
    <font>
      <b/>
      <i/>
      <sz val="60"/>
      <color rgb="FFB81877"/>
      <name val="Century Gothic"/>
      <family val="2"/>
      <charset val="204"/>
    </font>
    <font>
      <sz val="16"/>
      <color rgb="FFFF0000"/>
      <name val="Calibri"/>
      <family val="2"/>
      <charset val="204"/>
      <scheme val="minor"/>
    </font>
    <font>
      <b/>
      <sz val="24"/>
      <color theme="1"/>
      <name val="Century Gothic"/>
      <family val="2"/>
      <charset val="204"/>
    </font>
    <font>
      <b/>
      <sz val="16"/>
      <color rgb="FF0070C0"/>
      <name val="Century Gothic"/>
      <family val="2"/>
      <charset val="204"/>
    </font>
    <font>
      <sz val="60"/>
      <color rgb="FFB81877"/>
      <name val="Century Gothic"/>
      <family val="2"/>
      <charset val="204"/>
    </font>
    <font>
      <b/>
      <sz val="26"/>
      <name val="Century Gothic"/>
      <family val="2"/>
      <charset val="204"/>
    </font>
    <font>
      <u/>
      <sz val="26"/>
      <name val="Century Gothic"/>
      <family val="2"/>
      <charset val="204"/>
    </font>
    <font>
      <sz val="16"/>
      <color theme="1"/>
      <name val="Calibri"/>
      <family val="2"/>
      <charset val="204"/>
      <scheme val="minor"/>
    </font>
    <font>
      <i/>
      <sz val="16"/>
      <color theme="1"/>
      <name val="Century Gothic"/>
      <family val="2"/>
      <charset val="204"/>
    </font>
    <font>
      <b/>
      <sz val="16"/>
      <color rgb="FFC00000"/>
      <name val="Century Gothic"/>
      <family val="2"/>
      <charset val="204"/>
    </font>
    <font>
      <b/>
      <sz val="20"/>
      <color rgb="FF349630"/>
      <name val="Times New Roman"/>
      <family val="1"/>
      <charset val="204"/>
    </font>
    <font>
      <sz val="16"/>
      <color rgb="FF00B050"/>
      <name val="Century Gothic"/>
      <family val="2"/>
      <charset val="204"/>
    </font>
    <font>
      <b/>
      <sz val="14"/>
      <color rgb="FFC00000"/>
      <name val="Century Gothic"/>
      <family val="2"/>
      <charset val="204"/>
    </font>
    <font>
      <b/>
      <i/>
      <sz val="48"/>
      <color theme="1"/>
      <name val="Century Gothic"/>
      <family val="2"/>
      <charset val="204"/>
    </font>
    <font>
      <i/>
      <sz val="60"/>
      <name val="Century Gothic"/>
      <family val="2"/>
      <charset val="204"/>
    </font>
    <font>
      <b/>
      <sz val="72"/>
      <color rgb="FFB81877"/>
      <name val="Century Gothic"/>
      <family val="2"/>
      <charset val="204"/>
    </font>
    <font>
      <b/>
      <sz val="16"/>
      <color indexed="81"/>
      <name val="Tahoma"/>
      <family val="2"/>
      <charset val="204"/>
    </font>
    <font>
      <b/>
      <sz val="24"/>
      <color rgb="FFFF0000"/>
      <name val="Century Gothic"/>
      <family val="2"/>
      <charset val="204"/>
    </font>
    <font>
      <b/>
      <sz val="28"/>
      <color rgb="FFFF0000"/>
      <name val="Century Gothic"/>
      <family val="2"/>
      <charset val="204"/>
    </font>
    <font>
      <b/>
      <sz val="36"/>
      <color rgb="FFFF0000"/>
      <name val="Century Gothic"/>
      <family val="2"/>
      <charset val="204"/>
    </font>
    <font>
      <sz val="36"/>
      <color theme="1"/>
      <name val="Century Gothic"/>
      <family val="2"/>
      <charset val="204"/>
    </font>
    <font>
      <b/>
      <sz val="48"/>
      <color theme="1"/>
      <name val="Century Gothic"/>
      <family val="2"/>
      <charset val="204"/>
    </font>
    <font>
      <b/>
      <sz val="43"/>
      <color theme="1"/>
      <name val="Century Gothic"/>
      <family val="2"/>
      <charset val="204"/>
    </font>
    <font>
      <b/>
      <sz val="16"/>
      <color rgb="FF000000"/>
      <name val="Century Gothic"/>
      <family val="2"/>
      <charset val="204"/>
    </font>
    <font>
      <b/>
      <sz val="60"/>
      <color rgb="FFFF0000"/>
      <name val="Century Gothic"/>
      <family val="2"/>
      <charset val="204"/>
    </font>
    <font>
      <b/>
      <sz val="43"/>
      <color rgb="FFC00000"/>
      <name val="Century Gothic"/>
      <family val="2"/>
      <charset val="204"/>
    </font>
    <font>
      <sz val="43"/>
      <color theme="1"/>
      <name val="Century Gothic"/>
      <family val="2"/>
      <charset val="204"/>
    </font>
    <font>
      <b/>
      <sz val="16"/>
      <color theme="1"/>
      <name val="Calibri"/>
      <family val="2"/>
      <charset val="204"/>
      <scheme val="minor"/>
    </font>
    <font>
      <b/>
      <i/>
      <sz val="18"/>
      <name val="Century Gothic"/>
      <family val="2"/>
      <charset val="204"/>
    </font>
    <font>
      <b/>
      <i/>
      <sz val="18"/>
      <color theme="1"/>
      <name val="Century Gothic"/>
      <family val="2"/>
      <charset val="204"/>
    </font>
    <font>
      <b/>
      <sz val="18"/>
      <color indexed="10"/>
      <name val="Century Gothic"/>
      <family val="2"/>
      <charset val="204"/>
    </font>
    <font>
      <strike/>
      <sz val="11"/>
      <color theme="1"/>
      <name val="Century Gothic"/>
      <family val="2"/>
      <charset val="204"/>
    </font>
    <font>
      <b/>
      <strike/>
      <sz val="36"/>
      <name val="Century Gothic"/>
      <family val="2"/>
      <charset val="204"/>
    </font>
    <font>
      <sz val="11"/>
      <color rgb="FFFF0000"/>
      <name val="Century Gothic"/>
      <family val="2"/>
      <charset val="204"/>
    </font>
    <font>
      <b/>
      <sz val="24"/>
      <color rgb="FFFF0000"/>
      <name val="Calibri"/>
      <family val="2"/>
      <charset val="204"/>
      <scheme val="minor"/>
    </font>
    <font>
      <b/>
      <sz val="48"/>
      <color rgb="FF000000"/>
      <name val="Century Gothic"/>
      <family val="2"/>
      <charset val="204"/>
    </font>
    <font>
      <sz val="24"/>
      <color rgb="FFFF0000"/>
      <name val="Century Gothic"/>
      <family val="2"/>
      <charset val="204"/>
    </font>
    <font>
      <sz val="24"/>
      <color theme="1"/>
      <name val="Century Gothic"/>
      <family val="2"/>
      <charset val="204"/>
    </font>
    <font>
      <sz val="22"/>
      <name val="Century Gothic"/>
      <family val="2"/>
      <charset val="204"/>
    </font>
    <font>
      <b/>
      <sz val="68"/>
      <name val="Century Gothic"/>
      <family val="2"/>
      <charset val="204"/>
    </font>
    <font>
      <b/>
      <i/>
      <sz val="72"/>
      <color theme="1"/>
      <name val="Century Gothic"/>
      <family val="2"/>
      <charset val="204"/>
    </font>
    <font>
      <b/>
      <sz val="13"/>
      <color rgb="FFFF0000"/>
      <name val="Times New Roman"/>
      <family val="1"/>
      <charset val="204"/>
    </font>
    <font>
      <sz val="20"/>
      <color indexed="8"/>
      <name val="Times New Roman"/>
      <family val="1"/>
      <charset val="204"/>
    </font>
    <font>
      <b/>
      <sz val="16"/>
      <color rgb="FFFF0000"/>
      <name val="Times New Roman"/>
      <family val="1"/>
      <charset val="204"/>
    </font>
    <font>
      <b/>
      <sz val="24"/>
      <color indexed="8"/>
      <name val="Century Gothic"/>
      <family val="2"/>
      <charset val="204"/>
    </font>
  </fonts>
  <fills count="12">
    <fill>
      <patternFill patternType="none"/>
    </fill>
    <fill>
      <patternFill patternType="gray125"/>
    </fill>
    <fill>
      <patternFill patternType="solid">
        <fgColor theme="1" tint="0.499984740745262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8CFF0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8CFF01"/>
        <bgColor rgb="FF000000"/>
      </patternFill>
    </fill>
    <fill>
      <patternFill patternType="solid">
        <fgColor theme="0"/>
        <bgColor rgb="FF000000"/>
      </patternFill>
    </fill>
  </fills>
  <borders count="6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349630"/>
      </left>
      <right style="thin">
        <color rgb="FF349630"/>
      </right>
      <top style="thin">
        <color rgb="FF349630"/>
      </top>
      <bottom style="thin">
        <color rgb="FF349630"/>
      </bottom>
      <diagonal/>
    </border>
    <border>
      <left/>
      <right style="thin">
        <color rgb="FF349630"/>
      </right>
      <top/>
      <bottom style="thin">
        <color rgb="FF349630"/>
      </bottom>
      <diagonal/>
    </border>
    <border>
      <left/>
      <right/>
      <top/>
      <bottom style="thin">
        <color rgb="FF349630"/>
      </bottom>
      <diagonal/>
    </border>
    <border>
      <left style="thin">
        <color rgb="FF349630"/>
      </left>
      <right/>
      <top/>
      <bottom style="thin">
        <color rgb="FF349630"/>
      </bottom>
      <diagonal/>
    </border>
    <border>
      <left/>
      <right style="thin">
        <color rgb="FF349630"/>
      </right>
      <top style="thin">
        <color rgb="FF349630"/>
      </top>
      <bottom/>
      <diagonal/>
    </border>
    <border>
      <left/>
      <right/>
      <top style="thin">
        <color rgb="FF349630"/>
      </top>
      <bottom/>
      <diagonal/>
    </border>
    <border>
      <left style="thin">
        <color rgb="FF349630"/>
      </left>
      <right/>
      <top style="thin">
        <color rgb="FF349630"/>
      </top>
      <bottom/>
      <diagonal/>
    </border>
    <border>
      <left/>
      <right style="thin">
        <color rgb="FF349630"/>
      </right>
      <top style="thin">
        <color rgb="FF349630"/>
      </top>
      <bottom style="thin">
        <color rgb="FF349630"/>
      </bottom>
      <diagonal/>
    </border>
    <border>
      <left style="thin">
        <color rgb="FF349630"/>
      </left>
      <right/>
      <top style="thin">
        <color rgb="FF349630"/>
      </top>
      <bottom style="thin">
        <color rgb="FF349630"/>
      </bottom>
      <diagonal/>
    </border>
    <border>
      <left/>
      <right/>
      <top style="thin">
        <color rgb="FF349630"/>
      </top>
      <bottom style="thin">
        <color rgb="FF349630"/>
      </bottom>
      <diagonal/>
    </border>
    <border>
      <left style="thin">
        <color rgb="FF349630"/>
      </left>
      <right style="thin">
        <color rgb="FF349630"/>
      </right>
      <top/>
      <bottom style="thin">
        <color rgb="FF349630"/>
      </bottom>
      <diagonal/>
    </border>
    <border>
      <left style="thin">
        <color rgb="FF349630"/>
      </left>
      <right style="thin">
        <color rgb="FF349630"/>
      </right>
      <top/>
      <bottom/>
      <diagonal/>
    </border>
    <border>
      <left style="thin">
        <color rgb="FF349630"/>
      </left>
      <right style="thin">
        <color rgb="FF349630"/>
      </right>
      <top style="thin">
        <color rgb="FF349630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rgb="FF349630"/>
      </right>
      <top/>
      <bottom/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rgb="FF349630"/>
      </left>
      <right/>
      <top/>
      <bottom/>
      <diagonal/>
    </border>
    <border>
      <left style="medium">
        <color indexed="64"/>
      </left>
      <right/>
      <top/>
      <bottom style="thin">
        <color rgb="FF349630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rgb="FF349630"/>
      </right>
      <top style="thin">
        <color indexed="64"/>
      </top>
      <bottom style="thin">
        <color indexed="64"/>
      </bottom>
      <diagonal/>
    </border>
    <border>
      <left style="thin">
        <color rgb="FF349630"/>
      </left>
      <right style="thin">
        <color rgb="FF349630"/>
      </right>
      <top style="thin">
        <color indexed="64"/>
      </top>
      <bottom style="thin">
        <color indexed="64"/>
      </bottom>
      <diagonal/>
    </border>
    <border>
      <left style="thin">
        <color rgb="FF34963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rgb="FF349630"/>
      </left>
      <right style="thin">
        <color rgb="FF349630"/>
      </right>
      <top/>
      <bottom style="thin">
        <color indexed="64"/>
      </bottom>
      <diagonal/>
    </border>
    <border>
      <left style="thin">
        <color rgb="FF008000"/>
      </left>
      <right style="thin">
        <color rgb="FF008000"/>
      </right>
      <top style="thin">
        <color rgb="FF008000"/>
      </top>
      <bottom style="thin">
        <color rgb="FF008000"/>
      </bottom>
      <diagonal/>
    </border>
    <border>
      <left style="thin">
        <color rgb="FF008000"/>
      </left>
      <right style="thin">
        <color rgb="FF008000"/>
      </right>
      <top style="thin">
        <color rgb="FF008000"/>
      </top>
      <bottom/>
      <diagonal/>
    </border>
    <border>
      <left style="thin">
        <color rgb="FF008000"/>
      </left>
      <right style="thin">
        <color rgb="FF008000"/>
      </right>
      <top/>
      <bottom/>
      <diagonal/>
    </border>
    <border>
      <left style="thin">
        <color rgb="FF008000"/>
      </left>
      <right style="thin">
        <color rgb="FF008000"/>
      </right>
      <top/>
      <bottom style="thin">
        <color rgb="FF008000"/>
      </bottom>
      <diagonal/>
    </border>
    <border>
      <left style="thin">
        <color rgb="FF009900"/>
      </left>
      <right style="thin">
        <color rgb="FF009900"/>
      </right>
      <top style="thin">
        <color rgb="FF009900"/>
      </top>
      <bottom style="thin">
        <color rgb="FF009900"/>
      </bottom>
      <diagonal/>
    </border>
    <border>
      <left style="thin">
        <color rgb="FF009900"/>
      </left>
      <right/>
      <top style="thin">
        <color rgb="FF009900"/>
      </top>
      <bottom style="thin">
        <color rgb="FF009900"/>
      </bottom>
      <diagonal/>
    </border>
    <border>
      <left/>
      <right style="thin">
        <color rgb="FF009900"/>
      </right>
      <top style="thin">
        <color rgb="FF009900"/>
      </top>
      <bottom/>
      <diagonal/>
    </border>
    <border>
      <left/>
      <right style="thin">
        <color rgb="FF009900"/>
      </right>
      <top/>
      <bottom/>
      <diagonal/>
    </border>
    <border>
      <left/>
      <right style="thin">
        <color rgb="FF009900"/>
      </right>
      <top/>
      <bottom style="thin">
        <color rgb="FF009900"/>
      </bottom>
      <diagonal/>
    </border>
    <border>
      <left style="thin">
        <color rgb="FF349630"/>
      </left>
      <right/>
      <top style="thin">
        <color indexed="64"/>
      </top>
      <bottom style="thin">
        <color rgb="FF349630"/>
      </bottom>
      <diagonal/>
    </border>
    <border>
      <left/>
      <right style="thin">
        <color rgb="FF349630"/>
      </right>
      <top style="thin">
        <color indexed="64"/>
      </top>
      <bottom style="thin">
        <color rgb="FF349630"/>
      </bottom>
      <diagonal/>
    </border>
    <border>
      <left/>
      <right/>
      <top style="thin">
        <color indexed="64"/>
      </top>
      <bottom style="thin">
        <color rgb="FF349630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rgb="FF679E2A"/>
      </left>
      <right style="thin">
        <color rgb="FF679E2A"/>
      </right>
      <top style="thin">
        <color rgb="FF679E2A"/>
      </top>
      <bottom style="thin">
        <color rgb="FF679E2A"/>
      </bottom>
      <diagonal/>
    </border>
    <border>
      <left style="thin">
        <color rgb="FF287224"/>
      </left>
      <right style="thin">
        <color rgb="FF287224"/>
      </right>
      <top style="thin">
        <color rgb="FF287224"/>
      </top>
      <bottom style="thin">
        <color rgb="FF287224"/>
      </bottom>
      <diagonal/>
    </border>
    <border>
      <left style="thin">
        <color rgb="FF287224"/>
      </left>
      <right/>
      <top style="thin">
        <color rgb="FF287224"/>
      </top>
      <bottom style="thin">
        <color rgb="FF287224"/>
      </bottom>
      <diagonal/>
    </border>
    <border>
      <left/>
      <right style="thin">
        <color rgb="FF287224"/>
      </right>
      <top style="thin">
        <color rgb="FF287224"/>
      </top>
      <bottom style="thin">
        <color rgb="FF287224"/>
      </bottom>
      <diagonal/>
    </border>
    <border>
      <left style="thin">
        <color rgb="FF287224"/>
      </left>
      <right style="thin">
        <color rgb="FF287224"/>
      </right>
      <top style="thin">
        <color rgb="FF287224"/>
      </top>
      <bottom/>
      <diagonal/>
    </border>
    <border>
      <left style="thin">
        <color rgb="FF287224"/>
      </left>
      <right style="thin">
        <color rgb="FF287224"/>
      </right>
      <top/>
      <bottom/>
      <diagonal/>
    </border>
    <border>
      <left style="thin">
        <color rgb="FF349630"/>
      </left>
      <right/>
      <top style="thin">
        <color rgb="FF349630"/>
      </top>
      <bottom style="thin">
        <color indexed="64"/>
      </bottom>
      <diagonal/>
    </border>
    <border>
      <left/>
      <right style="thin">
        <color rgb="FF349630"/>
      </right>
      <top style="thin">
        <color rgb="FF349630"/>
      </top>
      <bottom style="thin">
        <color indexed="64"/>
      </bottom>
      <diagonal/>
    </border>
    <border>
      <left style="thin">
        <color rgb="FF349630"/>
      </left>
      <right/>
      <top/>
      <bottom style="thin">
        <color indexed="64"/>
      </bottom>
      <diagonal/>
    </border>
    <border>
      <left/>
      <right style="thin">
        <color rgb="FF349630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rgb="FF349630"/>
      </top>
      <bottom style="thin">
        <color indexed="64"/>
      </bottom>
      <diagonal/>
    </border>
    <border>
      <left style="thin">
        <color rgb="FF349630"/>
      </left>
      <right style="thin">
        <color rgb="FF349630"/>
      </right>
      <top style="thin">
        <color indexed="64"/>
      </top>
      <bottom/>
      <diagonal/>
    </border>
    <border>
      <left style="thin">
        <color rgb="FF008000"/>
      </left>
      <right style="thin">
        <color rgb="FF349630"/>
      </right>
      <top style="thin">
        <color rgb="FF349630"/>
      </top>
      <bottom/>
      <diagonal/>
    </border>
    <border>
      <left style="thin">
        <color rgb="FF008000"/>
      </left>
      <right style="thin">
        <color rgb="FF349630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rgb="FF349630"/>
      </bottom>
      <diagonal/>
    </border>
    <border>
      <left/>
      <right style="thin">
        <color indexed="64"/>
      </right>
      <top style="thin">
        <color indexed="64"/>
      </top>
      <bottom style="thin">
        <color rgb="FF349630"/>
      </bottom>
      <diagonal/>
    </border>
  </borders>
  <cellStyleXfs count="5">
    <xf numFmtId="0" fontId="0" fillId="0" borderId="0"/>
    <xf numFmtId="0" fontId="1" fillId="0" borderId="0">
      <alignment vertical="center"/>
    </xf>
    <xf numFmtId="164" fontId="5" fillId="0" borderId="0" applyFont="0" applyFill="0" applyBorder="0" applyAlignment="0" applyProtection="0"/>
    <xf numFmtId="0" fontId="126" fillId="0" borderId="0" applyNumberFormat="0" applyFill="0" applyBorder="0" applyAlignment="0" applyProtection="0">
      <alignment vertical="top"/>
      <protection locked="0"/>
    </xf>
    <xf numFmtId="44" fontId="5" fillId="0" borderId="0" applyFont="0" applyFill="0" applyBorder="0" applyAlignment="0" applyProtection="0"/>
  </cellStyleXfs>
  <cellXfs count="1538">
    <xf numFmtId="0" fontId="0" fillId="0" borderId="0" xfId="0"/>
    <xf numFmtId="0" fontId="6" fillId="2" borderId="0" xfId="0" applyFont="1" applyFill="1" applyBorder="1"/>
    <xf numFmtId="0" fontId="6" fillId="2" borderId="0" xfId="0" applyFont="1" applyFill="1" applyBorder="1" applyAlignment="1">
      <alignment vertical="center" wrapText="1"/>
    </xf>
    <xf numFmtId="0" fontId="2" fillId="3" borderId="0" xfId="0" applyFont="1" applyFill="1"/>
    <xf numFmtId="0" fontId="6" fillId="4" borderId="0" xfId="0" applyFont="1" applyFill="1" applyBorder="1" applyAlignment="1">
      <alignment vertical="center" wrapText="1"/>
    </xf>
    <xf numFmtId="0" fontId="13" fillId="4" borderId="2" xfId="0" applyFont="1" applyFill="1" applyBorder="1" applyAlignment="1">
      <alignment horizontal="center" vertical="center" wrapText="1"/>
    </xf>
    <xf numFmtId="0" fontId="13" fillId="5" borderId="2" xfId="0" applyFont="1" applyFill="1" applyBorder="1" applyAlignment="1">
      <alignment horizontal="center" vertical="center" wrapText="1"/>
    </xf>
    <xf numFmtId="0" fontId="6" fillId="2" borderId="0" xfId="0" applyFont="1" applyFill="1" applyBorder="1" applyAlignment="1">
      <alignment wrapText="1"/>
    </xf>
    <xf numFmtId="0" fontId="18" fillId="4" borderId="2" xfId="0" applyFont="1" applyFill="1" applyBorder="1" applyAlignment="1">
      <alignment horizontal="center" vertical="center" wrapText="1"/>
    </xf>
    <xf numFmtId="0" fontId="21" fillId="4" borderId="2" xfId="0" applyFont="1" applyFill="1" applyBorder="1" applyAlignment="1">
      <alignment horizontal="center" vertical="center" wrapText="1"/>
    </xf>
    <xf numFmtId="0" fontId="20" fillId="4" borderId="2" xfId="0" applyFont="1" applyFill="1" applyBorder="1" applyAlignment="1">
      <alignment horizontal="left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1" fontId="23" fillId="4" borderId="2" xfId="0" applyNumberFormat="1" applyFont="1" applyFill="1" applyBorder="1" applyAlignment="1">
      <alignment horizontal="center" vertical="center" wrapText="1"/>
    </xf>
    <xf numFmtId="0" fontId="6" fillId="4" borderId="2" xfId="0" applyFont="1" applyFill="1" applyBorder="1" applyAlignment="1">
      <alignment horizontal="center" vertical="center" wrapText="1"/>
    </xf>
    <xf numFmtId="0" fontId="26" fillId="4" borderId="2" xfId="0" applyFont="1" applyFill="1" applyBorder="1" applyAlignment="1">
      <alignment horizontal="left" vertical="center" wrapText="1"/>
    </xf>
    <xf numFmtId="0" fontId="17" fillId="4" borderId="2" xfId="0" applyFont="1" applyFill="1" applyBorder="1" applyAlignment="1">
      <alignment horizontal="left" vertical="center" wrapText="1"/>
    </xf>
    <xf numFmtId="0" fontId="29" fillId="4" borderId="2" xfId="0" applyFont="1" applyFill="1" applyBorder="1" applyAlignment="1">
      <alignment horizontal="left" vertical="center" wrapText="1"/>
    </xf>
    <xf numFmtId="0" fontId="25" fillId="4" borderId="2" xfId="0" applyFont="1" applyFill="1" applyBorder="1" applyAlignment="1">
      <alignment horizontal="center" vertical="center" wrapText="1"/>
    </xf>
    <xf numFmtId="1" fontId="32" fillId="4" borderId="2" xfId="0" applyNumberFormat="1" applyFont="1" applyFill="1" applyBorder="1" applyAlignment="1">
      <alignment horizontal="center" vertical="center"/>
    </xf>
    <xf numFmtId="0" fontId="20" fillId="4" borderId="2" xfId="0" applyFont="1" applyFill="1" applyBorder="1" applyAlignment="1">
      <alignment vertical="center" wrapText="1"/>
    </xf>
    <xf numFmtId="0" fontId="33" fillId="4" borderId="2" xfId="0" applyFont="1" applyFill="1" applyBorder="1" applyAlignment="1">
      <alignment horizontal="center" vertical="center" wrapText="1"/>
    </xf>
    <xf numFmtId="0" fontId="35" fillId="4" borderId="2" xfId="0" applyFont="1" applyFill="1" applyBorder="1" applyAlignment="1">
      <alignment horizontal="center" vertical="center" wrapText="1"/>
    </xf>
    <xf numFmtId="0" fontId="32" fillId="4" borderId="2" xfId="0" applyFont="1" applyFill="1" applyBorder="1" applyAlignment="1">
      <alignment horizontal="center" vertical="center" wrapText="1"/>
    </xf>
    <xf numFmtId="0" fontId="6" fillId="3" borderId="0" xfId="0" applyFont="1" applyFill="1"/>
    <xf numFmtId="0" fontId="6" fillId="3" borderId="0" xfId="0" applyFont="1" applyFill="1" applyAlignment="1">
      <alignment vertical="center" wrapText="1"/>
    </xf>
    <xf numFmtId="0" fontId="43" fillId="3" borderId="0" xfId="0" applyFont="1" applyFill="1" applyBorder="1" applyAlignment="1">
      <alignment horizontal="center" vertical="center" wrapText="1"/>
    </xf>
    <xf numFmtId="0" fontId="6" fillId="3" borderId="0" xfId="0" applyFont="1" applyFill="1" applyBorder="1"/>
    <xf numFmtId="1" fontId="6" fillId="3" borderId="0" xfId="0" applyNumberFormat="1" applyFont="1" applyFill="1" applyBorder="1" applyAlignment="1">
      <alignment horizontal="center" vertical="center"/>
    </xf>
    <xf numFmtId="1" fontId="6" fillId="3" borderId="0" xfId="0" applyNumberFormat="1" applyFont="1" applyFill="1" applyBorder="1" applyAlignment="1">
      <alignment horizontal="center" vertical="center" wrapText="1"/>
    </xf>
    <xf numFmtId="0" fontId="44" fillId="3" borderId="0" xfId="0" applyFont="1" applyFill="1" applyBorder="1" applyAlignment="1">
      <alignment horizontal="center"/>
    </xf>
    <xf numFmtId="0" fontId="9" fillId="3" borderId="0" xfId="0" applyFont="1" applyFill="1" applyBorder="1" applyAlignment="1">
      <alignment horizontal="left" vertical="center" wrapText="1"/>
    </xf>
    <xf numFmtId="0" fontId="15" fillId="3" borderId="0" xfId="0" applyFont="1" applyFill="1" applyBorder="1" applyAlignment="1">
      <alignment horizontal="center"/>
    </xf>
    <xf numFmtId="0" fontId="21" fillId="3" borderId="0" xfId="0" applyFont="1" applyFill="1" applyBorder="1" applyAlignment="1">
      <alignment horizontal="center" vertical="center" wrapText="1"/>
    </xf>
    <xf numFmtId="0" fontId="9" fillId="3" borderId="0" xfId="0" applyFont="1" applyFill="1" applyBorder="1" applyAlignment="1">
      <alignment horizontal="center" vertical="center"/>
    </xf>
    <xf numFmtId="0" fontId="6" fillId="3" borderId="0" xfId="0" applyFont="1" applyFill="1" applyBorder="1" applyAlignment="1"/>
    <xf numFmtId="1" fontId="46" fillId="3" borderId="0" xfId="0" applyNumberFormat="1" applyFont="1" applyFill="1" applyBorder="1" applyAlignment="1">
      <alignment horizontal="center" vertical="center"/>
    </xf>
    <xf numFmtId="0" fontId="16" fillId="3" borderId="0" xfId="0" applyFont="1" applyFill="1" applyBorder="1" applyAlignment="1">
      <alignment horizontal="center"/>
    </xf>
    <xf numFmtId="1" fontId="21" fillId="3" borderId="0" xfId="0" applyNumberFormat="1" applyFont="1" applyFill="1" applyBorder="1" applyAlignment="1">
      <alignment horizontal="center" vertical="center" wrapText="1"/>
    </xf>
    <xf numFmtId="0" fontId="48" fillId="3" borderId="0" xfId="0" applyFont="1" applyFill="1" applyBorder="1" applyAlignment="1">
      <alignment horizontal="center" vertical="center" wrapText="1"/>
    </xf>
    <xf numFmtId="0" fontId="49" fillId="3" borderId="0" xfId="0" applyFont="1" applyFill="1" applyBorder="1" applyAlignment="1">
      <alignment horizontal="center" vertical="center" wrapText="1"/>
    </xf>
    <xf numFmtId="0" fontId="34" fillId="3" borderId="0" xfId="0" applyFont="1" applyFill="1" applyBorder="1" applyAlignment="1">
      <alignment horizontal="left" vertical="center" wrapText="1"/>
    </xf>
    <xf numFmtId="0" fontId="6" fillId="3" borderId="0" xfId="0" applyFont="1" applyFill="1" applyBorder="1" applyAlignment="1">
      <alignment horizontal="center"/>
    </xf>
    <xf numFmtId="0" fontId="49" fillId="3" borderId="0" xfId="0" applyFont="1" applyFill="1" applyBorder="1" applyAlignment="1">
      <alignment horizontal="left" vertical="center" wrapText="1"/>
    </xf>
    <xf numFmtId="1" fontId="35" fillId="3" borderId="0" xfId="0" applyNumberFormat="1" applyFont="1" applyFill="1" applyBorder="1" applyAlignment="1">
      <alignment horizontal="center" vertical="center" wrapText="1"/>
    </xf>
    <xf numFmtId="0" fontId="50" fillId="3" borderId="0" xfId="0" applyFont="1" applyFill="1" applyBorder="1" applyAlignment="1">
      <alignment horizontal="center"/>
    </xf>
    <xf numFmtId="0" fontId="3" fillId="3" borderId="0" xfId="0" applyFont="1" applyFill="1" applyBorder="1" applyAlignment="1">
      <alignment horizontal="center" vertical="center" wrapText="1"/>
    </xf>
    <xf numFmtId="0" fontId="24" fillId="3" borderId="0" xfId="0" applyFont="1" applyFill="1" applyBorder="1" applyAlignment="1">
      <alignment horizontal="left" vertical="center" wrapText="1"/>
    </xf>
    <xf numFmtId="0" fontId="43" fillId="3" borderId="0" xfId="0" applyFont="1" applyFill="1" applyBorder="1" applyAlignment="1">
      <alignment horizontal="left" vertical="center" wrapText="1"/>
    </xf>
    <xf numFmtId="0" fontId="6" fillId="3" borderId="0" xfId="0" applyFont="1" applyFill="1" applyBorder="1" applyAlignment="1">
      <alignment wrapText="1"/>
    </xf>
    <xf numFmtId="0" fontId="6" fillId="3" borderId="0" xfId="0" applyFont="1" applyFill="1" applyBorder="1" applyAlignment="1">
      <alignment horizontal="center" vertical="center" wrapText="1"/>
    </xf>
    <xf numFmtId="0" fontId="15" fillId="3" borderId="0" xfId="0" applyFont="1" applyFill="1" applyBorder="1" applyAlignment="1">
      <alignment horizontal="left" vertical="center" wrapText="1"/>
    </xf>
    <xf numFmtId="0" fontId="35" fillId="3" borderId="0" xfId="0" applyFont="1" applyFill="1" applyBorder="1" applyAlignment="1">
      <alignment horizontal="left" wrapText="1"/>
    </xf>
    <xf numFmtId="0" fontId="35" fillId="3" borderId="0" xfId="0" applyFont="1" applyFill="1" applyBorder="1" applyAlignment="1">
      <alignment horizontal="center" vertical="center" wrapText="1"/>
    </xf>
    <xf numFmtId="0" fontId="35" fillId="3" borderId="0" xfId="0" applyFont="1" applyFill="1" applyBorder="1" applyAlignment="1">
      <alignment vertical="center" wrapText="1"/>
    </xf>
    <xf numFmtId="0" fontId="35" fillId="3" borderId="0" xfId="0" applyFont="1" applyFill="1" applyBorder="1" applyAlignment="1">
      <alignment wrapText="1"/>
    </xf>
    <xf numFmtId="0" fontId="33" fillId="3" borderId="0" xfId="0" applyFont="1" applyFill="1" applyBorder="1" applyAlignment="1">
      <alignment horizontal="center" vertical="center" wrapText="1"/>
    </xf>
    <xf numFmtId="0" fontId="18" fillId="3" borderId="0" xfId="0" applyFont="1" applyFill="1" applyBorder="1" applyAlignment="1">
      <alignment horizontal="left" vertical="center" wrapText="1"/>
    </xf>
    <xf numFmtId="1" fontId="18" fillId="3" borderId="0" xfId="0" applyNumberFormat="1" applyFont="1" applyFill="1" applyBorder="1" applyAlignment="1">
      <alignment horizontal="center" vertical="center" wrapText="1"/>
    </xf>
    <xf numFmtId="1" fontId="53" fillId="3" borderId="0" xfId="0" applyNumberFormat="1" applyFont="1" applyFill="1" applyBorder="1" applyAlignment="1">
      <alignment horizontal="center" vertical="center" wrapText="1"/>
    </xf>
    <xf numFmtId="0" fontId="22" fillId="3" borderId="0" xfId="0" applyFont="1" applyFill="1" applyBorder="1" applyAlignment="1">
      <alignment horizontal="center" vertical="center" wrapText="1"/>
    </xf>
    <xf numFmtId="0" fontId="6" fillId="3" borderId="0" xfId="0" applyFont="1" applyFill="1" applyBorder="1" applyAlignment="1">
      <alignment horizontal="center" vertical="center"/>
    </xf>
    <xf numFmtId="1" fontId="43" fillId="3" borderId="0" xfId="0" applyNumberFormat="1" applyFont="1" applyFill="1" applyBorder="1" applyAlignment="1">
      <alignment horizontal="center" vertical="center" wrapText="1"/>
    </xf>
    <xf numFmtId="1" fontId="25" fillId="3" borderId="0" xfId="0" applyNumberFormat="1" applyFont="1" applyFill="1" applyBorder="1" applyAlignment="1">
      <alignment horizontal="center" vertical="center" wrapText="1"/>
    </xf>
    <xf numFmtId="0" fontId="53" fillId="3" borderId="0" xfId="0" applyFont="1" applyFill="1" applyBorder="1" applyAlignment="1">
      <alignment horizontal="left" wrapText="1"/>
    </xf>
    <xf numFmtId="0" fontId="43" fillId="3" borderId="0" xfId="0" applyFont="1" applyFill="1" applyBorder="1" applyAlignment="1">
      <alignment horizontal="left" wrapText="1"/>
    </xf>
    <xf numFmtId="0" fontId="43" fillId="3" borderId="0" xfId="0" applyFont="1" applyFill="1" applyBorder="1" applyAlignment="1">
      <alignment horizontal="center" vertical="center"/>
    </xf>
    <xf numFmtId="0" fontId="53" fillId="3" borderId="0" xfId="0" applyFont="1" applyFill="1" applyBorder="1" applyAlignment="1">
      <alignment horizontal="center" wrapText="1"/>
    </xf>
    <xf numFmtId="0" fontId="43" fillId="3" borderId="0" xfId="0" applyFont="1" applyFill="1" applyBorder="1" applyAlignment="1">
      <alignment vertical="center" wrapText="1"/>
    </xf>
    <xf numFmtId="1" fontId="3" fillId="3" borderId="0" xfId="0" applyNumberFormat="1" applyFont="1" applyFill="1" applyBorder="1" applyAlignment="1">
      <alignment horizontal="center" vertical="center" wrapText="1"/>
    </xf>
    <xf numFmtId="0" fontId="15" fillId="3" borderId="0" xfId="0" applyFont="1" applyFill="1" applyBorder="1" applyAlignment="1"/>
    <xf numFmtId="0" fontId="28" fillId="3" borderId="0" xfId="0" applyFont="1" applyFill="1" applyBorder="1" applyAlignment="1">
      <alignment horizontal="left" vertical="center" wrapText="1"/>
    </xf>
    <xf numFmtId="0" fontId="54" fillId="3" borderId="0" xfId="0" applyFont="1" applyFill="1" applyBorder="1" applyAlignment="1">
      <alignment horizontal="center" wrapText="1"/>
    </xf>
    <xf numFmtId="1" fontId="55" fillId="3" borderId="0" xfId="0" applyNumberFormat="1" applyFont="1" applyFill="1" applyBorder="1" applyAlignment="1">
      <alignment horizontal="center" vertical="center" wrapText="1"/>
    </xf>
    <xf numFmtId="0" fontId="34" fillId="3" borderId="0" xfId="0" applyFont="1" applyFill="1" applyBorder="1" applyAlignment="1">
      <alignment horizontal="center" vertical="center" wrapText="1"/>
    </xf>
    <xf numFmtId="0" fontId="46" fillId="3" borderId="0" xfId="0" applyFont="1" applyFill="1" applyBorder="1" applyAlignment="1">
      <alignment horizontal="center"/>
    </xf>
    <xf numFmtId="0" fontId="46" fillId="3" borderId="0" xfId="0" applyFont="1" applyFill="1" applyBorder="1" applyAlignment="1">
      <alignment horizontal="center" wrapText="1"/>
    </xf>
    <xf numFmtId="0" fontId="10" fillId="3" borderId="0" xfId="0" applyFont="1" applyFill="1" applyBorder="1" applyAlignment="1">
      <alignment horizontal="left" vertical="center" wrapText="1"/>
    </xf>
    <xf numFmtId="0" fontId="3" fillId="3" borderId="0" xfId="0" applyFont="1" applyFill="1" applyBorder="1" applyAlignment="1">
      <alignment horizontal="left" vertical="center" wrapText="1"/>
    </xf>
    <xf numFmtId="0" fontId="24" fillId="3" borderId="0" xfId="0" applyFont="1" applyFill="1" applyBorder="1" applyAlignment="1">
      <alignment horizontal="center" vertical="center" wrapText="1"/>
    </xf>
    <xf numFmtId="0" fontId="6" fillId="3" borderId="0" xfId="0" applyFont="1" applyFill="1" applyBorder="1" applyAlignment="1">
      <alignment horizontal="left" vertical="center" wrapText="1"/>
    </xf>
    <xf numFmtId="1" fontId="56" fillId="3" borderId="0" xfId="0" applyNumberFormat="1" applyFont="1" applyFill="1" applyBorder="1" applyAlignment="1">
      <alignment horizontal="center" vertical="center" wrapText="1"/>
    </xf>
    <xf numFmtId="0" fontId="56" fillId="3" borderId="0" xfId="0" applyFont="1" applyFill="1" applyBorder="1" applyAlignment="1">
      <alignment horizontal="center" vertical="center" wrapText="1"/>
    </xf>
    <xf numFmtId="0" fontId="57" fillId="3" borderId="0" xfId="0" applyFont="1" applyFill="1" applyBorder="1" applyAlignment="1">
      <alignment horizontal="center" wrapText="1"/>
    </xf>
    <xf numFmtId="0" fontId="58" fillId="3" borderId="0" xfId="0" applyFont="1" applyFill="1" applyBorder="1" applyAlignment="1">
      <alignment horizontal="center" vertical="center" wrapText="1"/>
    </xf>
    <xf numFmtId="0" fontId="59" fillId="3" borderId="0" xfId="0" applyFont="1" applyFill="1" applyBorder="1" applyAlignment="1">
      <alignment horizontal="left" vertical="center" wrapText="1"/>
    </xf>
    <xf numFmtId="1" fontId="46" fillId="3" borderId="0" xfId="0" applyNumberFormat="1" applyFont="1" applyFill="1" applyBorder="1" applyAlignment="1">
      <alignment horizontal="center" vertical="center" wrapText="1"/>
    </xf>
    <xf numFmtId="0" fontId="29" fillId="3" borderId="0" xfId="0" applyFont="1" applyFill="1" applyBorder="1" applyAlignment="1">
      <alignment horizontal="center" vertical="center" wrapText="1"/>
    </xf>
    <xf numFmtId="0" fontId="55" fillId="3" borderId="0" xfId="0" applyFont="1" applyFill="1" applyBorder="1" applyAlignment="1">
      <alignment horizontal="center" vertical="center" wrapText="1"/>
    </xf>
    <xf numFmtId="0" fontId="53" fillId="3" borderId="0" xfId="0" applyFont="1" applyFill="1" applyBorder="1" applyAlignment="1">
      <alignment horizontal="center" vertical="center" wrapText="1"/>
    </xf>
    <xf numFmtId="1" fontId="3" fillId="3" borderId="0" xfId="0" applyNumberFormat="1" applyFont="1" applyFill="1" applyBorder="1" applyAlignment="1">
      <alignment horizontal="center" vertical="center"/>
    </xf>
    <xf numFmtId="0" fontId="44" fillId="3" borderId="0" xfId="0" applyFont="1" applyFill="1" applyBorder="1" applyAlignment="1">
      <alignment horizontal="left" vertical="center" wrapText="1"/>
    </xf>
    <xf numFmtId="0" fontId="18" fillId="3" borderId="0" xfId="0" applyFont="1" applyFill="1" applyBorder="1" applyAlignment="1">
      <alignment horizontal="center" vertical="center" wrapText="1"/>
    </xf>
    <xf numFmtId="0" fontId="9" fillId="3" borderId="0" xfId="0" applyFont="1" applyFill="1" applyBorder="1" applyAlignment="1">
      <alignment horizontal="center" vertical="center" wrapText="1"/>
    </xf>
    <xf numFmtId="0" fontId="16" fillId="3" borderId="0" xfId="0" applyFont="1" applyFill="1" applyBorder="1" applyAlignment="1">
      <alignment horizontal="center" wrapText="1"/>
    </xf>
    <xf numFmtId="0" fontId="18" fillId="3" borderId="0" xfId="0" applyFont="1" applyFill="1" applyBorder="1" applyAlignment="1">
      <alignment horizontal="left" wrapText="1"/>
    </xf>
    <xf numFmtId="0" fontId="18" fillId="3" borderId="0" xfId="0" applyFont="1" applyFill="1" applyBorder="1" applyAlignment="1">
      <alignment wrapText="1"/>
    </xf>
    <xf numFmtId="0" fontId="26" fillId="3" borderId="0" xfId="0" applyFont="1" applyFill="1" applyBorder="1" applyAlignment="1">
      <alignment vertical="center" wrapText="1"/>
    </xf>
    <xf numFmtId="0" fontId="24" fillId="3" borderId="0" xfId="0" applyFont="1" applyFill="1" applyBorder="1" applyAlignment="1">
      <alignment horizontal="center" wrapText="1"/>
    </xf>
    <xf numFmtId="0" fontId="9" fillId="3" borderId="0" xfId="0" applyFont="1" applyFill="1" applyBorder="1" applyAlignment="1">
      <alignment horizontal="left" vertical="center"/>
    </xf>
    <xf numFmtId="0" fontId="6" fillId="3" borderId="0" xfId="0" applyFont="1" applyFill="1" applyBorder="1" applyAlignment="1">
      <alignment horizontal="left" wrapText="1"/>
    </xf>
    <xf numFmtId="0" fontId="2" fillId="3" borderId="0" xfId="0" applyFont="1" applyFill="1" applyBorder="1" applyAlignment="1">
      <alignment horizontal="left" wrapText="1"/>
    </xf>
    <xf numFmtId="0" fontId="6" fillId="3" borderId="0" xfId="0" applyFont="1" applyFill="1" applyBorder="1" applyAlignment="1">
      <alignment horizontal="left"/>
    </xf>
    <xf numFmtId="0" fontId="21" fillId="3" borderId="0" xfId="0" applyFont="1" applyFill="1" applyBorder="1" applyAlignment="1">
      <alignment horizontal="left" vertical="center" wrapText="1"/>
    </xf>
    <xf numFmtId="0" fontId="35" fillId="3" borderId="0" xfId="0" applyFont="1" applyFill="1" applyBorder="1"/>
    <xf numFmtId="1" fontId="25" fillId="3" borderId="0" xfId="0" applyNumberFormat="1" applyFont="1" applyFill="1" applyBorder="1" applyAlignment="1">
      <alignment horizontal="center" vertical="center"/>
    </xf>
    <xf numFmtId="0" fontId="35" fillId="3" borderId="0" xfId="0" applyFont="1" applyFill="1" applyBorder="1" applyAlignment="1"/>
    <xf numFmtId="0" fontId="35" fillId="3" borderId="0" xfId="0" applyFont="1" applyFill="1" applyBorder="1" applyAlignment="1">
      <alignment horizontal="left" vertical="center" wrapText="1"/>
    </xf>
    <xf numFmtId="0" fontId="33" fillId="3" borderId="0" xfId="0" applyFont="1" applyFill="1" applyBorder="1" applyAlignment="1">
      <alignment horizontal="left" vertical="center" wrapText="1"/>
    </xf>
    <xf numFmtId="0" fontId="4" fillId="3" borderId="0" xfId="0" applyFont="1" applyFill="1" applyBorder="1" applyAlignment="1">
      <alignment horizontal="left" vertical="center" wrapText="1"/>
    </xf>
    <xf numFmtId="0" fontId="12" fillId="3" borderId="0" xfId="0" applyFont="1" applyFill="1" applyBorder="1" applyAlignment="1">
      <alignment horizontal="left" vertical="center" wrapText="1"/>
    </xf>
    <xf numFmtId="0" fontId="38" fillId="3" borderId="0" xfId="0" applyFont="1" applyFill="1" applyBorder="1" applyAlignment="1">
      <alignment horizontal="left" vertical="center" wrapText="1"/>
    </xf>
    <xf numFmtId="0" fontId="2" fillId="3" borderId="0" xfId="0" applyFont="1" applyFill="1" applyBorder="1" applyAlignment="1">
      <alignment horizontal="center"/>
    </xf>
    <xf numFmtId="0" fontId="46" fillId="3" borderId="0" xfId="0" applyFont="1" applyFill="1" applyBorder="1" applyAlignment="1">
      <alignment horizontal="center" vertical="center" wrapText="1"/>
    </xf>
    <xf numFmtId="0" fontId="38" fillId="3" borderId="0" xfId="0" applyFont="1" applyFill="1" applyBorder="1" applyAlignment="1">
      <alignment horizontal="center" vertical="center" wrapText="1"/>
    </xf>
    <xf numFmtId="0" fontId="2" fillId="3" borderId="0" xfId="0" applyFont="1" applyFill="1" applyBorder="1" applyAlignment="1">
      <alignment vertical="center"/>
    </xf>
    <xf numFmtId="0" fontId="9" fillId="3" borderId="0" xfId="0" applyFont="1" applyFill="1" applyBorder="1" applyAlignment="1"/>
    <xf numFmtId="0" fontId="10" fillId="3" borderId="0" xfId="0" applyFont="1" applyFill="1" applyBorder="1" applyAlignment="1">
      <alignment horizontal="center" vertical="center" wrapText="1"/>
    </xf>
    <xf numFmtId="0" fontId="60" fillId="3" borderId="0" xfId="0" applyFont="1" applyFill="1" applyBorder="1" applyAlignment="1">
      <alignment horizontal="left" vertical="center" wrapText="1"/>
    </xf>
    <xf numFmtId="0" fontId="17" fillId="3" borderId="0" xfId="0" applyFont="1" applyFill="1" applyBorder="1" applyAlignment="1">
      <alignment horizontal="center" wrapText="1"/>
    </xf>
    <xf numFmtId="0" fontId="23" fillId="3" borderId="0" xfId="0" applyFont="1" applyFill="1" applyBorder="1" applyAlignment="1">
      <alignment horizontal="center" wrapText="1"/>
    </xf>
    <xf numFmtId="0" fontId="39" fillId="3" borderId="0" xfId="0" applyFont="1" applyFill="1" applyBorder="1" applyAlignment="1">
      <alignment horizontal="center" wrapText="1"/>
    </xf>
    <xf numFmtId="0" fontId="10" fillId="3" borderId="0" xfId="0" applyNumberFormat="1" applyFont="1" applyFill="1" applyBorder="1" applyAlignment="1">
      <alignment horizontal="left" vertical="center"/>
    </xf>
    <xf numFmtId="0" fontId="10" fillId="3" borderId="0" xfId="0" applyNumberFormat="1" applyFont="1" applyFill="1" applyBorder="1" applyAlignment="1">
      <alignment horizontal="left" vertical="center" wrapText="1"/>
    </xf>
    <xf numFmtId="0" fontId="10" fillId="3" borderId="0" xfId="0" applyNumberFormat="1" applyFont="1" applyFill="1" applyBorder="1" applyAlignment="1">
      <alignment horizontal="left" vertical="top" wrapText="1"/>
    </xf>
    <xf numFmtId="0" fontId="39" fillId="3" borderId="0" xfId="0" applyFont="1" applyFill="1" applyBorder="1" applyAlignment="1">
      <alignment horizontal="center"/>
    </xf>
    <xf numFmtId="0" fontId="28" fillId="3" borderId="0" xfId="0" applyFont="1" applyFill="1" applyBorder="1" applyAlignment="1">
      <alignment horizontal="center" vertical="center" wrapText="1"/>
    </xf>
    <xf numFmtId="0" fontId="61" fillId="3" borderId="0" xfId="0" applyFont="1" applyFill="1" applyBorder="1" applyAlignment="1">
      <alignment horizontal="center" vertical="center"/>
    </xf>
    <xf numFmtId="1" fontId="21" fillId="3" borderId="0" xfId="0" applyNumberFormat="1" applyFont="1" applyFill="1" applyBorder="1" applyAlignment="1">
      <alignment horizontal="center" vertical="center"/>
    </xf>
    <xf numFmtId="0" fontId="62" fillId="3" borderId="0" xfId="0" applyFont="1" applyFill="1" applyBorder="1" applyAlignment="1">
      <alignment horizontal="center" vertical="center"/>
    </xf>
    <xf numFmtId="0" fontId="38" fillId="3" borderId="0" xfId="0" applyFont="1" applyFill="1" applyBorder="1" applyAlignment="1">
      <alignment horizontal="left" vertical="top" wrapText="1"/>
    </xf>
    <xf numFmtId="0" fontId="23" fillId="3" borderId="0" xfId="0" applyFont="1" applyFill="1" applyBorder="1"/>
    <xf numFmtId="0" fontId="3" fillId="3" borderId="0" xfId="0" applyFont="1" applyFill="1" applyBorder="1" applyAlignment="1">
      <alignment horizontal="center"/>
    </xf>
    <xf numFmtId="0" fontId="13" fillId="3" borderId="0" xfId="0" applyFont="1" applyFill="1" applyBorder="1" applyAlignment="1">
      <alignment horizontal="center" wrapText="1"/>
    </xf>
    <xf numFmtId="0" fontId="2" fillId="3" borderId="0" xfId="0" applyFont="1" applyFill="1" applyBorder="1" applyAlignment="1"/>
    <xf numFmtId="0" fontId="2" fillId="3" borderId="0" xfId="0" applyFont="1" applyFill="1" applyBorder="1"/>
    <xf numFmtId="0" fontId="37" fillId="3" borderId="0" xfId="0" applyFont="1" applyFill="1" applyBorder="1" applyAlignment="1">
      <alignment horizontal="center"/>
    </xf>
    <xf numFmtId="0" fontId="25" fillId="3" borderId="0" xfId="0" applyFont="1" applyFill="1" applyBorder="1" applyAlignment="1">
      <alignment horizontal="center" vertical="center" wrapText="1"/>
    </xf>
    <xf numFmtId="0" fontId="25" fillId="3" borderId="0" xfId="0" applyFont="1" applyFill="1" applyBorder="1" applyAlignment="1">
      <alignment horizontal="left" vertical="center" wrapText="1"/>
    </xf>
    <xf numFmtId="0" fontId="29" fillId="3" borderId="0" xfId="0" applyFont="1" applyFill="1" applyBorder="1" applyAlignment="1">
      <alignment horizontal="left" vertical="center" wrapText="1"/>
    </xf>
    <xf numFmtId="0" fontId="37" fillId="3" borderId="0" xfId="0" applyFont="1" applyFill="1" applyBorder="1" applyAlignment="1">
      <alignment horizontal="center" wrapText="1"/>
    </xf>
    <xf numFmtId="0" fontId="34" fillId="3" borderId="0" xfId="0" applyFont="1" applyFill="1" applyBorder="1" applyAlignment="1">
      <alignment horizontal="center" wrapText="1"/>
    </xf>
    <xf numFmtId="0" fontId="24" fillId="3" borderId="0" xfId="0" applyFont="1" applyFill="1" applyBorder="1" applyAlignment="1">
      <alignment horizontal="left" wrapText="1"/>
    </xf>
    <xf numFmtId="1" fontId="63" fillId="3" borderId="0" xfId="0" applyNumberFormat="1" applyFont="1" applyFill="1" applyBorder="1" applyAlignment="1">
      <alignment horizontal="center" vertical="center" wrapText="1"/>
    </xf>
    <xf numFmtId="0" fontId="63" fillId="3" borderId="0" xfId="0" applyFont="1" applyFill="1" applyBorder="1" applyAlignment="1">
      <alignment horizontal="center" vertical="center" wrapText="1"/>
    </xf>
    <xf numFmtId="0" fontId="36" fillId="3" borderId="0" xfId="0" applyFont="1" applyFill="1" applyBorder="1" applyAlignment="1">
      <alignment horizontal="center" wrapText="1"/>
    </xf>
    <xf numFmtId="0" fontId="64" fillId="3" borderId="0" xfId="0" applyFont="1" applyFill="1" applyBorder="1" applyAlignment="1">
      <alignment horizontal="left" vertical="center" wrapText="1"/>
    </xf>
    <xf numFmtId="1" fontId="18" fillId="3" borderId="0" xfId="0" applyNumberFormat="1" applyFont="1" applyFill="1" applyBorder="1" applyAlignment="1">
      <alignment horizontal="center" vertical="center"/>
    </xf>
    <xf numFmtId="0" fontId="12" fillId="3" borderId="0" xfId="0" applyFont="1" applyFill="1" applyBorder="1" applyAlignment="1">
      <alignment horizontal="center" wrapText="1"/>
    </xf>
    <xf numFmtId="0" fontId="65" fillId="3" borderId="0" xfId="0" applyFont="1" applyFill="1" applyBorder="1" applyAlignment="1">
      <alignment horizontal="center" wrapText="1"/>
    </xf>
    <xf numFmtId="0" fontId="27" fillId="3" borderId="0" xfId="0" applyFont="1" applyFill="1" applyBorder="1" applyAlignment="1">
      <alignment horizontal="center" wrapText="1"/>
    </xf>
    <xf numFmtId="0" fontId="2" fillId="3" borderId="0" xfId="0" applyFont="1" applyFill="1" applyBorder="1" applyAlignment="1">
      <alignment horizontal="left"/>
    </xf>
    <xf numFmtId="0" fontId="66" fillId="3" borderId="0" xfId="0" applyFont="1" applyFill="1" applyBorder="1" applyAlignment="1">
      <alignment vertical="center" wrapText="1"/>
    </xf>
    <xf numFmtId="0" fontId="6" fillId="3" borderId="0" xfId="0" applyFont="1" applyFill="1" applyBorder="1" applyAlignment="1">
      <alignment vertical="center" wrapText="1"/>
    </xf>
    <xf numFmtId="0" fontId="6" fillId="3" borderId="0" xfId="0" applyFont="1" applyFill="1" applyBorder="1" applyAlignment="1">
      <alignment horizontal="left" vertical="center"/>
    </xf>
    <xf numFmtId="0" fontId="49" fillId="3" borderId="0" xfId="0" applyFont="1" applyFill="1" applyBorder="1" applyAlignment="1">
      <alignment horizontal="left" vertical="center"/>
    </xf>
    <xf numFmtId="0" fontId="27" fillId="3" borderId="0" xfId="0" applyFont="1" applyFill="1" applyBorder="1" applyAlignment="1">
      <alignment horizontal="center" vertical="center" wrapText="1"/>
    </xf>
    <xf numFmtId="0" fontId="3" fillId="3" borderId="0" xfId="0" applyFont="1" applyFill="1" applyBorder="1" applyAlignment="1">
      <alignment horizontal="center" vertical="center"/>
    </xf>
    <xf numFmtId="0" fontId="2" fillId="3" borderId="0" xfId="0" applyFont="1" applyFill="1" applyBorder="1" applyAlignment="1">
      <alignment horizontal="center" vertical="center" wrapText="1"/>
    </xf>
    <xf numFmtId="0" fontId="15" fillId="3" borderId="0" xfId="0" applyFont="1" applyFill="1" applyBorder="1" applyAlignment="1">
      <alignment horizontal="center" vertical="center"/>
    </xf>
    <xf numFmtId="1" fontId="15" fillId="3" borderId="0" xfId="0" applyNumberFormat="1" applyFont="1" applyFill="1" applyBorder="1" applyAlignment="1">
      <alignment horizontal="center" vertical="center" wrapText="1"/>
    </xf>
    <xf numFmtId="0" fontId="26" fillId="3" borderId="0" xfId="0" applyFont="1" applyFill="1" applyBorder="1" applyAlignment="1">
      <alignment horizontal="left" vertical="center"/>
    </xf>
    <xf numFmtId="0" fontId="3" fillId="3" borderId="0" xfId="0" applyFont="1" applyFill="1" applyBorder="1" applyAlignment="1">
      <alignment vertical="center" wrapText="1"/>
    </xf>
    <xf numFmtId="0" fontId="66" fillId="3" borderId="0" xfId="0" applyFont="1" applyFill="1" applyBorder="1"/>
    <xf numFmtId="0" fontId="3" fillId="3" borderId="0" xfId="0" applyFont="1" applyFill="1" applyBorder="1" applyAlignment="1">
      <alignment horizontal="center" wrapText="1"/>
    </xf>
    <xf numFmtId="0" fontId="66" fillId="3" borderId="0" xfId="0" applyFont="1" applyFill="1" applyBorder="1" applyAlignment="1"/>
    <xf numFmtId="0" fontId="13" fillId="3" borderId="0" xfId="0" applyFont="1" applyFill="1" applyBorder="1"/>
    <xf numFmtId="0" fontId="53" fillId="3" borderId="0" xfId="0" applyFont="1" applyFill="1" applyBorder="1" applyAlignment="1">
      <alignment horizontal="left" vertical="center" wrapText="1"/>
    </xf>
    <xf numFmtId="0" fontId="9" fillId="4" borderId="0" xfId="0" applyFont="1" applyFill="1" applyBorder="1" applyAlignment="1">
      <alignment horizontal="left" vertical="center" wrapText="1"/>
    </xf>
    <xf numFmtId="0" fontId="70" fillId="4" borderId="0" xfId="0" applyFont="1" applyFill="1" applyBorder="1" applyAlignment="1">
      <alignment horizontal="center" vertical="center"/>
    </xf>
    <xf numFmtId="0" fontId="2" fillId="4" borderId="0" xfId="0" applyFont="1" applyFill="1" applyBorder="1"/>
    <xf numFmtId="0" fontId="71" fillId="4" borderId="0" xfId="0" applyFont="1" applyFill="1" applyBorder="1" applyAlignment="1">
      <alignment horizontal="center" vertical="center" wrapText="1"/>
    </xf>
    <xf numFmtId="167" fontId="32" fillId="4" borderId="2" xfId="2" applyNumberFormat="1" applyFont="1" applyFill="1" applyBorder="1" applyAlignment="1">
      <alignment horizontal="center" vertical="center" wrapText="1"/>
    </xf>
    <xf numFmtId="0" fontId="6" fillId="4" borderId="2" xfId="0" applyFont="1" applyFill="1" applyBorder="1"/>
    <xf numFmtId="0" fontId="22" fillId="4" borderId="2" xfId="0" applyFont="1" applyFill="1" applyBorder="1" applyAlignment="1">
      <alignment horizontal="center" vertical="center" wrapText="1"/>
    </xf>
    <xf numFmtId="0" fontId="9" fillId="4" borderId="2" xfId="0" applyFont="1" applyFill="1" applyBorder="1" applyAlignment="1">
      <alignment horizontal="left" vertical="center" wrapText="1"/>
    </xf>
    <xf numFmtId="0" fontId="28" fillId="4" borderId="2" xfId="0" applyFont="1" applyFill="1" applyBorder="1" applyAlignment="1">
      <alignment horizontal="center" vertical="center" wrapText="1"/>
    </xf>
    <xf numFmtId="0" fontId="10" fillId="4" borderId="2" xfId="0" applyFont="1" applyFill="1" applyBorder="1" applyAlignment="1">
      <alignment horizontal="left" vertical="center" wrapText="1"/>
    </xf>
    <xf numFmtId="0" fontId="73" fillId="4" borderId="0" xfId="0" applyFont="1" applyFill="1" applyBorder="1" applyAlignment="1">
      <alignment horizontal="center" vertical="center"/>
    </xf>
    <xf numFmtId="0" fontId="39" fillId="4" borderId="0" xfId="0" applyFont="1" applyFill="1" applyBorder="1" applyAlignment="1">
      <alignment horizontal="center" vertical="center"/>
    </xf>
    <xf numFmtId="0" fontId="6" fillId="4" borderId="0" xfId="0" applyFont="1" applyFill="1" applyBorder="1"/>
    <xf numFmtId="0" fontId="77" fillId="6" borderId="0" xfId="0" applyFont="1" applyFill="1"/>
    <xf numFmtId="0" fontId="78" fillId="6" borderId="0" xfId="0" applyFont="1" applyFill="1"/>
    <xf numFmtId="0" fontId="78" fillId="6" borderId="0" xfId="0" applyFont="1" applyFill="1" applyAlignment="1">
      <alignment vertical="center" wrapText="1"/>
    </xf>
    <xf numFmtId="0" fontId="77" fillId="6" borderId="0" xfId="0" applyFont="1" applyFill="1" applyAlignment="1">
      <alignment vertical="center" wrapText="1"/>
    </xf>
    <xf numFmtId="165" fontId="8" fillId="4" borderId="0" xfId="0" applyNumberFormat="1" applyFont="1" applyFill="1" applyBorder="1" applyAlignment="1">
      <alignment horizontal="center" vertical="center" wrapText="1"/>
    </xf>
    <xf numFmtId="0" fontId="80" fillId="4" borderId="2" xfId="0" applyFont="1" applyFill="1" applyBorder="1" applyAlignment="1">
      <alignment horizontal="center" vertical="center"/>
    </xf>
    <xf numFmtId="1" fontId="78" fillId="4" borderId="2" xfId="0" applyNumberFormat="1" applyFont="1" applyFill="1" applyBorder="1" applyAlignment="1">
      <alignment horizontal="center" vertical="center"/>
    </xf>
    <xf numFmtId="1" fontId="78" fillId="4" borderId="2" xfId="0" applyNumberFormat="1" applyFont="1" applyFill="1" applyBorder="1" applyAlignment="1">
      <alignment horizontal="center" vertical="center" wrapText="1"/>
    </xf>
    <xf numFmtId="0" fontId="2" fillId="4" borderId="2" xfId="0" applyFont="1" applyFill="1" applyBorder="1" applyAlignment="1">
      <alignment horizontal="center"/>
    </xf>
    <xf numFmtId="0" fontId="2" fillId="4" borderId="2" xfId="0" applyFont="1" applyFill="1" applyBorder="1" applyAlignment="1">
      <alignment horizontal="center" vertical="center" wrapText="1"/>
    </xf>
    <xf numFmtId="0" fontId="16" fillId="4" borderId="2" xfId="0" applyFont="1" applyFill="1" applyBorder="1" applyAlignment="1">
      <alignment horizontal="center" wrapText="1"/>
    </xf>
    <xf numFmtId="0" fontId="78" fillId="4" borderId="2" xfId="0" applyFont="1" applyFill="1" applyBorder="1" applyAlignment="1">
      <alignment horizontal="center" vertical="center" wrapText="1"/>
    </xf>
    <xf numFmtId="0" fontId="34" fillId="4" borderId="2" xfId="0" applyFont="1" applyFill="1" applyBorder="1" applyAlignment="1">
      <alignment horizontal="left" vertical="center" wrapText="1"/>
    </xf>
    <xf numFmtId="0" fontId="49" fillId="4" borderId="2" xfId="0" applyFont="1" applyFill="1" applyBorder="1" applyAlignment="1">
      <alignment horizontal="center" vertical="center" wrapText="1"/>
    </xf>
    <xf numFmtId="0" fontId="16" fillId="4" borderId="2" xfId="0" applyFont="1" applyFill="1" applyBorder="1" applyAlignment="1">
      <alignment horizontal="center" vertical="center" wrapText="1"/>
    </xf>
    <xf numFmtId="0" fontId="2" fillId="2" borderId="0" xfId="0" applyFont="1" applyFill="1" applyBorder="1"/>
    <xf numFmtId="0" fontId="29" fillId="2" borderId="0" xfId="0" applyFont="1" applyFill="1" applyBorder="1"/>
    <xf numFmtId="0" fontId="29" fillId="4" borderId="0" xfId="0" applyFont="1" applyFill="1" applyBorder="1"/>
    <xf numFmtId="0" fontId="13" fillId="4" borderId="0" xfId="0" applyFont="1" applyFill="1" applyBorder="1" applyAlignment="1">
      <alignment horizontal="center" vertical="center" wrapText="1"/>
    </xf>
    <xf numFmtId="0" fontId="29" fillId="4" borderId="0" xfId="0" applyFont="1" applyFill="1" applyBorder="1" applyAlignment="1">
      <alignment horizontal="center" vertical="center" wrapText="1"/>
    </xf>
    <xf numFmtId="0" fontId="86" fillId="4" borderId="0" xfId="0" applyFont="1" applyFill="1" applyBorder="1" applyAlignment="1">
      <alignment horizontal="center" vertical="center" wrapText="1"/>
    </xf>
    <xf numFmtId="0" fontId="2" fillId="2" borderId="0" xfId="0" applyFont="1" applyFill="1"/>
    <xf numFmtId="0" fontId="35" fillId="4" borderId="2" xfId="0" applyFont="1" applyFill="1" applyBorder="1" applyAlignment="1">
      <alignment wrapText="1"/>
    </xf>
    <xf numFmtId="0" fontId="2" fillId="5" borderId="0" xfId="0" applyFont="1" applyFill="1" applyBorder="1"/>
    <xf numFmtId="0" fontId="29" fillId="5" borderId="0" xfId="0" applyFont="1" applyFill="1" applyBorder="1"/>
    <xf numFmtId="0" fontId="89" fillId="4" borderId="0" xfId="0" applyFont="1" applyFill="1" applyBorder="1" applyAlignment="1">
      <alignment vertical="center"/>
    </xf>
    <xf numFmtId="0" fontId="2" fillId="3" borderId="0" xfId="0" applyFont="1" applyFill="1" applyAlignment="1">
      <alignment horizontal="center" vertical="center"/>
    </xf>
    <xf numFmtId="0" fontId="2" fillId="4" borderId="0" xfId="0" applyFont="1" applyFill="1" applyBorder="1" applyAlignment="1">
      <alignment horizontal="center" vertical="center"/>
    </xf>
    <xf numFmtId="0" fontId="2" fillId="3" borderId="0" xfId="0" applyFont="1" applyFill="1" applyAlignment="1">
      <alignment vertical="top"/>
    </xf>
    <xf numFmtId="165" fontId="92" fillId="4" borderId="0" xfId="0" applyNumberFormat="1" applyFont="1" applyFill="1" applyBorder="1" applyAlignment="1">
      <alignment horizontal="center" vertical="center" wrapText="1"/>
    </xf>
    <xf numFmtId="0" fontId="49" fillId="4" borderId="2" xfId="0" applyFont="1" applyFill="1" applyBorder="1" applyAlignment="1">
      <alignment vertical="center" wrapText="1"/>
    </xf>
    <xf numFmtId="0" fontId="49" fillId="4" borderId="2" xfId="0" applyFont="1" applyFill="1" applyBorder="1" applyAlignment="1">
      <alignment wrapText="1"/>
    </xf>
    <xf numFmtId="0" fontId="29" fillId="4" borderId="2" xfId="0" applyFont="1" applyFill="1" applyBorder="1" applyAlignment="1">
      <alignment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3" fillId="2" borderId="0" xfId="0" applyFont="1" applyFill="1" applyBorder="1" applyAlignment="1">
      <alignment horizontal="center" vertical="center" wrapText="1"/>
    </xf>
    <xf numFmtId="0" fontId="3" fillId="4" borderId="0" xfId="0" applyFont="1" applyFill="1" applyBorder="1" applyAlignment="1">
      <alignment horizontal="center" vertical="center" wrapText="1"/>
    </xf>
    <xf numFmtId="0" fontId="2" fillId="2" borderId="0" xfId="0" applyFont="1" applyFill="1" applyBorder="1" applyAlignment="1"/>
    <xf numFmtId="0" fontId="98" fillId="4" borderId="2" xfId="0" applyFont="1" applyFill="1" applyBorder="1" applyAlignment="1">
      <alignment horizontal="center" vertical="center"/>
    </xf>
    <xf numFmtId="1" fontId="2" fillId="4" borderId="2" xfId="0" applyNumberFormat="1" applyFont="1" applyFill="1" applyBorder="1" applyAlignment="1">
      <alignment horizontal="center" vertical="center" wrapText="1"/>
    </xf>
    <xf numFmtId="0" fontId="0" fillId="4" borderId="2" xfId="0" applyFill="1" applyBorder="1"/>
    <xf numFmtId="0" fontId="6" fillId="4" borderId="2" xfId="0" applyFont="1" applyFill="1" applyBorder="1" applyAlignment="1">
      <alignment horizontal="left" vertical="center" wrapText="1"/>
    </xf>
    <xf numFmtId="1" fontId="46" fillId="4" borderId="2" xfId="0" applyNumberFormat="1" applyFont="1" applyFill="1" applyBorder="1" applyAlignment="1">
      <alignment horizontal="center" vertical="center" wrapText="1"/>
    </xf>
    <xf numFmtId="0" fontId="55" fillId="4" borderId="2" xfId="0" applyFont="1" applyFill="1" applyBorder="1" applyAlignment="1">
      <alignment horizontal="left" vertical="center" wrapText="1"/>
    </xf>
    <xf numFmtId="0" fontId="101" fillId="4" borderId="2" xfId="0" applyFont="1" applyFill="1" applyBorder="1" applyAlignment="1">
      <alignment horizontal="center"/>
    </xf>
    <xf numFmtId="0" fontId="102" fillId="4" borderId="2" xfId="0" applyFont="1" applyFill="1" applyBorder="1" applyAlignment="1">
      <alignment horizontal="center" vertical="center" wrapText="1"/>
    </xf>
    <xf numFmtId="0" fontId="23" fillId="4" borderId="2" xfId="0" applyFont="1" applyFill="1" applyBorder="1" applyAlignment="1">
      <alignment horizontal="center" vertical="center" wrapText="1"/>
    </xf>
    <xf numFmtId="0" fontId="103" fillId="4" borderId="2" xfId="0" applyFont="1" applyFill="1" applyBorder="1" applyAlignment="1">
      <alignment horizontal="center" vertical="center" wrapText="1"/>
    </xf>
    <xf numFmtId="0" fontId="77" fillId="2" borderId="0" xfId="0" applyFont="1" applyFill="1"/>
    <xf numFmtId="0" fontId="106" fillId="2" borderId="0" xfId="0" applyFont="1" applyFill="1"/>
    <xf numFmtId="0" fontId="107" fillId="2" borderId="0" xfId="0" applyFont="1" applyFill="1" applyAlignment="1">
      <alignment vertical="center" wrapText="1"/>
    </xf>
    <xf numFmtId="0" fontId="77" fillId="2" borderId="0" xfId="0" applyFont="1" applyFill="1" applyAlignment="1">
      <alignment vertical="center" wrapText="1"/>
    </xf>
    <xf numFmtId="0" fontId="108" fillId="4" borderId="0" xfId="0" applyFont="1" applyFill="1" applyBorder="1" applyAlignment="1">
      <alignment horizontal="center" vertical="center"/>
    </xf>
    <xf numFmtId="0" fontId="109" fillId="4" borderId="0" xfId="0" applyFont="1" applyFill="1" applyBorder="1" applyAlignment="1">
      <alignment horizontal="center" vertical="center"/>
    </xf>
    <xf numFmtId="0" fontId="110" fillId="4" borderId="0" xfId="0" applyFont="1" applyFill="1" applyBorder="1" applyAlignment="1">
      <alignment horizontal="center" vertical="center"/>
    </xf>
    <xf numFmtId="0" fontId="108" fillId="4" borderId="17" xfId="0" applyFont="1" applyFill="1" applyBorder="1" applyAlignment="1">
      <alignment horizontal="center" vertical="center"/>
    </xf>
    <xf numFmtId="0" fontId="111" fillId="4" borderId="0" xfId="0" applyFont="1" applyFill="1" applyBorder="1"/>
    <xf numFmtId="0" fontId="77" fillId="4" borderId="0" xfId="0" applyFont="1" applyFill="1" applyBorder="1" applyAlignment="1">
      <alignment vertical="center" wrapText="1"/>
    </xf>
    <xf numFmtId="0" fontId="20" fillId="4" borderId="10" xfId="0" applyFont="1" applyFill="1" applyBorder="1" applyAlignment="1">
      <alignment horizontal="left" vertical="center" wrapText="1"/>
    </xf>
    <xf numFmtId="0" fontId="19" fillId="4" borderId="9" xfId="0" applyFont="1" applyFill="1" applyBorder="1" applyAlignment="1">
      <alignment horizontal="left" vertical="center" wrapText="1"/>
    </xf>
    <xf numFmtId="0" fontId="17" fillId="4" borderId="2" xfId="0" applyFont="1" applyFill="1" applyBorder="1" applyAlignment="1">
      <alignment horizontal="center"/>
    </xf>
    <xf numFmtId="0" fontId="26" fillId="4" borderId="14" xfId="0" applyFont="1" applyFill="1" applyBorder="1" applyAlignment="1">
      <alignment horizontal="left" vertical="center" wrapText="1"/>
    </xf>
    <xf numFmtId="0" fontId="35" fillId="4" borderId="2" xfId="0" applyFont="1" applyFill="1" applyBorder="1" applyAlignment="1">
      <alignment horizontal="center" vertical="center" wrapText="1"/>
    </xf>
    <xf numFmtId="0" fontId="17" fillId="0" borderId="2" xfId="0" applyFont="1" applyBorder="1" applyAlignment="1">
      <alignment horizontal="center" vertical="center"/>
    </xf>
    <xf numFmtId="0" fontId="26" fillId="4" borderId="2" xfId="0" applyFont="1" applyFill="1" applyBorder="1" applyAlignment="1">
      <alignment horizontal="left" vertical="center"/>
    </xf>
    <xf numFmtId="1" fontId="87" fillId="4" borderId="2" xfId="0" applyNumberFormat="1" applyFont="1" applyFill="1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 wrapText="1"/>
    </xf>
    <xf numFmtId="0" fontId="6" fillId="4" borderId="0" xfId="0" applyFont="1" applyFill="1" applyBorder="1" applyAlignment="1">
      <alignment horizontal="center" vertical="center" wrapText="1"/>
    </xf>
    <xf numFmtId="0" fontId="73" fillId="4" borderId="0" xfId="0" applyFont="1" applyFill="1" applyBorder="1" applyAlignment="1">
      <alignment horizontal="center"/>
    </xf>
    <xf numFmtId="0" fontId="81" fillId="0" borderId="2" xfId="0" applyNumberFormat="1" applyFont="1" applyFill="1" applyBorder="1" applyAlignment="1" applyProtection="1">
      <alignment wrapText="1"/>
    </xf>
    <xf numFmtId="0" fontId="81" fillId="0" borderId="2" xfId="0" applyFont="1" applyBorder="1"/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118" fillId="4" borderId="0" xfId="0" applyFont="1" applyFill="1" applyBorder="1" applyAlignment="1">
      <alignment vertical="center" wrapText="1"/>
    </xf>
    <xf numFmtId="0" fontId="118" fillId="6" borderId="0" xfId="0" applyFont="1" applyFill="1"/>
    <xf numFmtId="0" fontId="117" fillId="0" borderId="1" xfId="0" applyNumberFormat="1" applyFont="1" applyFill="1" applyBorder="1" applyAlignment="1" applyProtection="1">
      <alignment wrapText="1"/>
    </xf>
    <xf numFmtId="0" fontId="117" fillId="0" borderId="1" xfId="0" applyFont="1" applyBorder="1"/>
    <xf numFmtId="1" fontId="23" fillId="4" borderId="12" xfId="0" applyNumberFormat="1" applyFont="1" applyFill="1" applyBorder="1" applyAlignment="1">
      <alignment horizontal="center" vertical="center" wrapText="1"/>
    </xf>
    <xf numFmtId="1" fontId="23" fillId="4" borderId="12" xfId="0" applyNumberFormat="1" applyFont="1" applyFill="1" applyBorder="1" applyAlignment="1">
      <alignment horizontal="center" vertical="center"/>
    </xf>
    <xf numFmtId="0" fontId="6" fillId="2" borderId="1" xfId="0" applyFont="1" applyFill="1" applyBorder="1"/>
    <xf numFmtId="1" fontId="23" fillId="4" borderId="14" xfId="0" applyNumberFormat="1" applyFont="1" applyFill="1" applyBorder="1" applyAlignment="1">
      <alignment horizontal="center" vertical="center" wrapText="1"/>
    </xf>
    <xf numFmtId="0" fontId="32" fillId="4" borderId="14" xfId="0" applyFont="1" applyFill="1" applyBorder="1" applyAlignment="1">
      <alignment horizontal="center" vertical="center" wrapText="1"/>
    </xf>
    <xf numFmtId="1" fontId="23" fillId="4" borderId="14" xfId="0" applyNumberFormat="1" applyFont="1" applyFill="1" applyBorder="1" applyAlignment="1">
      <alignment horizontal="center" vertical="center"/>
    </xf>
    <xf numFmtId="1" fontId="23" fillId="4" borderId="1" xfId="0" applyNumberFormat="1" applyFont="1" applyFill="1" applyBorder="1" applyAlignment="1">
      <alignment horizontal="center" vertical="center" wrapText="1"/>
    </xf>
    <xf numFmtId="1" fontId="23" fillId="4" borderId="1" xfId="0" applyNumberFormat="1" applyFont="1" applyFill="1" applyBorder="1" applyAlignment="1">
      <alignment horizontal="center" vertical="center"/>
    </xf>
    <xf numFmtId="0" fontId="33" fillId="4" borderId="14" xfId="0" applyFont="1" applyFill="1" applyBorder="1" applyAlignment="1">
      <alignment horizontal="center" vertical="center" wrapText="1"/>
    </xf>
    <xf numFmtId="0" fontId="20" fillId="4" borderId="12" xfId="0" applyFont="1" applyFill="1" applyBorder="1" applyAlignment="1">
      <alignment vertical="center" wrapText="1"/>
    </xf>
    <xf numFmtId="0" fontId="25" fillId="4" borderId="12" xfId="0" applyFont="1" applyFill="1" applyBorder="1" applyAlignment="1">
      <alignment horizontal="center" vertical="center" wrapText="1"/>
    </xf>
    <xf numFmtId="0" fontId="18" fillId="4" borderId="12" xfId="0" applyFont="1" applyFill="1" applyBorder="1" applyAlignment="1">
      <alignment horizontal="center" vertical="center" wrapText="1"/>
    </xf>
    <xf numFmtId="0" fontId="6" fillId="4" borderId="14" xfId="0" applyFont="1" applyFill="1" applyBorder="1" applyAlignment="1">
      <alignment horizontal="center" vertical="center" wrapText="1"/>
    </xf>
    <xf numFmtId="0" fontId="18" fillId="4" borderId="14" xfId="0" applyFont="1" applyFill="1" applyBorder="1" applyAlignment="1">
      <alignment horizontal="center" vertical="center" wrapText="1"/>
    </xf>
    <xf numFmtId="0" fontId="70" fillId="4" borderId="0" xfId="0" applyFont="1" applyFill="1" applyBorder="1" applyAlignment="1">
      <alignment horizontal="center" vertical="center"/>
    </xf>
    <xf numFmtId="0" fontId="89" fillId="4" borderId="0" xfId="0" applyFont="1" applyFill="1" applyBorder="1" applyAlignment="1">
      <alignment horizontal="center" vertical="center"/>
    </xf>
    <xf numFmtId="49" fontId="9" fillId="4" borderId="0" xfId="0" applyNumberFormat="1" applyFont="1" applyFill="1" applyBorder="1"/>
    <xf numFmtId="49" fontId="9" fillId="2" borderId="0" xfId="0" applyNumberFormat="1" applyFont="1" applyFill="1" applyBorder="1"/>
    <xf numFmtId="0" fontId="77" fillId="6" borderId="1" xfId="0" applyFont="1" applyFill="1" applyBorder="1"/>
    <xf numFmtId="0" fontId="35" fillId="4" borderId="12" xfId="0" applyFont="1" applyFill="1" applyBorder="1" applyAlignment="1">
      <alignment horizontal="center" vertical="center" wrapText="1"/>
    </xf>
    <xf numFmtId="0" fontId="77" fillId="4" borderId="0" xfId="0" applyFont="1" applyFill="1" applyBorder="1"/>
    <xf numFmtId="0" fontId="77" fillId="4" borderId="17" xfId="0" applyFont="1" applyFill="1" applyBorder="1" applyAlignment="1">
      <alignment vertical="center" wrapText="1"/>
    </xf>
    <xf numFmtId="0" fontId="77" fillId="6" borderId="0" xfId="0" applyFont="1" applyFill="1" applyBorder="1"/>
    <xf numFmtId="0" fontId="77" fillId="4" borderId="23" xfId="0" applyFont="1" applyFill="1" applyBorder="1"/>
    <xf numFmtId="0" fontId="77" fillId="4" borderId="23" xfId="0" applyFont="1" applyFill="1" applyBorder="1" applyAlignment="1">
      <alignment vertical="center" wrapText="1"/>
    </xf>
    <xf numFmtId="0" fontId="77" fillId="4" borderId="24" xfId="0" applyFont="1" applyFill="1" applyBorder="1" applyAlignment="1">
      <alignment vertical="center" wrapText="1"/>
    </xf>
    <xf numFmtId="0" fontId="80" fillId="4" borderId="2" xfId="0" applyFont="1" applyFill="1" applyBorder="1" applyAlignment="1">
      <alignment horizontal="center" vertical="center"/>
    </xf>
    <xf numFmtId="0" fontId="77" fillId="4" borderId="0" xfId="0" applyFont="1" applyFill="1" applyBorder="1" applyAlignment="1">
      <alignment horizontal="center" vertical="center" wrapText="1"/>
    </xf>
    <xf numFmtId="1" fontId="60" fillId="4" borderId="2" xfId="0" applyNumberFormat="1" applyFont="1" applyFill="1" applyBorder="1" applyAlignment="1">
      <alignment horizontal="center" vertical="center" wrapText="1"/>
    </xf>
    <xf numFmtId="0" fontId="13" fillId="4" borderId="9" xfId="0" applyFont="1" applyFill="1" applyBorder="1" applyAlignment="1">
      <alignment horizontal="center" vertical="center" wrapText="1"/>
    </xf>
    <xf numFmtId="0" fontId="9" fillId="4" borderId="14" xfId="0" applyFont="1" applyFill="1" applyBorder="1" applyAlignment="1">
      <alignment horizontal="left" vertical="center" wrapText="1"/>
    </xf>
    <xf numFmtId="0" fontId="92" fillId="4" borderId="0" xfId="0" applyFont="1" applyFill="1" applyBorder="1" applyAlignment="1">
      <alignment horizontal="center" vertical="center" wrapText="1"/>
    </xf>
    <xf numFmtId="0" fontId="28" fillId="4" borderId="2" xfId="0" applyFont="1" applyFill="1" applyBorder="1" applyAlignment="1">
      <alignment horizontal="left" vertical="center" wrapText="1"/>
    </xf>
    <xf numFmtId="0" fontId="10" fillId="4" borderId="2" xfId="0" applyFont="1" applyFill="1" applyBorder="1" applyAlignment="1">
      <alignment horizontal="center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29" fillId="4" borderId="2" xfId="0" applyFont="1" applyFill="1" applyBorder="1" applyAlignment="1">
      <alignment horizontal="left" vertical="center" wrapText="1"/>
    </xf>
    <xf numFmtId="0" fontId="25" fillId="4" borderId="2" xfId="0" applyFont="1" applyFill="1" applyBorder="1" applyAlignment="1">
      <alignment horizontal="left" vertical="center" wrapText="1"/>
    </xf>
    <xf numFmtId="0" fontId="20" fillId="4" borderId="2" xfId="0" applyFont="1" applyFill="1" applyBorder="1" applyAlignment="1">
      <alignment horizontal="left" vertical="center" wrapText="1"/>
    </xf>
    <xf numFmtId="0" fontId="17" fillId="4" borderId="2" xfId="0" applyFont="1" applyFill="1" applyBorder="1" applyAlignment="1">
      <alignment horizontal="center" wrapText="1"/>
    </xf>
    <xf numFmtId="0" fontId="28" fillId="4" borderId="2" xfId="0" applyFont="1" applyFill="1" applyBorder="1" applyAlignment="1">
      <alignment horizontal="center" vertical="center" wrapText="1"/>
    </xf>
    <xf numFmtId="0" fontId="40" fillId="4" borderId="0" xfId="0" applyFont="1" applyFill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 wrapText="1"/>
    </xf>
    <xf numFmtId="1" fontId="26" fillId="4" borderId="14" xfId="0" applyNumberFormat="1" applyFont="1" applyFill="1" applyBorder="1" applyAlignment="1">
      <alignment horizontal="center" vertical="center" wrapText="1"/>
    </xf>
    <xf numFmtId="0" fontId="17" fillId="4" borderId="2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49" fontId="39" fillId="4" borderId="2" xfId="0" applyNumberFormat="1" applyFont="1" applyFill="1" applyBorder="1" applyAlignment="1" applyProtection="1">
      <alignment horizontal="center" vertical="center" wrapText="1"/>
    </xf>
    <xf numFmtId="0" fontId="25" fillId="4" borderId="2" xfId="0" applyFont="1" applyFill="1" applyBorder="1" applyAlignment="1">
      <alignment vertical="center" wrapText="1"/>
    </xf>
    <xf numFmtId="49" fontId="9" fillId="4" borderId="2" xfId="0" applyNumberFormat="1" applyFont="1" applyFill="1" applyBorder="1"/>
    <xf numFmtId="49" fontId="29" fillId="4" borderId="2" xfId="0" applyNumberFormat="1" applyFont="1" applyFill="1" applyBorder="1" applyAlignment="1">
      <alignment horizontal="center" vertical="center" wrapText="1"/>
    </xf>
    <xf numFmtId="1" fontId="25" fillId="4" borderId="14" xfId="0" applyNumberFormat="1" applyFont="1" applyFill="1" applyBorder="1" applyAlignment="1">
      <alignment horizontal="center" vertical="center" wrapText="1"/>
    </xf>
    <xf numFmtId="0" fontId="98" fillId="4" borderId="14" xfId="0" applyFont="1" applyFill="1" applyBorder="1" applyAlignment="1">
      <alignment horizontal="center" vertical="center"/>
    </xf>
    <xf numFmtId="0" fontId="122" fillId="2" borderId="0" xfId="0" applyFont="1" applyFill="1"/>
    <xf numFmtId="1" fontId="98" fillId="4" borderId="2" xfId="0" applyNumberFormat="1" applyFont="1" applyFill="1" applyBorder="1" applyAlignment="1">
      <alignment horizontal="center" vertical="center" wrapText="1"/>
    </xf>
    <xf numFmtId="1" fontId="25" fillId="4" borderId="2" xfId="0" applyNumberFormat="1" applyFont="1" applyFill="1" applyBorder="1" applyAlignment="1">
      <alignment horizontal="center" vertical="center" wrapText="1"/>
    </xf>
    <xf numFmtId="1" fontId="25" fillId="4" borderId="2" xfId="0" applyNumberFormat="1" applyFont="1" applyFill="1" applyBorder="1" applyAlignment="1">
      <alignment horizontal="center" wrapText="1"/>
    </xf>
    <xf numFmtId="165" fontId="92" fillId="4" borderId="0" xfId="0" applyNumberFormat="1" applyFont="1" applyFill="1" applyBorder="1" applyAlignment="1">
      <alignment horizontal="center" wrapText="1"/>
    </xf>
    <xf numFmtId="0" fontId="98" fillId="4" borderId="10" xfId="0" applyFont="1" applyFill="1" applyBorder="1" applyAlignment="1">
      <alignment horizontal="center" vertical="center"/>
    </xf>
    <xf numFmtId="165" fontId="15" fillId="4" borderId="2" xfId="0" applyNumberFormat="1" applyFont="1" applyFill="1" applyBorder="1" applyAlignment="1">
      <alignment horizontal="center" vertical="center"/>
    </xf>
    <xf numFmtId="0" fontId="100" fillId="0" borderId="2" xfId="0" applyNumberFormat="1" applyFont="1" applyFill="1" applyBorder="1" applyAlignment="1" applyProtection="1">
      <alignment horizontal="center" vertical="center" wrapText="1"/>
    </xf>
    <xf numFmtId="0" fontId="86" fillId="2" borderId="0" xfId="0" applyFont="1" applyFill="1" applyBorder="1"/>
    <xf numFmtId="0" fontId="131" fillId="6" borderId="0" xfId="0" applyFont="1" applyFill="1"/>
    <xf numFmtId="0" fontId="40" fillId="4" borderId="0" xfId="0" applyFont="1" applyFill="1" applyAlignment="1">
      <alignment horizontal="center" vertical="top" wrapText="1"/>
    </xf>
    <xf numFmtId="0" fontId="80" fillId="4" borderId="10" xfId="0" applyFont="1" applyFill="1" applyBorder="1" applyAlignment="1">
      <alignment horizontal="center" vertical="center"/>
    </xf>
    <xf numFmtId="0" fontId="82" fillId="4" borderId="10" xfId="0" applyFont="1" applyFill="1" applyBorder="1" applyAlignment="1">
      <alignment horizontal="center" vertical="center"/>
    </xf>
    <xf numFmtId="165" fontId="37" fillId="4" borderId="2" xfId="0" applyNumberFormat="1" applyFont="1" applyFill="1" applyBorder="1" applyAlignment="1">
      <alignment horizontal="center" vertical="center"/>
    </xf>
    <xf numFmtId="0" fontId="10" fillId="0" borderId="2" xfId="0" applyFont="1" applyFill="1" applyBorder="1" applyAlignment="1">
      <alignment horizontal="center" vertical="center" wrapText="1"/>
    </xf>
    <xf numFmtId="165" fontId="39" fillId="0" borderId="2" xfId="0" applyNumberFormat="1" applyFont="1" applyFill="1" applyBorder="1" applyAlignment="1">
      <alignment horizontal="center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16" fillId="0" borderId="14" xfId="0" applyNumberFormat="1" applyFont="1" applyFill="1" applyBorder="1" applyAlignment="1" applyProtection="1">
      <alignment horizontal="center" vertical="center" wrapText="1"/>
    </xf>
    <xf numFmtId="0" fontId="16" fillId="0" borderId="13" xfId="0" applyNumberFormat="1" applyFont="1" applyFill="1" applyBorder="1" applyAlignment="1" applyProtection="1">
      <alignment horizontal="center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29" fillId="4" borderId="2" xfId="0" applyFont="1" applyFill="1" applyBorder="1" applyAlignment="1">
      <alignment horizontal="left" vertical="center" wrapText="1"/>
    </xf>
    <xf numFmtId="0" fontId="26" fillId="4" borderId="2" xfId="0" applyFont="1" applyFill="1" applyBorder="1" applyAlignment="1">
      <alignment horizontal="left" vertical="center" wrapText="1"/>
    </xf>
    <xf numFmtId="0" fontId="25" fillId="4" borderId="2" xfId="0" applyFont="1" applyFill="1" applyBorder="1" applyAlignment="1">
      <alignment horizontal="left" vertical="center" wrapText="1"/>
    </xf>
    <xf numFmtId="0" fontId="20" fillId="4" borderId="2" xfId="0" applyFont="1" applyFill="1" applyBorder="1" applyAlignment="1">
      <alignment horizontal="left" vertical="center" wrapText="1"/>
    </xf>
    <xf numFmtId="0" fontId="27" fillId="4" borderId="2" xfId="0" applyFont="1" applyFill="1" applyBorder="1" applyAlignment="1">
      <alignment horizontal="left" vertical="center" wrapText="1"/>
    </xf>
    <xf numFmtId="0" fontId="19" fillId="4" borderId="2" xfId="0" applyFont="1" applyFill="1" applyBorder="1" applyAlignment="1">
      <alignment horizontal="left" vertical="center" wrapText="1"/>
    </xf>
    <xf numFmtId="0" fontId="20" fillId="4" borderId="14" xfId="0" applyFont="1" applyFill="1" applyBorder="1" applyAlignment="1">
      <alignment horizontal="left" vertical="center" wrapText="1"/>
    </xf>
    <xf numFmtId="0" fontId="35" fillId="4" borderId="2" xfId="0" applyFont="1" applyFill="1" applyBorder="1" applyAlignment="1">
      <alignment horizontal="left" wrapText="1"/>
    </xf>
    <xf numFmtId="0" fontId="73" fillId="4" borderId="0" xfId="0" applyFont="1" applyFill="1" applyBorder="1" applyAlignment="1">
      <alignment horizontal="center"/>
    </xf>
    <xf numFmtId="0" fontId="10" fillId="4" borderId="14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 wrapText="1"/>
    </xf>
    <xf numFmtId="0" fontId="25" fillId="4" borderId="2" xfId="0" applyFont="1" applyFill="1" applyBorder="1" applyAlignment="1">
      <alignment horizontal="center" vertical="center" wrapText="1"/>
    </xf>
    <xf numFmtId="1" fontId="32" fillId="4" borderId="2" xfId="0" applyNumberFormat="1" applyFont="1" applyFill="1" applyBorder="1" applyAlignment="1">
      <alignment horizontal="center" vertical="center" wrapText="1"/>
    </xf>
    <xf numFmtId="0" fontId="20" fillId="4" borderId="2" xfId="0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center" vertical="center" wrapText="1"/>
    </xf>
    <xf numFmtId="0" fontId="25" fillId="4" borderId="14" xfId="0" applyFont="1" applyFill="1" applyBorder="1" applyAlignment="1">
      <alignment horizontal="center" vertical="center" wrapText="1"/>
    </xf>
    <xf numFmtId="0" fontId="25" fillId="4" borderId="12" xfId="0" applyFont="1" applyFill="1" applyBorder="1" applyAlignment="1">
      <alignment horizontal="center" vertical="center" wrapText="1"/>
    </xf>
    <xf numFmtId="1" fontId="32" fillId="4" borderId="14" xfId="0" applyNumberFormat="1" applyFont="1" applyFill="1" applyBorder="1" applyAlignment="1">
      <alignment horizontal="center" vertical="center" wrapText="1"/>
    </xf>
    <xf numFmtId="1" fontId="32" fillId="4" borderId="12" xfId="0" applyNumberFormat="1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center" vertical="center" wrapText="1"/>
    </xf>
    <xf numFmtId="0" fontId="17" fillId="4" borderId="2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0" fontId="16" fillId="0" borderId="14" xfId="0" applyNumberFormat="1" applyFont="1" applyFill="1" applyBorder="1" applyAlignment="1" applyProtection="1">
      <alignment horizontal="center" vertical="center" wrapText="1"/>
    </xf>
    <xf numFmtId="0" fontId="16" fillId="0" borderId="13" xfId="0" applyNumberFormat="1" applyFont="1" applyFill="1" applyBorder="1" applyAlignment="1" applyProtection="1">
      <alignment horizontal="center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9" fillId="4" borderId="2" xfId="0" applyFont="1" applyFill="1" applyBorder="1" applyAlignment="1">
      <alignment horizontal="center" vertical="center"/>
    </xf>
    <xf numFmtId="0" fontId="26" fillId="4" borderId="2" xfId="0" applyFont="1" applyFill="1" applyBorder="1" applyAlignment="1">
      <alignment horizontal="center" wrapText="1"/>
    </xf>
    <xf numFmtId="0" fontId="7" fillId="4" borderId="0" xfId="0" applyFont="1" applyFill="1" applyBorder="1" applyAlignment="1">
      <alignment horizontal="center" vertical="center"/>
    </xf>
    <xf numFmtId="0" fontId="29" fillId="4" borderId="2" xfId="0" applyFont="1" applyFill="1" applyBorder="1" applyAlignment="1">
      <alignment horizontal="left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16" fillId="4" borderId="2" xfId="0" applyFont="1" applyFill="1" applyBorder="1" applyAlignment="1">
      <alignment horizontal="center" wrapText="1"/>
    </xf>
    <xf numFmtId="0" fontId="10" fillId="4" borderId="2" xfId="0" applyFont="1" applyFill="1" applyBorder="1" applyAlignment="1">
      <alignment horizontal="center" vertical="center" wrapText="1"/>
    </xf>
    <xf numFmtId="0" fontId="28" fillId="4" borderId="2" xfId="0" applyFont="1" applyFill="1" applyBorder="1" applyAlignment="1">
      <alignment horizontal="left" vertical="center" wrapText="1"/>
    </xf>
    <xf numFmtId="0" fontId="7" fillId="4" borderId="0" xfId="0" applyFont="1" applyFill="1" applyBorder="1" applyAlignment="1">
      <alignment horizontal="center" vertical="center" wrapText="1"/>
    </xf>
    <xf numFmtId="0" fontId="20" fillId="4" borderId="2" xfId="0" applyFont="1" applyFill="1" applyBorder="1" applyAlignment="1">
      <alignment horizontal="left" vertical="center" wrapText="1"/>
    </xf>
    <xf numFmtId="0" fontId="25" fillId="4" borderId="2" xfId="0" applyFont="1" applyFill="1" applyBorder="1" applyAlignment="1">
      <alignment horizontal="left" vertical="center" wrapText="1"/>
    </xf>
    <xf numFmtId="0" fontId="6" fillId="4" borderId="0" xfId="0" applyFont="1" applyFill="1" applyBorder="1" applyAlignment="1">
      <alignment horizontal="center" vertical="center" wrapText="1"/>
    </xf>
    <xf numFmtId="0" fontId="26" fillId="4" borderId="14" xfId="0" applyFont="1" applyFill="1" applyBorder="1" applyAlignment="1">
      <alignment horizontal="left" vertical="center" wrapText="1"/>
    </xf>
    <xf numFmtId="0" fontId="19" fillId="4" borderId="2" xfId="0" applyFont="1" applyFill="1" applyBorder="1" applyAlignment="1">
      <alignment horizontal="left" vertical="center" wrapText="1"/>
    </xf>
    <xf numFmtId="0" fontId="20" fillId="4" borderId="14" xfId="0" applyFont="1" applyFill="1" applyBorder="1" applyAlignment="1">
      <alignment horizontal="left" vertical="center" wrapText="1"/>
    </xf>
    <xf numFmtId="0" fontId="26" fillId="4" borderId="2" xfId="0" applyFont="1" applyFill="1" applyBorder="1" applyAlignment="1">
      <alignment horizontal="left" vertical="center" wrapText="1"/>
    </xf>
    <xf numFmtId="0" fontId="17" fillId="4" borderId="2" xfId="0" applyFont="1" applyFill="1" applyBorder="1" applyAlignment="1">
      <alignment horizontal="center" wrapText="1"/>
    </xf>
    <xf numFmtId="0" fontId="17" fillId="4" borderId="2" xfId="0" applyFont="1" applyFill="1" applyBorder="1" applyAlignment="1">
      <alignment horizontal="center"/>
    </xf>
    <xf numFmtId="0" fontId="9" fillId="3" borderId="0" xfId="0" applyFont="1" applyFill="1" applyBorder="1" applyAlignment="1">
      <alignment horizontal="left" vertical="center" wrapText="1"/>
    </xf>
    <xf numFmtId="0" fontId="68" fillId="3" borderId="0" xfId="0" applyFont="1" applyFill="1" applyBorder="1" applyAlignment="1">
      <alignment horizontal="left" vertical="center" wrapText="1"/>
    </xf>
    <xf numFmtId="0" fontId="46" fillId="3" borderId="0" xfId="0" applyFont="1" applyFill="1" applyBorder="1" applyAlignment="1">
      <alignment horizontal="left" vertical="center" wrapText="1"/>
    </xf>
    <xf numFmtId="0" fontId="32" fillId="3" borderId="0" xfId="0" applyFont="1" applyFill="1" applyBorder="1" applyAlignment="1">
      <alignment horizontal="left" vertical="center" wrapText="1"/>
    </xf>
    <xf numFmtId="0" fontId="25" fillId="3" borderId="0" xfId="0" applyFont="1" applyFill="1" applyBorder="1" applyAlignment="1">
      <alignment horizontal="left" vertical="center" wrapText="1"/>
    </xf>
    <xf numFmtId="0" fontId="6" fillId="3" borderId="0" xfId="0" applyFont="1" applyFill="1" applyBorder="1" applyAlignment="1">
      <alignment horizontal="left" vertical="center" wrapText="1"/>
    </xf>
    <xf numFmtId="0" fontId="23" fillId="3" borderId="0" xfId="0" applyFont="1" applyFill="1" applyBorder="1" applyAlignment="1">
      <alignment horizontal="left" vertical="center" wrapText="1"/>
    </xf>
    <xf numFmtId="0" fontId="3" fillId="3" borderId="0" xfId="0" applyFont="1" applyFill="1" applyBorder="1" applyAlignment="1">
      <alignment horizontal="left" vertical="center" wrapText="1"/>
    </xf>
    <xf numFmtId="0" fontId="89" fillId="4" borderId="0" xfId="0" applyFont="1" applyFill="1" applyBorder="1" applyAlignment="1">
      <alignment horizontal="center" vertical="center"/>
    </xf>
    <xf numFmtId="1" fontId="23" fillId="4" borderId="2" xfId="0" applyNumberFormat="1" applyFont="1" applyFill="1" applyBorder="1" applyAlignment="1">
      <alignment horizontal="center" vertical="center" wrapText="1"/>
    </xf>
    <xf numFmtId="0" fontId="105" fillId="4" borderId="0" xfId="0" applyFont="1" applyFill="1" applyBorder="1" applyAlignment="1">
      <alignment horizontal="center"/>
    </xf>
    <xf numFmtId="1" fontId="23" fillId="4" borderId="2" xfId="0" applyNumberFormat="1" applyFont="1" applyFill="1" applyBorder="1" applyAlignment="1">
      <alignment horizontal="center" vertical="center"/>
    </xf>
    <xf numFmtId="1" fontId="32" fillId="4" borderId="2" xfId="0" applyNumberFormat="1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center" vertical="center" wrapText="1"/>
    </xf>
    <xf numFmtId="0" fontId="20" fillId="4" borderId="2" xfId="0" applyFont="1" applyFill="1" applyBorder="1" applyAlignment="1">
      <alignment horizontal="center" vertical="center" wrapText="1"/>
    </xf>
    <xf numFmtId="0" fontId="17" fillId="4" borderId="2" xfId="0" applyFont="1" applyFill="1" applyBorder="1" applyAlignment="1">
      <alignment horizontal="center" vertical="center" wrapText="1"/>
    </xf>
    <xf numFmtId="0" fontId="25" fillId="4" borderId="2" xfId="0" applyFont="1" applyFill="1" applyBorder="1" applyAlignment="1">
      <alignment horizontal="center" vertical="center" wrapText="1"/>
    </xf>
    <xf numFmtId="0" fontId="25" fillId="4" borderId="2" xfId="0" applyFont="1" applyFill="1" applyBorder="1" applyAlignment="1">
      <alignment wrapText="1"/>
    </xf>
    <xf numFmtId="1" fontId="32" fillId="4" borderId="14" xfId="0" applyNumberFormat="1" applyFont="1" applyFill="1" applyBorder="1" applyAlignment="1">
      <alignment horizontal="center" vertical="center" wrapText="1"/>
    </xf>
    <xf numFmtId="0" fontId="26" fillId="4" borderId="14" xfId="0" applyFont="1" applyFill="1" applyBorder="1" applyAlignment="1">
      <alignment horizontal="center" vertical="center" wrapText="1"/>
    </xf>
    <xf numFmtId="0" fontId="26" fillId="4" borderId="12" xfId="0" applyFont="1" applyFill="1" applyBorder="1" applyAlignment="1">
      <alignment horizontal="center" vertical="center" wrapText="1"/>
    </xf>
    <xf numFmtId="0" fontId="25" fillId="4" borderId="14" xfId="0" applyFont="1" applyFill="1" applyBorder="1" applyAlignment="1">
      <alignment horizontal="center" vertical="center" wrapText="1"/>
    </xf>
    <xf numFmtId="0" fontId="25" fillId="4" borderId="12" xfId="0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center" vertical="center" wrapText="1"/>
    </xf>
    <xf numFmtId="0" fontId="29" fillId="4" borderId="12" xfId="0" applyFont="1" applyFill="1" applyBorder="1" applyAlignment="1">
      <alignment horizontal="center" vertical="center" wrapText="1"/>
    </xf>
    <xf numFmtId="0" fontId="25" fillId="4" borderId="2" xfId="0" applyFont="1" applyFill="1" applyBorder="1" applyAlignment="1">
      <alignment horizontal="center" wrapText="1"/>
    </xf>
    <xf numFmtId="0" fontId="26" fillId="4" borderId="2" xfId="0" applyFont="1" applyFill="1" applyBorder="1" applyAlignment="1">
      <alignment horizontal="center" vertical="center" wrapText="1"/>
    </xf>
    <xf numFmtId="0" fontId="39" fillId="0" borderId="14" xfId="0" applyNumberFormat="1" applyFont="1" applyFill="1" applyBorder="1" applyAlignment="1" applyProtection="1">
      <alignment horizontal="center" vertical="center" wrapText="1"/>
    </xf>
    <xf numFmtId="0" fontId="17" fillId="0" borderId="14" xfId="0" applyFont="1" applyBorder="1" applyAlignment="1">
      <alignment horizontal="center" vertical="center"/>
    </xf>
    <xf numFmtId="1" fontId="87" fillId="4" borderId="14" xfId="0" applyNumberFormat="1" applyFont="1" applyFill="1" applyBorder="1" applyAlignment="1">
      <alignment horizontal="center" vertical="center"/>
    </xf>
    <xf numFmtId="0" fontId="80" fillId="4" borderId="14" xfId="0" applyFont="1" applyFill="1" applyBorder="1" applyAlignment="1">
      <alignment horizontal="center" vertical="center"/>
    </xf>
    <xf numFmtId="0" fontId="28" fillId="4" borderId="12" xfId="0" applyFont="1" applyFill="1" applyBorder="1" applyAlignment="1">
      <alignment horizontal="left" vertical="center" wrapText="1"/>
    </xf>
    <xf numFmtId="0" fontId="80" fillId="4" borderId="12" xfId="0" applyFont="1" applyFill="1" applyBorder="1" applyAlignment="1">
      <alignment horizontal="center" vertical="center"/>
    </xf>
    <xf numFmtId="0" fontId="78" fillId="4" borderId="12" xfId="0" applyFont="1" applyFill="1" applyBorder="1" applyAlignment="1">
      <alignment horizontal="center" vertical="center" wrapText="1"/>
    </xf>
    <xf numFmtId="0" fontId="81" fillId="0" borderId="12" xfId="0" applyNumberFormat="1" applyFont="1" applyFill="1" applyBorder="1" applyAlignment="1" applyProtection="1">
      <alignment wrapText="1"/>
    </xf>
    <xf numFmtId="0" fontId="81" fillId="0" borderId="12" xfId="0" applyFont="1" applyBorder="1"/>
    <xf numFmtId="0" fontId="29" fillId="4" borderId="12" xfId="0" applyFont="1" applyFill="1" applyBorder="1" applyAlignment="1">
      <alignment horizontal="left" vertical="center" wrapText="1"/>
    </xf>
    <xf numFmtId="1" fontId="78" fillId="4" borderId="12" xfId="0" applyNumberFormat="1" applyFont="1" applyFill="1" applyBorder="1" applyAlignment="1">
      <alignment horizontal="center" vertical="center" wrapText="1"/>
    </xf>
    <xf numFmtId="0" fontId="81" fillId="0" borderId="5" xfId="0" applyNumberFormat="1" applyFont="1" applyFill="1" applyBorder="1" applyAlignment="1" applyProtection="1">
      <alignment wrapText="1"/>
    </xf>
    <xf numFmtId="0" fontId="127" fillId="4" borderId="12" xfId="0" applyFont="1" applyFill="1" applyBorder="1"/>
    <xf numFmtId="0" fontId="40" fillId="4" borderId="0" xfId="0" applyFont="1" applyFill="1" applyBorder="1" applyAlignment="1">
      <alignment wrapText="1"/>
    </xf>
    <xf numFmtId="0" fontId="6" fillId="4" borderId="18" xfId="0" applyFont="1" applyFill="1" applyBorder="1" applyAlignment="1">
      <alignment vertical="center" wrapText="1"/>
    </xf>
    <xf numFmtId="0" fontId="6" fillId="2" borderId="20" xfId="0" applyFont="1" applyFill="1" applyBorder="1"/>
    <xf numFmtId="0" fontId="35" fillId="4" borderId="14" xfId="0" applyFont="1" applyFill="1" applyBorder="1" applyAlignment="1">
      <alignment horizontal="center" vertical="center" wrapText="1"/>
    </xf>
    <xf numFmtId="0" fontId="2" fillId="4" borderId="14" xfId="0" applyFont="1" applyFill="1" applyBorder="1" applyAlignment="1">
      <alignment horizontal="center" vertical="center" wrapText="1"/>
    </xf>
    <xf numFmtId="0" fontId="33" fillId="4" borderId="12" xfId="0" applyFont="1" applyFill="1" applyBorder="1" applyAlignment="1">
      <alignment horizontal="center" vertical="center" wrapText="1"/>
    </xf>
    <xf numFmtId="1" fontId="23" fillId="4" borderId="13" xfId="0" applyNumberFormat="1" applyFont="1" applyFill="1" applyBorder="1" applyAlignment="1">
      <alignment horizontal="center" vertical="center" wrapText="1"/>
    </xf>
    <xf numFmtId="1" fontId="23" fillId="4" borderId="13" xfId="0" applyNumberFormat="1" applyFont="1" applyFill="1" applyBorder="1" applyAlignment="1">
      <alignment horizontal="center" vertical="center"/>
    </xf>
    <xf numFmtId="0" fontId="132" fillId="2" borderId="0" xfId="0" applyFont="1" applyFill="1" applyBorder="1"/>
    <xf numFmtId="0" fontId="132" fillId="2" borderId="0" xfId="0" applyFont="1" applyFill="1" applyBorder="1" applyAlignment="1">
      <alignment wrapText="1"/>
    </xf>
    <xf numFmtId="1" fontId="13" fillId="4" borderId="9" xfId="0" applyNumberFormat="1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left" vertical="center" wrapText="1"/>
    </xf>
    <xf numFmtId="0" fontId="28" fillId="4" borderId="14" xfId="0" applyFont="1" applyFill="1" applyBorder="1" applyAlignment="1">
      <alignment horizontal="left" vertical="center" wrapText="1"/>
    </xf>
    <xf numFmtId="0" fontId="29" fillId="4" borderId="2" xfId="0" applyFont="1" applyFill="1" applyBorder="1" applyAlignment="1">
      <alignment horizontal="center" vertical="center"/>
    </xf>
    <xf numFmtId="0" fontId="17" fillId="4" borderId="2" xfId="0" applyFont="1" applyFill="1" applyBorder="1" applyAlignment="1">
      <alignment horizontal="center" vertical="center"/>
    </xf>
    <xf numFmtId="0" fontId="29" fillId="4" borderId="2" xfId="0" applyFont="1" applyFill="1" applyBorder="1" applyAlignment="1">
      <alignment horizontal="center" wrapText="1"/>
    </xf>
    <xf numFmtId="0" fontId="29" fillId="4" borderId="2" xfId="0" applyFont="1" applyFill="1" applyBorder="1" applyAlignment="1">
      <alignment horizontal="center"/>
    </xf>
    <xf numFmtId="0" fontId="19" fillId="4" borderId="2" xfId="0" applyFont="1" applyFill="1" applyBorder="1" applyAlignment="1">
      <alignment horizontal="center" vertical="center" wrapText="1"/>
    </xf>
    <xf numFmtId="0" fontId="83" fillId="4" borderId="2" xfId="0" applyFont="1" applyFill="1" applyBorder="1"/>
    <xf numFmtId="0" fontId="27" fillId="4" borderId="2" xfId="0" applyFont="1" applyFill="1" applyBorder="1" applyAlignment="1">
      <alignment horizontal="center" vertical="center" wrapText="1"/>
    </xf>
    <xf numFmtId="2" fontId="17" fillId="4" borderId="2" xfId="0" applyNumberFormat="1" applyFont="1" applyFill="1" applyBorder="1" applyAlignment="1">
      <alignment horizontal="center" vertical="center" wrapText="1"/>
    </xf>
    <xf numFmtId="0" fontId="132" fillId="3" borderId="0" xfId="0" applyFont="1" applyFill="1"/>
    <xf numFmtId="0" fontId="17" fillId="4" borderId="14" xfId="0" applyFont="1" applyFill="1" applyBorder="1" applyAlignment="1">
      <alignment horizontal="center" vertical="center"/>
    </xf>
    <xf numFmtId="0" fontId="20" fillId="4" borderId="14" xfId="0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center" vertical="top" wrapText="1"/>
    </xf>
    <xf numFmtId="1" fontId="78" fillId="4" borderId="14" xfId="0" applyNumberFormat="1" applyFont="1" applyFill="1" applyBorder="1" applyAlignment="1">
      <alignment horizontal="center" vertical="center" wrapText="1"/>
    </xf>
    <xf numFmtId="0" fontId="19" fillId="4" borderId="14" xfId="0" applyFont="1" applyFill="1" applyBorder="1" applyAlignment="1">
      <alignment horizontal="center" vertical="center" wrapText="1"/>
    </xf>
    <xf numFmtId="0" fontId="98" fillId="4" borderId="12" xfId="0" applyFont="1" applyFill="1" applyBorder="1" applyAlignment="1">
      <alignment horizontal="center" vertical="center"/>
    </xf>
    <xf numFmtId="0" fontId="19" fillId="4" borderId="12" xfId="0" applyFont="1" applyFill="1" applyBorder="1" applyAlignment="1">
      <alignment horizontal="left" vertical="center" wrapText="1"/>
    </xf>
    <xf numFmtId="0" fontId="19" fillId="4" borderId="12" xfId="0" applyFont="1" applyFill="1" applyBorder="1" applyAlignment="1">
      <alignment horizontal="center" vertical="center" wrapText="1"/>
    </xf>
    <xf numFmtId="0" fontId="83" fillId="4" borderId="12" xfId="0" applyFont="1" applyFill="1" applyBorder="1"/>
    <xf numFmtId="0" fontId="16" fillId="4" borderId="14" xfId="0" applyFont="1" applyFill="1" applyBorder="1" applyAlignment="1">
      <alignment horizontal="center" vertical="center" wrapText="1"/>
    </xf>
    <xf numFmtId="0" fontId="80" fillId="4" borderId="5" xfId="0" applyFont="1" applyFill="1" applyBorder="1" applyAlignment="1">
      <alignment horizontal="center" vertical="center"/>
    </xf>
    <xf numFmtId="0" fontId="78" fillId="4" borderId="0" xfId="0" applyFont="1" applyFill="1" applyBorder="1" applyAlignment="1">
      <alignment horizontal="center" vertical="center"/>
    </xf>
    <xf numFmtId="0" fontId="78" fillId="4" borderId="0" xfId="0" applyFont="1" applyFill="1" applyBorder="1" applyAlignment="1">
      <alignment vertical="center"/>
    </xf>
    <xf numFmtId="0" fontId="3" fillId="4" borderId="0" xfId="0" applyFont="1" applyFill="1" applyBorder="1" applyAlignment="1">
      <alignment vertical="center" wrapText="1"/>
    </xf>
    <xf numFmtId="0" fontId="78" fillId="4" borderId="0" xfId="0" applyFont="1" applyFill="1" applyBorder="1" applyAlignment="1">
      <alignment vertical="center" wrapText="1"/>
    </xf>
    <xf numFmtId="0" fontId="78" fillId="4" borderId="0" xfId="0" applyFont="1" applyFill="1" applyBorder="1"/>
    <xf numFmtId="0" fontId="6" fillId="4" borderId="0" xfId="0" applyFont="1" applyFill="1" applyBorder="1" applyAlignment="1"/>
    <xf numFmtId="0" fontId="78" fillId="4" borderId="0" xfId="0" applyFont="1" applyFill="1" applyBorder="1" applyAlignment="1"/>
    <xf numFmtId="0" fontId="13" fillId="0" borderId="11" xfId="0" applyFont="1" applyFill="1" applyBorder="1" applyAlignment="1">
      <alignment horizontal="center" vertical="center" wrapText="1"/>
    </xf>
    <xf numFmtId="0" fontId="9" fillId="0" borderId="11" xfId="0" applyFont="1" applyFill="1" applyBorder="1"/>
    <xf numFmtId="1" fontId="78" fillId="4" borderId="14" xfId="0" applyNumberFormat="1" applyFont="1" applyFill="1" applyBorder="1" applyAlignment="1">
      <alignment horizontal="center" vertical="center"/>
    </xf>
    <xf numFmtId="0" fontId="80" fillId="4" borderId="8" xfId="0" applyFont="1" applyFill="1" applyBorder="1" applyAlignment="1">
      <alignment horizontal="center" vertical="center"/>
    </xf>
    <xf numFmtId="165" fontId="15" fillId="4" borderId="14" xfId="0" applyNumberFormat="1" applyFont="1" applyFill="1" applyBorder="1" applyAlignment="1">
      <alignment horizontal="center" vertical="center"/>
    </xf>
    <xf numFmtId="1" fontId="78" fillId="4" borderId="12" xfId="0" applyNumberFormat="1" applyFont="1" applyFill="1" applyBorder="1" applyAlignment="1">
      <alignment horizontal="center" vertical="center"/>
    </xf>
    <xf numFmtId="0" fontId="40" fillId="4" borderId="0" xfId="0" applyFont="1" applyFill="1" applyBorder="1" applyAlignment="1">
      <alignment horizontal="center" vertical="top" wrapText="1"/>
    </xf>
    <xf numFmtId="0" fontId="40" fillId="4" borderId="4" xfId="0" applyFont="1" applyFill="1" applyBorder="1" applyAlignment="1">
      <alignment horizontal="center" vertical="center" wrapText="1"/>
    </xf>
    <xf numFmtId="0" fontId="17" fillId="4" borderId="0" xfId="0" applyFont="1" applyFill="1" applyBorder="1" applyAlignment="1">
      <alignment horizontal="center"/>
    </xf>
    <xf numFmtId="3" fontId="37" fillId="4" borderId="2" xfId="0" applyNumberFormat="1" applyFont="1" applyFill="1" applyBorder="1" applyAlignment="1">
      <alignment horizontal="center" vertical="center" wrapText="1"/>
    </xf>
    <xf numFmtId="165" fontId="8" fillId="5" borderId="2" xfId="0" applyNumberFormat="1" applyFont="1" applyFill="1" applyBorder="1" applyAlignment="1">
      <alignment horizontal="center" vertical="center" wrapText="1"/>
    </xf>
    <xf numFmtId="0" fontId="133" fillId="4" borderId="2" xfId="0" applyFont="1" applyFill="1" applyBorder="1" applyAlignment="1">
      <alignment horizontal="center" vertical="center"/>
    </xf>
    <xf numFmtId="0" fontId="133" fillId="4" borderId="14" xfId="0" applyFont="1" applyFill="1" applyBorder="1" applyAlignment="1">
      <alignment horizontal="center" vertical="center"/>
    </xf>
    <xf numFmtId="0" fontId="32" fillId="0" borderId="20" xfId="0" applyFont="1" applyBorder="1" applyAlignment="1">
      <alignment horizontal="center" vertical="center" wrapText="1"/>
    </xf>
    <xf numFmtId="0" fontId="32" fillId="0" borderId="21" xfId="0" applyFont="1" applyBorder="1" applyAlignment="1">
      <alignment horizontal="center" vertical="center" wrapText="1"/>
    </xf>
    <xf numFmtId="0" fontId="32" fillId="0" borderId="1" xfId="0" applyFont="1" applyBorder="1" applyAlignment="1">
      <alignment horizontal="center" vertical="center" wrapText="1"/>
    </xf>
    <xf numFmtId="1" fontId="23" fillId="4" borderId="6" xfId="0" applyNumberFormat="1" applyFont="1" applyFill="1" applyBorder="1" applyAlignment="1">
      <alignment horizontal="center" vertical="center" wrapText="1"/>
    </xf>
    <xf numFmtId="0" fontId="133" fillId="4" borderId="3" xfId="0" applyFont="1" applyFill="1" applyBorder="1" applyAlignment="1">
      <alignment horizontal="center" vertical="center"/>
    </xf>
    <xf numFmtId="0" fontId="133" fillId="4" borderId="9" xfId="0" applyFont="1" applyFill="1" applyBorder="1" applyAlignment="1">
      <alignment horizontal="center" vertical="center"/>
    </xf>
    <xf numFmtId="0" fontId="133" fillId="4" borderId="12" xfId="0" applyFont="1" applyFill="1" applyBorder="1" applyAlignment="1">
      <alignment horizontal="center" vertical="center"/>
    </xf>
    <xf numFmtId="0" fontId="133" fillId="4" borderId="5" xfId="0" applyFont="1" applyFill="1" applyBorder="1" applyAlignment="1">
      <alignment horizontal="center" vertical="center"/>
    </xf>
    <xf numFmtId="0" fontId="133" fillId="4" borderId="10" xfId="0" applyFont="1" applyFill="1" applyBorder="1" applyAlignment="1">
      <alignment horizontal="center" vertical="center"/>
    </xf>
    <xf numFmtId="0" fontId="133" fillId="4" borderId="8" xfId="0" applyFont="1" applyFill="1" applyBorder="1" applyAlignment="1">
      <alignment horizontal="center" vertical="center"/>
    </xf>
    <xf numFmtId="0" fontId="20" fillId="4" borderId="12" xfId="0" applyFont="1" applyFill="1" applyBorder="1" applyAlignment="1">
      <alignment horizontal="left" vertical="center" wrapText="1"/>
    </xf>
    <xf numFmtId="0" fontId="29" fillId="4" borderId="2" xfId="0" applyFont="1" applyFill="1" applyBorder="1" applyAlignment="1">
      <alignment horizontal="left" wrapText="1"/>
    </xf>
    <xf numFmtId="0" fontId="26" fillId="4" borderId="2" xfId="0" applyFont="1" applyFill="1" applyBorder="1" applyAlignment="1">
      <alignment vertical="center" wrapText="1"/>
    </xf>
    <xf numFmtId="0" fontId="27" fillId="4" borderId="2" xfId="0" applyFont="1" applyFill="1" applyBorder="1" applyAlignment="1">
      <alignment vertical="center" wrapText="1"/>
    </xf>
    <xf numFmtId="0" fontId="27" fillId="4" borderId="2" xfId="0" applyFont="1" applyFill="1" applyBorder="1" applyAlignment="1">
      <alignment wrapText="1"/>
    </xf>
    <xf numFmtId="0" fontId="27" fillId="4" borderId="10" xfId="0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left"/>
    </xf>
    <xf numFmtId="0" fontId="134" fillId="0" borderId="2" xfId="0" applyFont="1" applyBorder="1" applyAlignment="1">
      <alignment horizontal="center" vertical="center" wrapText="1"/>
    </xf>
    <xf numFmtId="0" fontId="25" fillId="4" borderId="2" xfId="0" applyFont="1" applyFill="1" applyBorder="1" applyAlignment="1">
      <alignment horizontal="center" vertical="center"/>
    </xf>
    <xf numFmtId="0" fontId="25" fillId="4" borderId="14" xfId="0" applyFont="1" applyFill="1" applyBorder="1" applyAlignment="1">
      <alignment horizontal="center" vertical="center"/>
    </xf>
    <xf numFmtId="0" fontId="29" fillId="4" borderId="2" xfId="0" applyFont="1" applyFill="1" applyBorder="1" applyAlignment="1">
      <alignment horizontal="left" vertical="center"/>
    </xf>
    <xf numFmtId="0" fontId="20" fillId="4" borderId="12" xfId="0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vertical="center" wrapText="1"/>
    </xf>
    <xf numFmtId="0" fontId="27" fillId="4" borderId="12" xfId="0" applyFont="1" applyFill="1" applyBorder="1" applyAlignment="1">
      <alignment horizontal="center" vertical="center" wrapText="1"/>
    </xf>
    <xf numFmtId="0" fontId="17" fillId="4" borderId="14" xfId="0" applyFont="1" applyFill="1" applyBorder="1" applyAlignment="1">
      <alignment horizontal="left" vertical="center" wrapText="1"/>
    </xf>
    <xf numFmtId="0" fontId="29" fillId="4" borderId="14" xfId="0" applyFont="1" applyFill="1" applyBorder="1" applyAlignment="1">
      <alignment horizontal="left" wrapText="1"/>
    </xf>
    <xf numFmtId="0" fontId="17" fillId="4" borderId="14" xfId="0" applyFont="1" applyFill="1" applyBorder="1" applyAlignment="1">
      <alignment horizontal="center" vertical="center" wrapText="1"/>
    </xf>
    <xf numFmtId="0" fontId="6" fillId="6" borderId="0" xfId="0" applyFont="1" applyFill="1"/>
    <xf numFmtId="0" fontId="25" fillId="4" borderId="2" xfId="0" applyFont="1" applyFill="1" applyBorder="1" applyAlignment="1">
      <alignment horizontal="center"/>
    </xf>
    <xf numFmtId="0" fontId="25" fillId="4" borderId="2" xfId="0" applyFont="1" applyFill="1" applyBorder="1" applyAlignment="1">
      <alignment horizontal="center"/>
    </xf>
    <xf numFmtId="0" fontId="6" fillId="6" borderId="0" xfId="0" applyFont="1" applyFill="1" applyAlignment="1">
      <alignment vertical="center" wrapText="1"/>
    </xf>
    <xf numFmtId="0" fontId="6" fillId="6" borderId="1" xfId="0" applyFont="1" applyFill="1" applyBorder="1"/>
    <xf numFmtId="0" fontId="25" fillId="4" borderId="14" xfId="0" applyFont="1" applyFill="1" applyBorder="1" applyAlignment="1">
      <alignment horizontal="center"/>
    </xf>
    <xf numFmtId="0" fontId="25" fillId="4" borderId="12" xfId="0" applyFont="1" applyFill="1" applyBorder="1" applyAlignment="1">
      <alignment horizontal="center"/>
    </xf>
    <xf numFmtId="0" fontId="133" fillId="4" borderId="13" xfId="0" applyFont="1" applyFill="1" applyBorder="1" applyAlignment="1">
      <alignment horizontal="center" vertical="center"/>
    </xf>
    <xf numFmtId="0" fontId="136" fillId="4" borderId="17" xfId="0" applyFont="1" applyFill="1" applyBorder="1" applyAlignment="1">
      <alignment horizontal="center" vertical="center"/>
    </xf>
    <xf numFmtId="0" fontId="136" fillId="4" borderId="0" xfId="0" applyFont="1" applyFill="1" applyBorder="1" applyAlignment="1">
      <alignment horizontal="center" vertical="center"/>
    </xf>
    <xf numFmtId="0" fontId="136" fillId="4" borderId="17" xfId="0" applyFont="1" applyFill="1" applyBorder="1" applyAlignment="1">
      <alignment vertical="center"/>
    </xf>
    <xf numFmtId="0" fontId="136" fillId="4" borderId="0" xfId="0" applyFont="1" applyFill="1" applyBorder="1" applyAlignment="1">
      <alignment vertical="center"/>
    </xf>
    <xf numFmtId="0" fontId="77" fillId="6" borderId="20" xfId="0" applyFont="1" applyFill="1" applyBorder="1"/>
    <xf numFmtId="0" fontId="6" fillId="6" borderId="0" xfId="0" applyFont="1" applyFill="1" applyBorder="1"/>
    <xf numFmtId="0" fontId="132" fillId="6" borderId="0" xfId="0" applyFont="1" applyFill="1"/>
    <xf numFmtId="0" fontId="119" fillId="4" borderId="2" xfId="0" applyNumberFormat="1" applyFont="1" applyFill="1" applyBorder="1" applyAlignment="1" applyProtection="1">
      <alignment horizontal="center" vertical="center"/>
    </xf>
    <xf numFmtId="0" fontId="119" fillId="4" borderId="2" xfId="0" applyFont="1" applyFill="1" applyBorder="1" applyAlignment="1">
      <alignment horizontal="center" vertical="center"/>
    </xf>
    <xf numFmtId="3" fontId="32" fillId="4" borderId="2" xfId="0" applyNumberFormat="1" applyFont="1" applyFill="1" applyBorder="1" applyAlignment="1">
      <alignment horizontal="center" vertical="center" wrapText="1"/>
    </xf>
    <xf numFmtId="3" fontId="32" fillId="4" borderId="2" xfId="0" applyNumberFormat="1" applyFont="1" applyFill="1" applyBorder="1" applyAlignment="1">
      <alignment horizontal="center" vertical="center"/>
    </xf>
    <xf numFmtId="0" fontId="51" fillId="4" borderId="2" xfId="0" applyNumberFormat="1" applyFont="1" applyFill="1" applyBorder="1" applyAlignment="1">
      <alignment horizontal="center" vertical="center"/>
    </xf>
    <xf numFmtId="1" fontId="17" fillId="4" borderId="2" xfId="0" applyNumberFormat="1" applyFont="1" applyFill="1" applyBorder="1" applyAlignment="1">
      <alignment horizontal="center" vertical="center" wrapText="1"/>
    </xf>
    <xf numFmtId="1" fontId="17" fillId="4" borderId="9" xfId="0" applyNumberFormat="1" applyFont="1" applyFill="1" applyBorder="1" applyAlignment="1">
      <alignment horizontal="center" vertical="center"/>
    </xf>
    <xf numFmtId="1" fontId="26" fillId="4" borderId="9" xfId="0" applyNumberFormat="1" applyFont="1" applyFill="1" applyBorder="1" applyAlignment="1">
      <alignment horizontal="center" vertical="center"/>
    </xf>
    <xf numFmtId="0" fontId="6" fillId="4" borderId="23" xfId="0" applyFont="1" applyFill="1" applyBorder="1"/>
    <xf numFmtId="0" fontId="6" fillId="4" borderId="23" xfId="0" applyFont="1" applyFill="1" applyBorder="1" applyAlignment="1">
      <alignment vertical="center" wrapText="1"/>
    </xf>
    <xf numFmtId="0" fontId="2" fillId="0" borderId="2" xfId="0" applyFont="1" applyBorder="1"/>
    <xf numFmtId="0" fontId="2" fillId="0" borderId="2" xfId="0" applyNumberFormat="1" applyFont="1" applyFill="1" applyBorder="1" applyAlignment="1" applyProtection="1">
      <alignment wrapText="1"/>
    </xf>
    <xf numFmtId="0" fontId="2" fillId="0" borderId="1" xfId="0" applyNumberFormat="1" applyFont="1" applyFill="1" applyBorder="1" applyAlignment="1" applyProtection="1"/>
    <xf numFmtId="0" fontId="2" fillId="0" borderId="1" xfId="0" applyFont="1" applyBorder="1"/>
    <xf numFmtId="0" fontId="25" fillId="4" borderId="24" xfId="0" applyFont="1" applyFill="1" applyBorder="1" applyAlignment="1">
      <alignment vertical="center" wrapText="1"/>
    </xf>
    <xf numFmtId="0" fontId="25" fillId="4" borderId="23" xfId="0" applyFont="1" applyFill="1" applyBorder="1"/>
    <xf numFmtId="0" fontId="25" fillId="4" borderId="17" xfId="0" applyFont="1" applyFill="1" applyBorder="1" applyAlignment="1">
      <alignment vertical="center" wrapText="1"/>
    </xf>
    <xf numFmtId="0" fontId="25" fillId="4" borderId="0" xfId="0" applyFont="1" applyFill="1" applyBorder="1"/>
    <xf numFmtId="0" fontId="26" fillId="4" borderId="17" xfId="0" applyFont="1" applyFill="1" applyBorder="1" applyAlignment="1">
      <alignment horizontal="center" vertical="center"/>
    </xf>
    <xf numFmtId="0" fontId="26" fillId="4" borderId="0" xfId="0" applyFont="1" applyFill="1" applyBorder="1" applyAlignment="1">
      <alignment horizontal="center" vertical="center"/>
    </xf>
    <xf numFmtId="0" fontId="17" fillId="4" borderId="2" xfId="0" applyFont="1" applyFill="1" applyBorder="1" applyAlignment="1"/>
    <xf numFmtId="0" fontId="25" fillId="6" borderId="0" xfId="0" applyFont="1" applyFill="1" applyAlignment="1">
      <alignment vertical="center" wrapText="1"/>
    </xf>
    <xf numFmtId="0" fontId="25" fillId="6" borderId="0" xfId="0" applyFont="1" applyFill="1"/>
    <xf numFmtId="0" fontId="146" fillId="4" borderId="14" xfId="0" applyFont="1" applyFill="1" applyBorder="1" applyAlignment="1">
      <alignment horizontal="center" vertical="center" wrapText="1"/>
    </xf>
    <xf numFmtId="0" fontId="20" fillId="4" borderId="14" xfId="0" applyFont="1" applyFill="1" applyBorder="1" applyAlignment="1">
      <alignment vertical="center" wrapText="1"/>
    </xf>
    <xf numFmtId="0" fontId="32" fillId="4" borderId="12" xfId="0" applyFont="1" applyFill="1" applyBorder="1" applyAlignment="1">
      <alignment horizontal="center" vertical="center" wrapText="1"/>
    </xf>
    <xf numFmtId="0" fontId="25" fillId="4" borderId="0" xfId="0" applyFont="1" applyFill="1" applyBorder="1" applyAlignment="1">
      <alignment vertical="center" wrapText="1"/>
    </xf>
    <xf numFmtId="0" fontId="2" fillId="0" borderId="0" xfId="0" applyNumberFormat="1" applyFont="1" applyFill="1" applyBorder="1" applyAlignment="1" applyProtection="1"/>
    <xf numFmtId="0" fontId="89" fillId="4" borderId="17" xfId="0" applyFont="1" applyFill="1" applyBorder="1" applyAlignment="1">
      <alignment vertical="center"/>
    </xf>
    <xf numFmtId="0" fontId="25" fillId="4" borderId="0" xfId="0" applyFont="1" applyFill="1" applyBorder="1" applyAlignment="1">
      <alignment horizontal="center" vertical="center" wrapText="1"/>
    </xf>
    <xf numFmtId="0" fontId="25" fillId="4" borderId="2" xfId="0" applyFont="1" applyFill="1" applyBorder="1"/>
    <xf numFmtId="0" fontId="17" fillId="4" borderId="9" xfId="0" applyFont="1" applyFill="1" applyBorder="1" applyAlignment="1">
      <alignment horizontal="center" vertical="center" wrapText="1"/>
    </xf>
    <xf numFmtId="2" fontId="17" fillId="4" borderId="9" xfId="0" applyNumberFormat="1" applyFont="1" applyFill="1" applyBorder="1" applyAlignment="1">
      <alignment horizontal="center" vertical="center" wrapText="1"/>
    </xf>
    <xf numFmtId="165" fontId="92" fillId="4" borderId="0" xfId="0" applyNumberFormat="1" applyFont="1" applyFill="1" applyBorder="1" applyAlignment="1">
      <alignment horizontal="center" vertical="top" wrapText="1"/>
    </xf>
    <xf numFmtId="0" fontId="49" fillId="4" borderId="12" xfId="0" applyFont="1" applyFill="1" applyBorder="1" applyAlignment="1">
      <alignment vertical="center" wrapText="1"/>
    </xf>
    <xf numFmtId="0" fontId="49" fillId="4" borderId="12" xfId="0" applyFont="1" applyFill="1" applyBorder="1" applyAlignment="1">
      <alignment horizontal="center" vertical="center" wrapText="1"/>
    </xf>
    <xf numFmtId="0" fontId="49" fillId="4" borderId="12" xfId="0" applyFont="1" applyFill="1" applyBorder="1" applyAlignment="1">
      <alignment horizontal="center" wrapText="1"/>
    </xf>
    <xf numFmtId="0" fontId="20" fillId="4" borderId="14" xfId="0" applyFont="1" applyFill="1" applyBorder="1" applyAlignment="1">
      <alignment wrapText="1"/>
    </xf>
    <xf numFmtId="0" fontId="143" fillId="4" borderId="0" xfId="0" applyFont="1" applyFill="1" applyBorder="1" applyAlignment="1">
      <alignment horizontal="center"/>
    </xf>
    <xf numFmtId="0" fontId="150" fillId="4" borderId="2" xfId="0" applyFont="1" applyFill="1" applyBorder="1" applyAlignment="1"/>
    <xf numFmtId="0" fontId="32" fillId="4" borderId="25" xfId="0" applyFont="1" applyFill="1" applyBorder="1" applyAlignment="1">
      <alignment horizontal="left" vertical="center" wrapText="1"/>
    </xf>
    <xf numFmtId="0" fontId="16" fillId="4" borderId="1" xfId="0" applyFont="1" applyFill="1" applyBorder="1" applyAlignment="1">
      <alignment horizontal="center"/>
    </xf>
    <xf numFmtId="1" fontId="55" fillId="4" borderId="1" xfId="0" applyNumberFormat="1" applyFont="1" applyFill="1" applyBorder="1" applyAlignment="1">
      <alignment horizontal="center" vertical="center" wrapText="1"/>
    </xf>
    <xf numFmtId="165" fontId="15" fillId="4" borderId="1" xfId="0" applyNumberFormat="1" applyFont="1" applyFill="1" applyBorder="1" applyAlignment="1">
      <alignment horizontal="center" vertical="center"/>
    </xf>
    <xf numFmtId="0" fontId="98" fillId="4" borderId="19" xfId="0" applyNumberFormat="1" applyFont="1" applyFill="1" applyBorder="1" applyAlignment="1">
      <alignment horizontal="center" vertical="center"/>
    </xf>
    <xf numFmtId="0" fontId="55" fillId="4" borderId="22" xfId="0" applyFont="1" applyFill="1" applyBorder="1" applyAlignment="1">
      <alignment horizontal="center" vertical="center" wrapText="1"/>
    </xf>
    <xf numFmtId="0" fontId="16" fillId="4" borderId="14" xfId="0" applyFont="1" applyFill="1" applyBorder="1" applyAlignment="1">
      <alignment horizontal="center" wrapText="1"/>
    </xf>
    <xf numFmtId="1" fontId="2" fillId="4" borderId="14" xfId="0" applyNumberFormat="1" applyFont="1" applyFill="1" applyBorder="1" applyAlignment="1">
      <alignment horizontal="center" vertical="center" wrapText="1"/>
    </xf>
    <xf numFmtId="0" fontId="98" fillId="4" borderId="8" xfId="0" applyFont="1" applyFill="1" applyBorder="1" applyAlignment="1">
      <alignment horizontal="center" vertical="center"/>
    </xf>
    <xf numFmtId="0" fontId="0" fillId="4" borderId="12" xfId="0" applyFill="1" applyBorder="1"/>
    <xf numFmtId="0" fontId="0" fillId="4" borderId="5" xfId="0" applyFill="1" applyBorder="1" applyAlignment="1"/>
    <xf numFmtId="0" fontId="0" fillId="4" borderId="12" xfId="0" applyFill="1" applyBorder="1" applyAlignment="1"/>
    <xf numFmtId="0" fontId="152" fillId="4" borderId="0" xfId="0" applyFont="1" applyFill="1" applyAlignment="1">
      <alignment horizontal="center" vertical="top" wrapText="1"/>
    </xf>
    <xf numFmtId="0" fontId="152" fillId="4" borderId="0" xfId="0" applyFont="1" applyFill="1" applyAlignment="1">
      <alignment horizontal="center" vertical="center" wrapText="1"/>
    </xf>
    <xf numFmtId="0" fontId="17" fillId="4" borderId="12" xfId="0" applyFont="1" applyFill="1" applyBorder="1" applyAlignment="1">
      <alignment horizontal="center" vertical="center" wrapText="1"/>
    </xf>
    <xf numFmtId="0" fontId="20" fillId="4" borderId="2" xfId="0" applyNumberFormat="1" applyFont="1" applyFill="1" applyBorder="1" applyAlignment="1">
      <alignment horizontal="left" vertical="top" wrapText="1"/>
    </xf>
    <xf numFmtId="0" fontId="20" fillId="4" borderId="2" xfId="0" applyNumberFormat="1" applyFont="1" applyFill="1" applyBorder="1" applyAlignment="1">
      <alignment horizontal="left" vertical="center"/>
    </xf>
    <xf numFmtId="0" fontId="20" fillId="7" borderId="14" xfId="0" applyNumberFormat="1" applyFont="1" applyFill="1" applyBorder="1" applyAlignment="1">
      <alignment horizontal="left" vertical="center"/>
    </xf>
    <xf numFmtId="0" fontId="29" fillId="4" borderId="2" xfId="0" applyFont="1" applyFill="1" applyBorder="1" applyAlignment="1"/>
    <xf numFmtId="0" fontId="25" fillId="4" borderId="0" xfId="0" applyFont="1" applyFill="1" applyBorder="1" applyAlignment="1">
      <alignment horizontal="center" vertical="center"/>
    </xf>
    <xf numFmtId="0" fontId="122" fillId="6" borderId="0" xfId="0" applyFont="1" applyFill="1" applyAlignment="1">
      <alignment vertical="center" wrapText="1"/>
    </xf>
    <xf numFmtId="0" fontId="122" fillId="6" borderId="0" xfId="0" applyFont="1" applyFill="1"/>
    <xf numFmtId="0" fontId="29" fillId="4" borderId="14" xfId="0" applyFont="1" applyFill="1" applyBorder="1" applyAlignment="1">
      <alignment horizontal="center" vertical="center"/>
    </xf>
    <xf numFmtId="0" fontId="17" fillId="4" borderId="2" xfId="0" applyFont="1" applyFill="1" applyBorder="1" applyAlignment="1">
      <alignment vertical="center" wrapText="1"/>
    </xf>
    <xf numFmtId="0" fontId="20" fillId="4" borderId="2" xfId="0" applyFont="1" applyFill="1" applyBorder="1" applyAlignment="1">
      <alignment horizontal="left" vertical="center"/>
    </xf>
    <xf numFmtId="0" fontId="122" fillId="4" borderId="0" xfId="0" applyFont="1" applyFill="1" applyBorder="1" applyAlignment="1">
      <alignment vertical="center" wrapText="1"/>
    </xf>
    <xf numFmtId="1" fontId="133" fillId="4" borderId="2" xfId="0" applyNumberFormat="1" applyFont="1" applyFill="1" applyBorder="1" applyAlignment="1">
      <alignment vertical="center" wrapText="1"/>
    </xf>
    <xf numFmtId="0" fontId="133" fillId="4" borderId="9" xfId="0" applyFont="1" applyFill="1" applyBorder="1" applyAlignment="1">
      <alignment horizontal="center" vertical="center" wrapText="1"/>
    </xf>
    <xf numFmtId="2" fontId="133" fillId="4" borderId="9" xfId="0" applyNumberFormat="1" applyFont="1" applyFill="1" applyBorder="1" applyAlignment="1">
      <alignment horizontal="center" vertical="center" wrapText="1"/>
    </xf>
    <xf numFmtId="0" fontId="123" fillId="4" borderId="0" xfId="0" applyFont="1" applyFill="1" applyBorder="1" applyAlignment="1">
      <alignment vertical="center" wrapText="1"/>
    </xf>
    <xf numFmtId="0" fontId="153" fillId="6" borderId="0" xfId="0" applyFont="1" applyFill="1"/>
    <xf numFmtId="0" fontId="39" fillId="0" borderId="13" xfId="0" applyNumberFormat="1" applyFont="1" applyFill="1" applyBorder="1" applyAlignment="1" applyProtection="1">
      <alignment horizontal="center" vertical="center" wrapText="1"/>
    </xf>
    <xf numFmtId="0" fontId="17" fillId="0" borderId="13" xfId="0" applyFont="1" applyBorder="1" applyAlignment="1">
      <alignment horizontal="center" vertical="center"/>
    </xf>
    <xf numFmtId="1" fontId="32" fillId="4" borderId="2" xfId="0" applyNumberFormat="1" applyFont="1" applyFill="1" applyBorder="1" applyAlignment="1">
      <alignment vertical="center" wrapText="1"/>
    </xf>
    <xf numFmtId="166" fontId="15" fillId="4" borderId="2" xfId="0" applyNumberFormat="1" applyFont="1" applyFill="1" applyBorder="1" applyAlignment="1">
      <alignment horizontal="center" vertical="center"/>
    </xf>
    <xf numFmtId="166" fontId="66" fillId="4" borderId="2" xfId="0" applyNumberFormat="1" applyFont="1" applyFill="1" applyBorder="1" applyAlignment="1">
      <alignment horizontal="center" vertical="center"/>
    </xf>
    <xf numFmtId="0" fontId="9" fillId="4" borderId="5" xfId="0" applyFont="1" applyFill="1" applyBorder="1" applyAlignment="1">
      <alignment horizontal="center" vertical="center"/>
    </xf>
    <xf numFmtId="0" fontId="9" fillId="4" borderId="10" xfId="0" applyFont="1" applyFill="1" applyBorder="1" applyAlignment="1">
      <alignment horizontal="center" vertical="center"/>
    </xf>
    <xf numFmtId="0" fontId="9" fillId="4" borderId="8" xfId="0" applyFont="1" applyFill="1" applyBorder="1" applyAlignment="1">
      <alignment horizontal="center" vertical="center"/>
    </xf>
    <xf numFmtId="0" fontId="9" fillId="4" borderId="16" xfId="0" applyFont="1" applyFill="1" applyBorder="1" applyAlignment="1">
      <alignment horizontal="center" vertical="center"/>
    </xf>
    <xf numFmtId="0" fontId="152" fillId="4" borderId="0" xfId="0" applyFont="1" applyFill="1" applyBorder="1" applyAlignment="1">
      <alignment wrapText="1"/>
    </xf>
    <xf numFmtId="0" fontId="25" fillId="2" borderId="0" xfId="0" applyFont="1" applyFill="1" applyBorder="1"/>
    <xf numFmtId="0" fontId="29" fillId="4" borderId="12" xfId="0" applyNumberFormat="1" applyFont="1" applyFill="1" applyBorder="1" applyAlignment="1">
      <alignment horizontal="center" wrapText="1"/>
    </xf>
    <xf numFmtId="0" fontId="154" fillId="4" borderId="2" xfId="0" applyFont="1" applyFill="1" applyBorder="1" applyAlignment="1">
      <alignment horizontal="center" vertical="center" wrapText="1"/>
    </xf>
    <xf numFmtId="0" fontId="25" fillId="4" borderId="2" xfId="0" applyFont="1" applyFill="1" applyBorder="1" applyAlignment="1"/>
    <xf numFmtId="0" fontId="155" fillId="4" borderId="0" xfId="0" applyFont="1" applyFill="1" applyBorder="1" applyAlignment="1">
      <alignment wrapText="1"/>
    </xf>
    <xf numFmtId="0" fontId="28" fillId="4" borderId="5" xfId="0" applyFont="1" applyFill="1" applyBorder="1" applyAlignment="1">
      <alignment horizontal="left" vertical="center" wrapText="1"/>
    </xf>
    <xf numFmtId="0" fontId="28" fillId="4" borderId="10" xfId="0" applyNumberFormat="1" applyFont="1" applyFill="1" applyBorder="1" applyAlignment="1">
      <alignment horizontal="left" vertical="center" wrapText="1"/>
    </xf>
    <xf numFmtId="0" fontId="28" fillId="4" borderId="10" xfId="0" applyFont="1" applyFill="1" applyBorder="1" applyAlignment="1">
      <alignment horizontal="left" vertical="center" wrapText="1"/>
    </xf>
    <xf numFmtId="0" fontId="34" fillId="4" borderId="10" xfId="0" applyFont="1" applyFill="1" applyBorder="1" applyAlignment="1">
      <alignment horizontal="left" vertical="center" wrapText="1"/>
    </xf>
    <xf numFmtId="0" fontId="34" fillId="4" borderId="8" xfId="0" applyFont="1" applyFill="1" applyBorder="1" applyAlignment="1">
      <alignment horizontal="left" vertical="center" wrapText="1"/>
    </xf>
    <xf numFmtId="0" fontId="3" fillId="4" borderId="10" xfId="0" applyFont="1" applyFill="1" applyBorder="1" applyAlignment="1">
      <alignment horizontal="center"/>
    </xf>
    <xf numFmtId="0" fontId="28" fillId="4" borderId="8" xfId="0" applyFont="1" applyFill="1" applyBorder="1" applyAlignment="1">
      <alignment horizontal="left" vertical="center" wrapText="1"/>
    </xf>
    <xf numFmtId="0" fontId="3" fillId="2" borderId="0" xfId="0" applyFont="1" applyFill="1" applyBorder="1"/>
    <xf numFmtId="0" fontId="9" fillId="5" borderId="2" xfId="0" applyFont="1" applyFill="1" applyBorder="1" applyAlignment="1">
      <alignment horizontal="center" vertical="center"/>
    </xf>
    <xf numFmtId="0" fontId="39" fillId="4" borderId="0" xfId="0" applyFont="1" applyFill="1" applyBorder="1" applyAlignment="1">
      <alignment horizontal="left" vertical="center"/>
    </xf>
    <xf numFmtId="0" fontId="73" fillId="4" borderId="0" xfId="0" applyFont="1" applyFill="1" applyBorder="1" applyAlignment="1">
      <alignment horizontal="left" vertical="center"/>
    </xf>
    <xf numFmtId="0" fontId="71" fillId="4" borderId="0" xfId="0" applyFont="1" applyFill="1" applyBorder="1" applyAlignment="1">
      <alignment horizontal="left" vertical="center" wrapText="1"/>
    </xf>
    <xf numFmtId="0" fontId="2" fillId="4" borderId="0" xfId="0" applyFont="1" applyFill="1" applyBorder="1" applyAlignment="1">
      <alignment horizontal="left"/>
    </xf>
    <xf numFmtId="0" fontId="70" fillId="4" borderId="0" xfId="0" applyFont="1" applyFill="1" applyBorder="1" applyAlignment="1">
      <alignment horizontal="left" vertical="center"/>
    </xf>
    <xf numFmtId="0" fontId="43" fillId="3" borderId="0" xfId="0" applyFont="1" applyFill="1" applyBorder="1" applyAlignment="1">
      <alignment horizontal="left" vertical="center"/>
    </xf>
    <xf numFmtId="0" fontId="6" fillId="3" borderId="0" xfId="0" applyFont="1" applyFill="1" applyAlignment="1">
      <alignment horizontal="left" vertical="center" wrapText="1"/>
    </xf>
    <xf numFmtId="0" fontId="23" fillId="8" borderId="0" xfId="0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left" vertical="center" wrapText="1"/>
    </xf>
    <xf numFmtId="0" fontId="20" fillId="4" borderId="2" xfId="0" applyFont="1" applyFill="1" applyBorder="1" applyAlignment="1">
      <alignment horizontal="center" vertical="center" wrapText="1"/>
    </xf>
    <xf numFmtId="0" fontId="20" fillId="4" borderId="14" xfId="0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center" vertical="center"/>
    </xf>
    <xf numFmtId="0" fontId="29" fillId="4" borderId="12" xfId="0" applyFont="1" applyFill="1" applyBorder="1" applyAlignment="1">
      <alignment horizontal="left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29" fillId="4" borderId="12" xfId="0" applyFont="1" applyFill="1" applyBorder="1" applyAlignment="1">
      <alignment horizontal="center" vertical="center"/>
    </xf>
    <xf numFmtId="0" fontId="29" fillId="4" borderId="2" xfId="0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center" vertical="center" wrapText="1"/>
    </xf>
    <xf numFmtId="0" fontId="26" fillId="4" borderId="2" xfId="0" applyFont="1" applyFill="1" applyBorder="1" applyAlignment="1">
      <alignment horizontal="center" vertical="center" wrapText="1"/>
    </xf>
    <xf numFmtId="0" fontId="16" fillId="0" borderId="14" xfId="0" applyNumberFormat="1" applyFont="1" applyFill="1" applyBorder="1" applyAlignment="1" applyProtection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 wrapText="1"/>
    </xf>
    <xf numFmtId="0" fontId="26" fillId="4" borderId="2" xfId="0" applyFont="1" applyFill="1" applyBorder="1" applyAlignment="1">
      <alignment horizontal="center" wrapText="1"/>
    </xf>
    <xf numFmtId="0" fontId="26" fillId="4" borderId="2" xfId="0" applyFont="1" applyFill="1" applyBorder="1" applyAlignment="1">
      <alignment horizontal="left" vertical="center" wrapText="1"/>
    </xf>
    <xf numFmtId="0" fontId="26" fillId="4" borderId="12" xfId="0" applyFont="1" applyFill="1" applyBorder="1" applyAlignment="1">
      <alignment horizontal="center" wrapText="1"/>
    </xf>
    <xf numFmtId="0" fontId="73" fillId="4" borderId="0" xfId="0" applyFont="1" applyFill="1" applyBorder="1" applyAlignment="1">
      <alignment horizontal="center" vertical="center"/>
    </xf>
    <xf numFmtId="0" fontId="29" fillId="4" borderId="12" xfId="0" applyFont="1" applyFill="1" applyBorder="1" applyAlignment="1">
      <alignment horizontal="center" vertical="center" wrapText="1"/>
    </xf>
    <xf numFmtId="0" fontId="20" fillId="4" borderId="12" xfId="0" applyFont="1" applyFill="1" applyBorder="1" applyAlignment="1">
      <alignment horizontal="left" vertical="center" wrapText="1"/>
    </xf>
    <xf numFmtId="0" fontId="26" fillId="4" borderId="12" xfId="0" applyFont="1" applyFill="1" applyBorder="1" applyAlignment="1">
      <alignment horizontal="center" vertical="center" wrapText="1"/>
    </xf>
    <xf numFmtId="0" fontId="27" fillId="4" borderId="2" xfId="0" applyFont="1" applyFill="1" applyBorder="1" applyAlignment="1">
      <alignment horizontal="center" vertical="center" wrapText="1"/>
    </xf>
    <xf numFmtId="0" fontId="27" fillId="4" borderId="2" xfId="0" applyFont="1" applyFill="1" applyBorder="1" applyAlignment="1">
      <alignment horizontal="left" wrapText="1"/>
    </xf>
    <xf numFmtId="0" fontId="89" fillId="4" borderId="0" xfId="0" applyFont="1" applyFill="1" applyBorder="1" applyAlignment="1">
      <alignment horizontal="center" vertical="center"/>
    </xf>
    <xf numFmtId="0" fontId="138" fillId="4" borderId="0" xfId="0" applyFont="1" applyFill="1" applyBorder="1" applyAlignment="1">
      <alignment horizontal="center"/>
    </xf>
    <xf numFmtId="0" fontId="146" fillId="4" borderId="2" xfId="0" applyFont="1" applyFill="1" applyBorder="1" applyAlignment="1">
      <alignment horizontal="center" vertical="center" wrapText="1"/>
    </xf>
    <xf numFmtId="1" fontId="23" fillId="4" borderId="14" xfId="0" applyNumberFormat="1" applyFont="1" applyFill="1" applyBorder="1" applyAlignment="1">
      <alignment horizontal="center" vertical="center"/>
    </xf>
    <xf numFmtId="1" fontId="23" fillId="4" borderId="2" xfId="0" applyNumberFormat="1" applyFont="1" applyFill="1" applyBorder="1" applyAlignment="1">
      <alignment horizontal="center" vertical="center"/>
    </xf>
    <xf numFmtId="165" fontId="92" fillId="4" borderId="0" xfId="0" applyNumberFormat="1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left" vertical="center" wrapText="1"/>
    </xf>
    <xf numFmtId="1" fontId="23" fillId="4" borderId="12" xfId="0" applyNumberFormat="1" applyFont="1" applyFill="1" applyBorder="1" applyAlignment="1">
      <alignment horizontal="center" vertical="center" wrapText="1"/>
    </xf>
    <xf numFmtId="1" fontId="23" fillId="4" borderId="14" xfId="0" applyNumberFormat="1" applyFont="1" applyFill="1" applyBorder="1" applyAlignment="1">
      <alignment horizontal="center" vertical="center" wrapText="1"/>
    </xf>
    <xf numFmtId="1" fontId="32" fillId="4" borderId="2" xfId="0" applyNumberFormat="1" applyFont="1" applyFill="1" applyBorder="1" applyAlignment="1">
      <alignment horizontal="center" vertical="center" wrapText="1"/>
    </xf>
    <xf numFmtId="0" fontId="108" fillId="4" borderId="0" xfId="0" applyFont="1" applyFill="1" applyBorder="1" applyAlignment="1">
      <alignment horizontal="center" vertical="center"/>
    </xf>
    <xf numFmtId="1" fontId="25" fillId="4" borderId="12" xfId="0" applyNumberFormat="1" applyFont="1" applyFill="1" applyBorder="1" applyAlignment="1">
      <alignment horizontal="center" vertical="center" wrapText="1"/>
    </xf>
    <xf numFmtId="1" fontId="29" fillId="4" borderId="12" xfId="0" applyNumberFormat="1" applyFont="1" applyFill="1" applyBorder="1" applyAlignment="1">
      <alignment horizontal="center" vertical="center" wrapText="1"/>
    </xf>
    <xf numFmtId="1" fontId="29" fillId="4" borderId="2" xfId="0" applyNumberFormat="1" applyFont="1" applyFill="1" applyBorder="1" applyAlignment="1">
      <alignment horizontal="center" vertical="center" wrapText="1"/>
    </xf>
    <xf numFmtId="1" fontId="32" fillId="4" borderId="12" xfId="0" applyNumberFormat="1" applyFont="1" applyFill="1" applyBorder="1" applyAlignment="1">
      <alignment horizontal="center" vertical="center" wrapText="1"/>
    </xf>
    <xf numFmtId="1" fontId="32" fillId="4" borderId="14" xfId="0" applyNumberFormat="1" applyFont="1" applyFill="1" applyBorder="1" applyAlignment="1">
      <alignment horizontal="center" vertical="center" wrapText="1"/>
    </xf>
    <xf numFmtId="0" fontId="29" fillId="4" borderId="13" xfId="0" applyFont="1" applyFill="1" applyBorder="1" applyAlignment="1">
      <alignment horizontal="center" vertical="center" wrapText="1"/>
    </xf>
    <xf numFmtId="0" fontId="17" fillId="4" borderId="14" xfId="0" applyFont="1" applyFill="1" applyBorder="1" applyAlignment="1">
      <alignment horizontal="center" vertical="center" wrapText="1"/>
    </xf>
    <xf numFmtId="1" fontId="25" fillId="4" borderId="14" xfId="0" applyNumberFormat="1" applyFont="1" applyFill="1" applyBorder="1" applyAlignment="1">
      <alignment horizontal="center" wrapText="1"/>
    </xf>
    <xf numFmtId="0" fontId="29" fillId="4" borderId="2" xfId="0" applyFont="1" applyFill="1" applyBorder="1" applyAlignment="1">
      <alignment horizontal="center" vertical="center"/>
    </xf>
    <xf numFmtId="0" fontId="26" fillId="4" borderId="2" xfId="0" applyFont="1" applyFill="1" applyBorder="1" applyAlignment="1">
      <alignment horizontal="center" vertical="center" wrapText="1"/>
    </xf>
    <xf numFmtId="0" fontId="26" fillId="4" borderId="2" xfId="0" applyFont="1" applyFill="1" applyBorder="1" applyAlignment="1">
      <alignment horizontal="center" vertical="center"/>
    </xf>
    <xf numFmtId="0" fontId="26" fillId="4" borderId="9" xfId="0" applyFont="1" applyFill="1" applyBorder="1" applyAlignment="1">
      <alignment horizontal="center" vertical="center" wrapText="1"/>
    </xf>
    <xf numFmtId="0" fontId="138" fillId="4" borderId="0" xfId="0" applyFont="1" applyFill="1" applyBorder="1" applyAlignment="1">
      <alignment horizontal="center" vertical="center" wrapText="1"/>
    </xf>
    <xf numFmtId="0" fontId="2" fillId="4" borderId="0" xfId="0" applyFont="1" applyFill="1" applyBorder="1" applyAlignment="1">
      <alignment vertical="center"/>
    </xf>
    <xf numFmtId="1" fontId="29" fillId="4" borderId="14" xfId="0" applyNumberFormat="1" applyFont="1" applyFill="1" applyBorder="1" applyAlignment="1">
      <alignment horizontal="center" vertical="center" wrapText="1"/>
    </xf>
    <xf numFmtId="0" fontId="123" fillId="4" borderId="0" xfId="0" applyFont="1" applyFill="1" applyBorder="1" applyAlignment="1">
      <alignment horizontal="center" vertical="center" wrapText="1"/>
    </xf>
    <xf numFmtId="0" fontId="124" fillId="6" borderId="0" xfId="0" applyFont="1" applyFill="1" applyAlignment="1">
      <alignment horizontal="center" vertical="center" wrapText="1"/>
    </xf>
    <xf numFmtId="0" fontId="124" fillId="6" borderId="0" xfId="0" applyFont="1" applyFill="1" applyAlignment="1">
      <alignment horizontal="center" vertical="center"/>
    </xf>
    <xf numFmtId="0" fontId="162" fillId="4" borderId="12" xfId="0" applyFont="1" applyFill="1" applyBorder="1" applyAlignment="1">
      <alignment horizontal="center"/>
    </xf>
    <xf numFmtId="0" fontId="29" fillId="4" borderId="13" xfId="0" applyFont="1" applyFill="1" applyBorder="1" applyAlignment="1">
      <alignment horizontal="center" vertical="center"/>
    </xf>
    <xf numFmtId="0" fontId="162" fillId="4" borderId="2" xfId="0" applyFont="1" applyFill="1" applyBorder="1" applyAlignment="1">
      <alignment horizontal="center"/>
    </xf>
    <xf numFmtId="0" fontId="161" fillId="4" borderId="2" xfId="0" applyFont="1" applyFill="1" applyBorder="1" applyAlignment="1">
      <alignment horizontal="center"/>
    </xf>
    <xf numFmtId="0" fontId="161" fillId="4" borderId="2" xfId="0" applyFont="1" applyFill="1" applyBorder="1" applyAlignment="1">
      <alignment horizontal="center" wrapText="1"/>
    </xf>
    <xf numFmtId="0" fontId="16" fillId="4" borderId="2" xfId="0" applyFont="1" applyFill="1" applyBorder="1" applyAlignment="1">
      <alignment horizontal="center"/>
    </xf>
    <xf numFmtId="0" fontId="94" fillId="4" borderId="2" xfId="0" applyFont="1" applyFill="1" applyBorder="1" applyAlignment="1">
      <alignment horizontal="center"/>
    </xf>
    <xf numFmtId="0" fontId="16" fillId="4" borderId="5" xfId="0" applyFont="1" applyFill="1" applyBorder="1" applyAlignment="1">
      <alignment horizontal="center"/>
    </xf>
    <xf numFmtId="0" fontId="16" fillId="4" borderId="10" xfId="0" applyFont="1" applyFill="1" applyBorder="1" applyAlignment="1">
      <alignment horizontal="center"/>
    </xf>
    <xf numFmtId="0" fontId="16" fillId="4" borderId="8" xfId="0" applyFont="1" applyFill="1" applyBorder="1" applyAlignment="1">
      <alignment horizontal="center"/>
    </xf>
    <xf numFmtId="0" fontId="2" fillId="5" borderId="0" xfId="0" applyFont="1" applyFill="1" applyBorder="1" applyAlignment="1">
      <alignment horizontal="center" vertical="center"/>
    </xf>
    <xf numFmtId="0" fontId="29" fillId="4" borderId="5" xfId="0" applyFont="1" applyFill="1" applyBorder="1" applyAlignment="1">
      <alignment horizontal="center" vertical="center" wrapText="1"/>
    </xf>
    <xf numFmtId="0" fontId="29" fillId="4" borderId="10" xfId="0" applyFont="1" applyFill="1" applyBorder="1" applyAlignment="1">
      <alignment horizontal="center" vertical="center" wrapText="1"/>
    </xf>
    <xf numFmtId="0" fontId="2" fillId="2" borderId="0" xfId="0" applyFont="1" applyFill="1" applyBorder="1" applyAlignment="1">
      <alignment horizontal="center" vertical="center"/>
    </xf>
    <xf numFmtId="0" fontId="16" fillId="4" borderId="12" xfId="0" applyFont="1" applyFill="1" applyBorder="1" applyAlignment="1">
      <alignment horizontal="center" wrapText="1"/>
    </xf>
    <xf numFmtId="0" fontId="16" fillId="4" borderId="12" xfId="0" applyFont="1" applyFill="1" applyBorder="1" applyAlignment="1">
      <alignment horizontal="center"/>
    </xf>
    <xf numFmtId="0" fontId="146" fillId="4" borderId="12" xfId="0" applyFont="1" applyFill="1" applyBorder="1" applyAlignment="1">
      <alignment horizontal="center" vertical="center" wrapText="1"/>
    </xf>
    <xf numFmtId="0" fontId="171" fillId="4" borderId="2" xfId="0" applyFont="1" applyFill="1" applyBorder="1" applyAlignment="1">
      <alignment horizontal="center" wrapText="1"/>
    </xf>
    <xf numFmtId="0" fontId="160" fillId="4" borderId="9" xfId="0" applyFont="1" applyFill="1" applyBorder="1" applyAlignment="1">
      <alignment horizontal="center" vertical="center" wrapText="1"/>
    </xf>
    <xf numFmtId="0" fontId="174" fillId="4" borderId="0" xfId="0" applyFont="1" applyFill="1" applyBorder="1"/>
    <xf numFmtId="165" fontId="175" fillId="4" borderId="0" xfId="0" applyNumberFormat="1" applyFont="1" applyFill="1" applyBorder="1" applyAlignment="1">
      <alignment horizontal="center" vertical="center" wrapText="1"/>
    </xf>
    <xf numFmtId="165" fontId="175" fillId="4" borderId="0" xfId="0" applyNumberFormat="1" applyFont="1" applyFill="1" applyBorder="1" applyAlignment="1">
      <alignment horizontal="center" vertical="top" wrapText="1"/>
    </xf>
    <xf numFmtId="0" fontId="174" fillId="3" borderId="0" xfId="0" applyFont="1" applyFill="1"/>
    <xf numFmtId="0" fontId="46" fillId="4" borderId="2" xfId="0" applyFont="1" applyFill="1" applyBorder="1" applyAlignment="1">
      <alignment horizontal="center"/>
    </xf>
    <xf numFmtId="0" fontId="176" fillId="4" borderId="2" xfId="0" applyFont="1" applyFill="1" applyBorder="1" applyAlignment="1">
      <alignment horizontal="center"/>
    </xf>
    <xf numFmtId="1" fontId="25" fillId="4" borderId="12" xfId="0" applyNumberFormat="1" applyFont="1" applyFill="1" applyBorder="1" applyAlignment="1">
      <alignment horizontal="center" wrapText="1"/>
    </xf>
    <xf numFmtId="0" fontId="138" fillId="4" borderId="17" xfId="0" applyFont="1" applyFill="1" applyBorder="1" applyAlignment="1">
      <alignment horizontal="center" wrapText="1"/>
    </xf>
    <xf numFmtId="0" fontId="26" fillId="4" borderId="12" xfId="0" applyFont="1" applyFill="1" applyBorder="1" applyAlignment="1">
      <alignment horizontal="left" vertical="center" wrapText="1"/>
    </xf>
    <xf numFmtId="0" fontId="27" fillId="4" borderId="12" xfId="0" applyFont="1" applyFill="1" applyBorder="1" applyAlignment="1">
      <alignment horizontal="left" wrapText="1"/>
    </xf>
    <xf numFmtId="0" fontId="94" fillId="4" borderId="2" xfId="0" applyFont="1" applyFill="1" applyBorder="1" applyAlignment="1">
      <alignment horizontal="center" wrapText="1"/>
    </xf>
    <xf numFmtId="3" fontId="37" fillId="4" borderId="12" xfId="0" applyNumberFormat="1" applyFont="1" applyFill="1" applyBorder="1" applyAlignment="1">
      <alignment horizontal="center" vertical="center" wrapText="1"/>
    </xf>
    <xf numFmtId="3" fontId="37" fillId="4" borderId="14" xfId="0" applyNumberFormat="1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center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26" fillId="4" borderId="2" xfId="0" applyFont="1" applyFill="1" applyBorder="1" applyAlignment="1">
      <alignment horizontal="center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left" vertical="center" wrapText="1"/>
    </xf>
    <xf numFmtId="0" fontId="26" fillId="4" borderId="2" xfId="0" applyFont="1" applyFill="1" applyBorder="1" applyAlignment="1">
      <alignment horizontal="center" vertical="center" wrapText="1"/>
    </xf>
    <xf numFmtId="0" fontId="162" fillId="4" borderId="12" xfId="0" applyFont="1" applyFill="1" applyBorder="1" applyAlignment="1">
      <alignment horizontal="center"/>
    </xf>
    <xf numFmtId="1" fontId="23" fillId="4" borderId="2" xfId="0" applyNumberFormat="1" applyFont="1" applyFill="1" applyBorder="1" applyAlignment="1">
      <alignment horizontal="center" vertical="center"/>
    </xf>
    <xf numFmtId="1" fontId="32" fillId="4" borderId="12" xfId="0" applyNumberFormat="1" applyFont="1" applyFill="1" applyBorder="1" applyAlignment="1">
      <alignment horizontal="center" vertical="center" wrapText="1"/>
    </xf>
    <xf numFmtId="1" fontId="29" fillId="4" borderId="2" xfId="0" applyNumberFormat="1" applyFont="1" applyFill="1" applyBorder="1" applyAlignment="1">
      <alignment horizontal="center" vertical="center" wrapText="1"/>
    </xf>
    <xf numFmtId="0" fontId="98" fillId="4" borderId="34" xfId="0" applyFont="1" applyFill="1" applyBorder="1" applyAlignment="1">
      <alignment horizontal="center" vertical="center"/>
    </xf>
    <xf numFmtId="1" fontId="29" fillId="4" borderId="34" xfId="0" applyNumberFormat="1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left" vertical="center" wrapText="1"/>
    </xf>
    <xf numFmtId="0" fontId="29" fillId="4" borderId="2" xfId="0" applyFont="1" applyFill="1" applyBorder="1" applyAlignment="1">
      <alignment horizontal="center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17" fillId="4" borderId="2" xfId="0" applyFont="1" applyFill="1" applyBorder="1" applyAlignment="1">
      <alignment horizontal="center" vertical="center" wrapText="1"/>
    </xf>
    <xf numFmtId="0" fontId="27" fillId="4" borderId="2" xfId="0" applyFont="1" applyFill="1" applyBorder="1" applyAlignment="1">
      <alignment horizontal="left" vertical="center" wrapText="1"/>
    </xf>
    <xf numFmtId="0" fontId="29" fillId="4" borderId="38" xfId="0" applyFont="1" applyFill="1" applyBorder="1" applyAlignment="1">
      <alignment vertical="center" wrapText="1"/>
    </xf>
    <xf numFmtId="0" fontId="29" fillId="4" borderId="38" xfId="0" applyFont="1" applyFill="1" applyBorder="1" applyAlignment="1">
      <alignment horizontal="center" vertical="center" wrapText="1"/>
    </xf>
    <xf numFmtId="1" fontId="23" fillId="4" borderId="38" xfId="0" applyNumberFormat="1" applyFont="1" applyFill="1" applyBorder="1" applyAlignment="1">
      <alignment horizontal="center" vertical="center" wrapText="1"/>
    </xf>
    <xf numFmtId="1" fontId="23" fillId="4" borderId="38" xfId="0" applyNumberFormat="1" applyFont="1" applyFill="1" applyBorder="1" applyAlignment="1">
      <alignment horizontal="center" vertical="center"/>
    </xf>
    <xf numFmtId="0" fontId="133" fillId="4" borderId="38" xfId="0" applyFont="1" applyFill="1" applyBorder="1" applyAlignment="1">
      <alignment horizontal="center" vertical="center"/>
    </xf>
    <xf numFmtId="0" fontId="16" fillId="0" borderId="38" xfId="0" applyNumberFormat="1" applyFont="1" applyFill="1" applyBorder="1" applyAlignment="1" applyProtection="1">
      <alignment horizontal="center" vertical="center" wrapText="1"/>
    </xf>
    <xf numFmtId="0" fontId="29" fillId="4" borderId="39" xfId="0" applyFont="1" applyFill="1" applyBorder="1" applyAlignment="1">
      <alignment horizontal="center" vertical="center" wrapText="1"/>
    </xf>
    <xf numFmtId="0" fontId="9" fillId="4" borderId="2" xfId="0" applyFont="1" applyFill="1" applyBorder="1" applyAlignment="1">
      <alignment horizontal="center" vertical="center"/>
    </xf>
    <xf numFmtId="0" fontId="20" fillId="4" borderId="14" xfId="0" applyFont="1" applyFill="1" applyBorder="1" applyAlignment="1">
      <alignment horizontal="left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 wrapText="1"/>
    </xf>
    <xf numFmtId="0" fontId="46" fillId="4" borderId="2" xfId="0" applyFont="1" applyFill="1" applyBorder="1" applyAlignment="1">
      <alignment horizontal="center"/>
    </xf>
    <xf numFmtId="0" fontId="150" fillId="4" borderId="2" xfId="0" applyFont="1" applyFill="1" applyBorder="1"/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10" fillId="4" borderId="2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0" fontId="17" fillId="4" borderId="14" xfId="0" applyFont="1" applyFill="1" applyBorder="1" applyAlignment="1">
      <alignment horizontal="center" wrapText="1"/>
    </xf>
    <xf numFmtId="0" fontId="25" fillId="4" borderId="2" xfId="0" applyFont="1" applyFill="1" applyBorder="1" applyAlignment="1">
      <alignment horizontal="center" vertical="center"/>
    </xf>
    <xf numFmtId="0" fontId="20" fillId="4" borderId="12" xfId="0" applyFont="1" applyFill="1" applyBorder="1" applyAlignment="1">
      <alignment horizontal="left" vertical="center" wrapText="1"/>
    </xf>
    <xf numFmtId="0" fontId="20" fillId="4" borderId="12" xfId="0" applyFont="1" applyFill="1" applyBorder="1" applyAlignment="1">
      <alignment horizontal="center" vertical="center" wrapText="1"/>
    </xf>
    <xf numFmtId="0" fontId="160" fillId="4" borderId="12" xfId="0" applyFont="1" applyFill="1" applyBorder="1" applyAlignment="1">
      <alignment horizontal="center" wrapText="1"/>
    </xf>
    <xf numFmtId="0" fontId="29" fillId="4" borderId="12" xfId="0" applyFont="1" applyFill="1" applyBorder="1" applyAlignment="1">
      <alignment horizontal="center" wrapText="1"/>
    </xf>
    <xf numFmtId="165" fontId="15" fillId="4" borderId="12" xfId="0" applyNumberFormat="1" applyFont="1" applyFill="1" applyBorder="1" applyAlignment="1">
      <alignment horizontal="center" vertical="center"/>
    </xf>
    <xf numFmtId="1" fontId="23" fillId="4" borderId="2" xfId="0" applyNumberFormat="1" applyFont="1" applyFill="1" applyBorder="1" applyAlignment="1">
      <alignment horizontal="center" vertical="center" wrapText="1"/>
    </xf>
    <xf numFmtId="0" fontId="16" fillId="4" borderId="2" xfId="0" applyFont="1" applyFill="1" applyBorder="1" applyAlignment="1">
      <alignment horizontal="center" wrapText="1"/>
    </xf>
    <xf numFmtId="0" fontId="2" fillId="4" borderId="2" xfId="0" applyFont="1" applyFill="1" applyBorder="1" applyAlignment="1">
      <alignment horizontal="center" vertical="center" wrapText="1"/>
    </xf>
    <xf numFmtId="0" fontId="10" fillId="4" borderId="2" xfId="0" applyFont="1" applyFill="1" applyBorder="1" applyAlignment="1">
      <alignment horizontal="left" vertical="center" wrapText="1"/>
    </xf>
    <xf numFmtId="0" fontId="49" fillId="4" borderId="3" xfId="0" applyFont="1" applyFill="1" applyBorder="1" applyAlignment="1">
      <alignment horizontal="center" vertical="center" wrapText="1"/>
    </xf>
    <xf numFmtId="0" fontId="107" fillId="4" borderId="47" xfId="0" applyFont="1" applyFill="1" applyBorder="1" applyAlignment="1">
      <alignment vertical="center" wrapText="1"/>
    </xf>
    <xf numFmtId="0" fontId="88" fillId="4" borderId="47" xfId="0" applyFont="1" applyFill="1" applyBorder="1" applyAlignment="1">
      <alignment horizontal="center" vertical="center" wrapText="1"/>
    </xf>
    <xf numFmtId="0" fontId="184" fillId="4" borderId="47" xfId="0" applyFont="1" applyFill="1" applyBorder="1" applyAlignment="1">
      <alignment horizontal="center"/>
    </xf>
    <xf numFmtId="0" fontId="110" fillId="4" borderId="47" xfId="0" applyFont="1" applyFill="1" applyBorder="1" applyAlignment="1">
      <alignment horizontal="center" vertical="center" wrapText="1"/>
    </xf>
    <xf numFmtId="0" fontId="25" fillId="4" borderId="14" xfId="0" applyFont="1" applyFill="1" applyBorder="1" applyAlignment="1">
      <alignment horizontal="left" vertical="center" wrapText="1"/>
    </xf>
    <xf numFmtId="0" fontId="25" fillId="4" borderId="14" xfId="0" applyFont="1" applyFill="1" applyBorder="1" applyAlignment="1">
      <alignment horizontal="center" vertical="center" wrapText="1"/>
    </xf>
    <xf numFmtId="1" fontId="23" fillId="4" borderId="35" xfId="0" applyNumberFormat="1" applyFont="1" applyFill="1" applyBorder="1" applyAlignment="1">
      <alignment horizontal="center" vertical="center" wrapText="1"/>
    </xf>
    <xf numFmtId="0" fontId="25" fillId="4" borderId="14" xfId="0" applyFont="1" applyFill="1" applyBorder="1" applyAlignment="1">
      <alignment wrapText="1"/>
    </xf>
    <xf numFmtId="1" fontId="23" fillId="4" borderId="50" xfId="0" applyNumberFormat="1" applyFont="1" applyFill="1" applyBorder="1" applyAlignment="1">
      <alignment horizontal="center" vertical="center" wrapText="1"/>
    </xf>
    <xf numFmtId="0" fontId="25" fillId="4" borderId="51" xfId="0" applyFont="1" applyFill="1" applyBorder="1" applyAlignment="1">
      <alignment horizontal="center" wrapText="1"/>
    </xf>
    <xf numFmtId="0" fontId="20" fillId="4" borderId="0" xfId="0" applyFont="1" applyFill="1" applyBorder="1" applyAlignment="1">
      <alignment horizontal="center" vertical="center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16" fillId="0" borderId="14" xfId="0" applyNumberFormat="1" applyFont="1" applyFill="1" applyBorder="1" applyAlignment="1" applyProtection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0" fontId="29" fillId="4" borderId="14" xfId="0" applyFont="1" applyFill="1" applyBorder="1" applyAlignment="1">
      <alignment horizontal="center" vertical="center" wrapText="1"/>
    </xf>
    <xf numFmtId="0" fontId="10" fillId="4" borderId="2" xfId="0" applyFont="1" applyFill="1" applyBorder="1" applyAlignment="1">
      <alignment horizontal="center" vertical="center" wrapText="1"/>
    </xf>
    <xf numFmtId="0" fontId="10" fillId="4" borderId="14" xfId="0" applyFont="1" applyFill="1" applyBorder="1" applyAlignment="1">
      <alignment horizontal="center" vertical="center" wrapText="1"/>
    </xf>
    <xf numFmtId="0" fontId="6" fillId="4" borderId="0" xfId="0" applyFont="1" applyFill="1" applyBorder="1" applyAlignment="1">
      <alignment horizontal="center" vertical="center" wrapText="1"/>
    </xf>
    <xf numFmtId="0" fontId="16" fillId="4" borderId="14" xfId="0" applyFont="1" applyFill="1" applyBorder="1" applyAlignment="1">
      <alignment horizontal="center"/>
    </xf>
    <xf numFmtId="0" fontId="16" fillId="4" borderId="12" xfId="0" applyFont="1" applyFill="1" applyBorder="1" applyAlignment="1">
      <alignment horizontal="center"/>
    </xf>
    <xf numFmtId="0" fontId="22" fillId="4" borderId="14" xfId="0" applyFont="1" applyFill="1" applyBorder="1" applyAlignment="1">
      <alignment horizontal="center" vertical="center" wrapText="1"/>
    </xf>
    <xf numFmtId="0" fontId="22" fillId="4" borderId="12" xfId="0" applyFont="1" applyFill="1" applyBorder="1" applyAlignment="1">
      <alignment horizontal="center" vertical="center" wrapText="1"/>
    </xf>
    <xf numFmtId="0" fontId="29" fillId="4" borderId="12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0" fontId="29" fillId="4" borderId="13" xfId="0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left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16" fillId="0" borderId="13" xfId="0" applyNumberFormat="1" applyFont="1" applyFill="1" applyBorder="1" applyAlignment="1" applyProtection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 wrapText="1"/>
    </xf>
    <xf numFmtId="0" fontId="26" fillId="4" borderId="12" xfId="0" applyFont="1" applyFill="1" applyBorder="1" applyAlignment="1">
      <alignment horizontal="center" wrapText="1"/>
    </xf>
    <xf numFmtId="0" fontId="20" fillId="4" borderId="10" xfId="0" applyFont="1" applyFill="1" applyBorder="1" applyAlignment="1">
      <alignment horizontal="left" vertical="center" wrapText="1"/>
    </xf>
    <xf numFmtId="0" fontId="9" fillId="4" borderId="2" xfId="0" applyFont="1" applyFill="1" applyBorder="1" applyAlignment="1">
      <alignment horizontal="center" vertical="center"/>
    </xf>
    <xf numFmtId="1" fontId="23" fillId="4" borderId="2" xfId="0" applyNumberFormat="1" applyFont="1" applyFill="1" applyBorder="1" applyAlignment="1">
      <alignment horizontal="center" vertical="center"/>
    </xf>
    <xf numFmtId="1" fontId="32" fillId="4" borderId="2" xfId="0" applyNumberFormat="1" applyFont="1" applyFill="1" applyBorder="1" applyAlignment="1">
      <alignment horizontal="center" vertical="center" wrapText="1"/>
    </xf>
    <xf numFmtId="1" fontId="23" fillId="4" borderId="14" xfId="0" applyNumberFormat="1" applyFont="1" applyFill="1" applyBorder="1" applyAlignment="1">
      <alignment horizontal="center" vertical="center" wrapText="1"/>
    </xf>
    <xf numFmtId="1" fontId="23" fillId="4" borderId="13" xfId="0" applyNumberFormat="1" applyFont="1" applyFill="1" applyBorder="1" applyAlignment="1">
      <alignment horizontal="center" vertical="center" wrapText="1"/>
    </xf>
    <xf numFmtId="1" fontId="23" fillId="4" borderId="12" xfId="0" applyNumberFormat="1" applyFont="1" applyFill="1" applyBorder="1" applyAlignment="1">
      <alignment horizontal="center" vertical="center" wrapText="1"/>
    </xf>
    <xf numFmtId="0" fontId="22" fillId="4" borderId="13" xfId="0" applyFont="1" applyFill="1" applyBorder="1" applyAlignment="1">
      <alignment horizontal="center" vertical="center" wrapText="1"/>
    </xf>
    <xf numFmtId="0" fontId="10" fillId="4" borderId="13" xfId="0" applyFont="1" applyFill="1" applyBorder="1" applyAlignment="1">
      <alignment horizontal="center" vertical="center" wrapText="1"/>
    </xf>
    <xf numFmtId="0" fontId="16" fillId="4" borderId="13" xfId="0" applyFont="1" applyFill="1" applyBorder="1" applyAlignment="1">
      <alignment horizontal="center"/>
    </xf>
    <xf numFmtId="0" fontId="20" fillId="4" borderId="43" xfId="0" applyFont="1" applyFill="1" applyBorder="1" applyAlignment="1">
      <alignment vertical="center" wrapText="1"/>
    </xf>
    <xf numFmtId="0" fontId="20" fillId="4" borderId="10" xfId="0" applyFont="1" applyFill="1" applyBorder="1" applyAlignment="1">
      <alignment vertical="center" wrapText="1"/>
    </xf>
    <xf numFmtId="1" fontId="9" fillId="4" borderId="2" xfId="0" applyNumberFormat="1" applyFont="1" applyFill="1" applyBorder="1" applyAlignment="1">
      <alignment horizontal="center" vertical="center"/>
    </xf>
    <xf numFmtId="1" fontId="16" fillId="0" borderId="2" xfId="0" applyNumberFormat="1" applyFont="1" applyFill="1" applyBorder="1" applyAlignment="1" applyProtection="1">
      <alignment horizontal="center" vertical="center" wrapText="1"/>
    </xf>
    <xf numFmtId="1" fontId="40" fillId="4" borderId="0" xfId="0" applyNumberFormat="1" applyFont="1" applyFill="1" applyBorder="1" applyAlignment="1">
      <alignment wrapText="1"/>
    </xf>
    <xf numFmtId="1" fontId="13" fillId="4" borderId="14" xfId="0" applyNumberFormat="1" applyFont="1" applyFill="1" applyBorder="1" applyAlignment="1">
      <alignment horizontal="center" vertical="center" wrapText="1"/>
    </xf>
    <xf numFmtId="1" fontId="10" fillId="4" borderId="14" xfId="0" applyNumberFormat="1" applyFont="1" applyFill="1" applyBorder="1" applyAlignment="1">
      <alignment horizontal="center" vertical="center" wrapText="1"/>
    </xf>
    <xf numFmtId="1" fontId="6" fillId="4" borderId="0" xfId="0" applyNumberFormat="1" applyFont="1" applyFill="1" applyBorder="1" applyAlignment="1">
      <alignment vertical="center" wrapText="1"/>
    </xf>
    <xf numFmtId="1" fontId="6" fillId="2" borderId="0" xfId="0" applyNumberFormat="1" applyFont="1" applyFill="1" applyBorder="1" applyAlignment="1">
      <alignment vertical="center" wrapText="1"/>
    </xf>
    <xf numFmtId="1" fontId="6" fillId="2" borderId="0" xfId="0" applyNumberFormat="1" applyFont="1" applyFill="1" applyBorder="1"/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29" fillId="4" borderId="14" xfId="0" applyFont="1" applyFill="1" applyBorder="1" applyAlignment="1">
      <alignment horizontal="center" vertical="center" wrapText="1"/>
    </xf>
    <xf numFmtId="0" fontId="16" fillId="0" borderId="14" xfId="0" applyNumberFormat="1" applyFont="1" applyFill="1" applyBorder="1" applyAlignment="1" applyProtection="1">
      <alignment horizontal="center" vertical="center" wrapText="1"/>
    </xf>
    <xf numFmtId="0" fontId="9" fillId="4" borderId="2" xfId="0" applyFont="1" applyFill="1" applyBorder="1" applyAlignment="1">
      <alignment horizontal="center" vertical="center"/>
    </xf>
    <xf numFmtId="0" fontId="29" fillId="4" borderId="14" xfId="0" applyFont="1" applyFill="1" applyBorder="1" applyAlignment="1">
      <alignment horizontal="left" vertical="center" wrapText="1"/>
    </xf>
    <xf numFmtId="1" fontId="23" fillId="4" borderId="14" xfId="0" applyNumberFormat="1" applyFont="1" applyFill="1" applyBorder="1" applyAlignment="1">
      <alignment horizontal="center" vertical="center" wrapText="1"/>
    </xf>
    <xf numFmtId="0" fontId="25" fillId="4" borderId="35" xfId="0" applyFont="1" applyFill="1" applyBorder="1" applyAlignment="1">
      <alignment horizontal="center" vertical="center" wrapText="1"/>
    </xf>
    <xf numFmtId="0" fontId="25" fillId="4" borderId="35" xfId="0" applyFont="1" applyFill="1" applyBorder="1" applyAlignment="1">
      <alignment horizontal="center" wrapText="1"/>
    </xf>
    <xf numFmtId="0" fontId="25" fillId="4" borderId="37" xfId="0" applyFont="1" applyFill="1" applyBorder="1" applyAlignment="1">
      <alignment horizontal="center" wrapText="1"/>
    </xf>
    <xf numFmtId="1" fontId="23" fillId="4" borderId="35" xfId="0" applyNumberFormat="1" applyFont="1" applyFill="1" applyBorder="1" applyAlignment="1">
      <alignment horizontal="center" vertical="center" wrapText="1"/>
    </xf>
    <xf numFmtId="1" fontId="23" fillId="4" borderId="37" xfId="0" applyNumberFormat="1" applyFont="1" applyFill="1" applyBorder="1" applyAlignment="1">
      <alignment horizontal="center" vertical="center" wrapText="1"/>
    </xf>
    <xf numFmtId="0" fontId="25" fillId="4" borderId="48" xfId="0" applyFont="1" applyFill="1" applyBorder="1" applyAlignment="1">
      <alignment horizontal="center" vertical="center" wrapText="1"/>
    </xf>
    <xf numFmtId="0" fontId="25" fillId="4" borderId="49" xfId="0" applyFont="1" applyFill="1" applyBorder="1" applyAlignment="1">
      <alignment horizontal="center" vertical="center" wrapText="1"/>
    </xf>
    <xf numFmtId="1" fontId="23" fillId="4" borderId="48" xfId="0" applyNumberFormat="1" applyFont="1" applyFill="1" applyBorder="1" applyAlignment="1">
      <alignment horizontal="center" vertical="center" wrapText="1"/>
    </xf>
    <xf numFmtId="0" fontId="98" fillId="4" borderId="48" xfId="0" applyFont="1" applyFill="1" applyBorder="1" applyAlignment="1">
      <alignment horizontal="center" vertical="center"/>
    </xf>
    <xf numFmtId="0" fontId="25" fillId="4" borderId="35" xfId="0" applyFont="1" applyFill="1" applyBorder="1" applyAlignment="1">
      <alignment horizontal="center" vertical="center" wrapText="1"/>
    </xf>
    <xf numFmtId="1" fontId="23" fillId="4" borderId="35" xfId="0" applyNumberFormat="1" applyFont="1" applyFill="1" applyBorder="1" applyAlignment="1">
      <alignment horizontal="center" vertical="center" wrapText="1"/>
    </xf>
    <xf numFmtId="0" fontId="25" fillId="4" borderId="35" xfId="0" applyFont="1" applyFill="1" applyBorder="1" applyAlignment="1">
      <alignment horizontal="center" wrapText="1"/>
    </xf>
    <xf numFmtId="0" fontId="25" fillId="4" borderId="35" xfId="0" applyFont="1" applyFill="1" applyBorder="1" applyAlignment="1">
      <alignment vertical="center" wrapText="1"/>
    </xf>
    <xf numFmtId="0" fontId="29" fillId="4" borderId="2" xfId="0" applyFont="1" applyFill="1" applyBorder="1" applyAlignment="1">
      <alignment horizontal="center" vertical="center" wrapText="1"/>
    </xf>
    <xf numFmtId="0" fontId="10" fillId="4" borderId="2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165" fontId="92" fillId="4" borderId="0" xfId="0" applyNumberFormat="1" applyFont="1" applyFill="1" applyBorder="1" applyAlignment="1">
      <alignment horizontal="center" vertical="center" wrapText="1"/>
    </xf>
    <xf numFmtId="165" fontId="92" fillId="4" borderId="0" xfId="0" applyNumberFormat="1" applyFont="1" applyFill="1" applyBorder="1" applyAlignment="1">
      <alignment horizontal="center" vertical="top" wrapText="1"/>
    </xf>
    <xf numFmtId="0" fontId="25" fillId="4" borderId="35" xfId="0" applyFont="1" applyFill="1" applyBorder="1" applyAlignment="1">
      <alignment horizontal="center" vertical="center" wrapText="1"/>
    </xf>
    <xf numFmtId="0" fontId="25" fillId="4" borderId="35" xfId="0" applyFont="1" applyFill="1" applyBorder="1" applyAlignment="1">
      <alignment horizontal="center" wrapText="1"/>
    </xf>
    <xf numFmtId="1" fontId="23" fillId="4" borderId="35" xfId="0" applyNumberFormat="1" applyFont="1" applyFill="1" applyBorder="1" applyAlignment="1">
      <alignment horizontal="center" vertical="center" wrapText="1"/>
    </xf>
    <xf numFmtId="1" fontId="25" fillId="4" borderId="14" xfId="0" applyNumberFormat="1" applyFont="1" applyFill="1" applyBorder="1" applyAlignment="1">
      <alignment horizontal="center" vertical="center" wrapText="1"/>
    </xf>
    <xf numFmtId="1" fontId="25" fillId="4" borderId="14" xfId="0" applyNumberFormat="1" applyFont="1" applyFill="1" applyBorder="1" applyAlignment="1">
      <alignment horizontal="center" wrapText="1"/>
    </xf>
    <xf numFmtId="1" fontId="32" fillId="4" borderId="14" xfId="0" applyNumberFormat="1" applyFont="1" applyFill="1" applyBorder="1" applyAlignment="1">
      <alignment horizontal="center" vertical="center" wrapText="1"/>
    </xf>
    <xf numFmtId="1" fontId="26" fillId="4" borderId="14" xfId="0" applyNumberFormat="1" applyFont="1" applyFill="1" applyBorder="1" applyAlignment="1">
      <alignment horizontal="left" vertical="center" wrapText="1"/>
    </xf>
    <xf numFmtId="0" fontId="20" fillId="4" borderId="5" xfId="0" applyFont="1" applyFill="1" applyBorder="1" applyAlignment="1">
      <alignment vertical="center" wrapText="1"/>
    </xf>
    <xf numFmtId="0" fontId="49" fillId="4" borderId="5" xfId="0" applyFont="1" applyFill="1" applyBorder="1" applyAlignment="1">
      <alignment horizontal="center" vertical="center" wrapText="1"/>
    </xf>
    <xf numFmtId="0" fontId="49" fillId="4" borderId="10" xfId="0" applyFont="1" applyFill="1" applyBorder="1" applyAlignment="1">
      <alignment horizontal="center" vertical="center" wrapText="1"/>
    </xf>
    <xf numFmtId="0" fontId="49" fillId="4" borderId="8" xfId="0" applyFont="1" applyFill="1" applyBorder="1" applyAlignment="1">
      <alignment horizontal="center" vertical="center" wrapText="1"/>
    </xf>
    <xf numFmtId="0" fontId="10" fillId="4" borderId="2" xfId="0" applyFont="1" applyFill="1" applyBorder="1" applyAlignment="1">
      <alignment horizontal="center" vertical="center" wrapText="1"/>
    </xf>
    <xf numFmtId="0" fontId="10" fillId="4" borderId="14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0" fontId="29" fillId="4" borderId="12" xfId="0" applyFont="1" applyFill="1" applyBorder="1" applyAlignment="1">
      <alignment horizontal="left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29" fillId="4" borderId="12" xfId="0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center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17" fillId="4" borderId="2" xfId="0" applyFont="1" applyFill="1" applyBorder="1" applyAlignment="1">
      <alignment horizontal="center"/>
    </xf>
    <xf numFmtId="0" fontId="25" fillId="4" borderId="2" xfId="0" applyFont="1" applyFill="1" applyBorder="1" applyAlignment="1">
      <alignment horizontal="center" vertical="center"/>
    </xf>
    <xf numFmtId="0" fontId="181" fillId="4" borderId="2" xfId="0" applyFont="1" applyFill="1" applyBorder="1" applyAlignment="1">
      <alignment horizontal="center" vertical="center" wrapText="1"/>
    </xf>
    <xf numFmtId="0" fontId="25" fillId="4" borderId="12" xfId="0" applyFont="1" applyFill="1" applyBorder="1" applyAlignment="1">
      <alignment horizontal="center" vertical="center" wrapText="1"/>
    </xf>
    <xf numFmtId="0" fontId="171" fillId="4" borderId="2" xfId="0" applyFont="1" applyFill="1" applyBorder="1" applyAlignment="1">
      <alignment horizontal="center" wrapText="1"/>
    </xf>
    <xf numFmtId="0" fontId="10" fillId="4" borderId="2" xfId="0" applyFont="1" applyFill="1" applyBorder="1" applyAlignment="1">
      <alignment horizontal="left" vertical="center" wrapText="1"/>
    </xf>
    <xf numFmtId="0" fontId="29" fillId="4" borderId="14" xfId="0" applyFont="1" applyFill="1" applyBorder="1" applyAlignment="1">
      <alignment horizontal="left" vertical="center" wrapText="1"/>
    </xf>
    <xf numFmtId="0" fontId="29" fillId="4" borderId="14" xfId="0" applyFont="1" applyFill="1" applyBorder="1" applyAlignment="1">
      <alignment horizontal="center" vertical="center" wrapText="1"/>
    </xf>
    <xf numFmtId="0" fontId="10" fillId="4" borderId="2" xfId="0" applyFont="1" applyFill="1" applyBorder="1" applyAlignment="1">
      <alignment horizontal="center" vertical="center" wrapText="1"/>
    </xf>
    <xf numFmtId="0" fontId="10" fillId="4" borderId="14" xfId="0" applyFont="1" applyFill="1" applyBorder="1" applyAlignment="1">
      <alignment horizontal="center" vertical="center" wrapText="1"/>
    </xf>
    <xf numFmtId="0" fontId="16" fillId="4" borderId="14" xfId="0" applyFont="1" applyFill="1" applyBorder="1" applyAlignment="1">
      <alignment horizontal="center"/>
    </xf>
    <xf numFmtId="0" fontId="29" fillId="4" borderId="12" xfId="0" applyFont="1" applyFill="1" applyBorder="1" applyAlignment="1">
      <alignment horizontal="left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26" fillId="4" borderId="12" xfId="0" applyFont="1" applyFill="1" applyBorder="1" applyAlignment="1">
      <alignment horizontal="left" vertical="center" wrapText="1"/>
    </xf>
    <xf numFmtId="0" fontId="16" fillId="4" borderId="12" xfId="0" applyFont="1" applyFill="1" applyBorder="1" applyAlignment="1">
      <alignment horizontal="center"/>
    </xf>
    <xf numFmtId="1" fontId="32" fillId="4" borderId="12" xfId="0" applyNumberFormat="1" applyFont="1" applyFill="1" applyBorder="1" applyAlignment="1">
      <alignment horizontal="center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29" fillId="4" borderId="2" xfId="0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center" vertical="center" wrapText="1"/>
    </xf>
    <xf numFmtId="0" fontId="16" fillId="0" borderId="14" xfId="0" applyNumberFormat="1" applyFont="1" applyFill="1" applyBorder="1" applyAlignment="1" applyProtection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0" fontId="29" fillId="4" borderId="14" xfId="0" applyFont="1" applyFill="1" applyBorder="1" applyAlignment="1">
      <alignment horizontal="left" vertical="center" wrapText="1"/>
    </xf>
    <xf numFmtId="1" fontId="23" fillId="4" borderId="14" xfId="0" applyNumberFormat="1" applyFont="1" applyFill="1" applyBorder="1" applyAlignment="1">
      <alignment horizontal="center" vertical="center" wrapText="1"/>
    </xf>
    <xf numFmtId="0" fontId="16" fillId="0" borderId="14" xfId="0" applyNumberFormat="1" applyFont="1" applyFill="1" applyBorder="1" applyAlignment="1" applyProtection="1">
      <alignment horizontal="center" vertical="center" wrapText="1"/>
    </xf>
    <xf numFmtId="0" fontId="29" fillId="4" borderId="2" xfId="0" applyFont="1" applyFill="1" applyBorder="1" applyAlignment="1">
      <alignment horizontal="left" vertical="center" wrapText="1"/>
    </xf>
    <xf numFmtId="0" fontId="26" fillId="4" borderId="2" xfId="0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left" vertical="center" wrapText="1"/>
    </xf>
    <xf numFmtId="1" fontId="23" fillId="4" borderId="14" xfId="0" applyNumberFormat="1" applyFont="1" applyFill="1" applyBorder="1" applyAlignment="1">
      <alignment horizontal="center" vertical="center" wrapText="1"/>
    </xf>
    <xf numFmtId="0" fontId="26" fillId="4" borderId="14" xfId="0" applyFont="1" applyFill="1" applyBorder="1" applyAlignment="1">
      <alignment horizontal="center" wrapText="1"/>
    </xf>
    <xf numFmtId="0" fontId="29" fillId="4" borderId="2" xfId="0" applyFont="1" applyFill="1" applyBorder="1" applyAlignment="1">
      <alignment horizontal="left" vertical="center" wrapText="1"/>
    </xf>
    <xf numFmtId="0" fontId="26" fillId="4" borderId="2" xfId="0" applyFont="1" applyFill="1" applyBorder="1" applyAlignment="1">
      <alignment horizontal="center" vertical="center" wrapText="1"/>
    </xf>
    <xf numFmtId="0" fontId="19" fillId="4" borderId="2" xfId="0" applyFont="1" applyFill="1" applyBorder="1" applyAlignment="1">
      <alignment horizontal="left" vertical="center" wrapText="1"/>
    </xf>
    <xf numFmtId="0" fontId="20" fillId="4" borderId="14" xfId="0" applyFont="1" applyFill="1" applyBorder="1" applyAlignment="1">
      <alignment horizontal="center" vertical="center" wrapText="1"/>
    </xf>
    <xf numFmtId="0" fontId="26" fillId="4" borderId="12" xfId="0" applyFont="1" applyFill="1" applyBorder="1" applyAlignment="1">
      <alignment horizontal="left" vertical="center" wrapText="1"/>
    </xf>
    <xf numFmtId="0" fontId="20" fillId="4" borderId="2" xfId="0" applyFont="1" applyFill="1" applyBorder="1" applyAlignment="1">
      <alignment horizontal="left" vertical="center" wrapText="1"/>
    </xf>
    <xf numFmtId="0" fontId="20" fillId="4" borderId="12" xfId="0" applyFont="1" applyFill="1" applyBorder="1" applyAlignment="1">
      <alignment horizontal="left" vertical="center" wrapText="1"/>
    </xf>
    <xf numFmtId="0" fontId="144" fillId="4" borderId="2" xfId="0" applyFont="1" applyFill="1" applyBorder="1" applyAlignment="1"/>
    <xf numFmtId="0" fontId="17" fillId="4" borderId="2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0" fontId="95" fillId="4" borderId="8" xfId="0" applyFont="1" applyFill="1" applyBorder="1" applyAlignment="1">
      <alignment horizontal="center" vertical="center" wrapText="1"/>
    </xf>
    <xf numFmtId="0" fontId="95" fillId="4" borderId="6" xfId="0" applyFont="1" applyFill="1" applyBorder="1" applyAlignment="1">
      <alignment horizontal="center" vertical="center" wrapText="1"/>
    </xf>
    <xf numFmtId="1" fontId="32" fillId="4" borderId="12" xfId="0" applyNumberFormat="1" applyFont="1" applyFill="1" applyBorder="1" applyAlignment="1">
      <alignment horizontal="center" vertical="center" wrapText="1"/>
    </xf>
    <xf numFmtId="1" fontId="32" fillId="4" borderId="2" xfId="0" applyNumberFormat="1" applyFont="1" applyFill="1" applyBorder="1" applyAlignment="1">
      <alignment horizontal="center" vertical="center" wrapText="1"/>
    </xf>
    <xf numFmtId="0" fontId="27" fillId="4" borderId="12" xfId="0" applyFont="1" applyFill="1" applyBorder="1" applyAlignment="1">
      <alignment horizontal="left" vertical="center" wrapText="1"/>
    </xf>
    <xf numFmtId="0" fontId="29" fillId="4" borderId="14" xfId="0" applyFont="1" applyFill="1" applyBorder="1" applyAlignment="1">
      <alignment horizontal="center" vertical="center" wrapText="1"/>
    </xf>
    <xf numFmtId="0" fontId="16" fillId="0" borderId="14" xfId="0" applyNumberFormat="1" applyFont="1" applyFill="1" applyBorder="1" applyAlignment="1" applyProtection="1">
      <alignment horizontal="center" vertical="center" wrapText="1"/>
    </xf>
    <xf numFmtId="0" fontId="29" fillId="4" borderId="14" xfId="0" applyFont="1" applyFill="1" applyBorder="1" applyAlignment="1">
      <alignment horizontal="left" vertical="center" wrapText="1"/>
    </xf>
    <xf numFmtId="1" fontId="23" fillId="4" borderId="14" xfId="0" applyNumberFormat="1" applyFont="1" applyFill="1" applyBorder="1" applyAlignment="1">
      <alignment horizontal="center" vertical="center" wrapText="1"/>
    </xf>
    <xf numFmtId="0" fontId="20" fillId="4" borderId="5" xfId="0" applyFont="1" applyFill="1" applyBorder="1" applyAlignment="1">
      <alignment horizontal="center" vertical="center" wrapText="1"/>
    </xf>
    <xf numFmtId="0" fontId="49" fillId="4" borderId="8" xfId="0" applyFont="1" applyFill="1" applyBorder="1" applyAlignment="1">
      <alignment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29" fillId="4" borderId="12" xfId="0" applyFont="1" applyFill="1" applyBorder="1" applyAlignment="1">
      <alignment horizontal="left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26" fillId="4" borderId="12" xfId="0" applyFont="1" applyFill="1" applyBorder="1" applyAlignment="1">
      <alignment horizontal="center" vertical="center" wrapText="1"/>
    </xf>
    <xf numFmtId="0" fontId="20" fillId="4" borderId="12" xfId="0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vertical="center" wrapText="1"/>
    </xf>
    <xf numFmtId="1" fontId="23" fillId="4" borderId="35" xfId="0" applyNumberFormat="1" applyFont="1" applyFill="1" applyBorder="1" applyAlignment="1">
      <alignment horizontal="center" vertical="center" wrapText="1"/>
    </xf>
    <xf numFmtId="1" fontId="26" fillId="4" borderId="14" xfId="0" applyNumberFormat="1" applyFont="1" applyFill="1" applyBorder="1" applyAlignment="1">
      <alignment horizontal="center" vertical="center" wrapText="1"/>
    </xf>
    <xf numFmtId="1" fontId="25" fillId="4" borderId="14" xfId="0" applyNumberFormat="1" applyFont="1" applyFill="1" applyBorder="1" applyAlignment="1">
      <alignment horizontal="center" vertical="center" wrapText="1"/>
    </xf>
    <xf numFmtId="1" fontId="25" fillId="4" borderId="14" xfId="0" applyNumberFormat="1" applyFont="1" applyFill="1" applyBorder="1" applyAlignment="1">
      <alignment horizontal="center" wrapText="1"/>
    </xf>
    <xf numFmtId="1" fontId="32" fillId="4" borderId="14" xfId="0" applyNumberFormat="1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left" vertical="center" wrapText="1"/>
    </xf>
    <xf numFmtId="0" fontId="29" fillId="4" borderId="12" xfId="0" applyFont="1" applyFill="1" applyBorder="1" applyAlignment="1">
      <alignment horizontal="left" vertical="center" wrapText="1"/>
    </xf>
    <xf numFmtId="0" fontId="26" fillId="4" borderId="2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25" fillId="4" borderId="2" xfId="0" applyFont="1" applyFill="1" applyBorder="1" applyAlignment="1">
      <alignment horizontal="left" vertical="center" wrapText="1"/>
    </xf>
    <xf numFmtId="0" fontId="25" fillId="4" borderId="2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0" fontId="29" fillId="4" borderId="2" xfId="0" applyFont="1" applyFill="1" applyBorder="1" applyAlignment="1">
      <alignment horizontal="left" vertical="center" wrapText="1"/>
    </xf>
    <xf numFmtId="0" fontId="29" fillId="4" borderId="12" xfId="0" applyFont="1" applyFill="1" applyBorder="1" applyAlignment="1">
      <alignment horizontal="left" vertical="center" wrapText="1"/>
    </xf>
    <xf numFmtId="0" fontId="29" fillId="4" borderId="2" xfId="0" applyFont="1" applyFill="1" applyBorder="1" applyAlignment="1">
      <alignment horizontal="center" vertical="center" wrapText="1"/>
    </xf>
    <xf numFmtId="0" fontId="29" fillId="4" borderId="12" xfId="0" applyFont="1" applyFill="1" applyBorder="1" applyAlignment="1">
      <alignment horizontal="center" vertical="center" wrapText="1"/>
    </xf>
    <xf numFmtId="0" fontId="25" fillId="4" borderId="12" xfId="0" applyFont="1" applyFill="1" applyBorder="1" applyAlignment="1">
      <alignment horizontal="center" vertical="center" wrapText="1"/>
    </xf>
    <xf numFmtId="1" fontId="32" fillId="4" borderId="12" xfId="0" applyNumberFormat="1" applyFont="1" applyFill="1" applyBorder="1" applyAlignment="1">
      <alignment horizontal="center" vertical="center" wrapText="1"/>
    </xf>
    <xf numFmtId="0" fontId="25" fillId="4" borderId="51" xfId="0" applyFont="1" applyFill="1" applyBorder="1" applyAlignment="1">
      <alignment horizontal="center" vertical="center" wrapText="1"/>
    </xf>
    <xf numFmtId="0" fontId="25" fillId="4" borderId="51" xfId="0" applyFont="1" applyFill="1" applyBorder="1" applyAlignment="1">
      <alignment horizontal="center" wrapText="1"/>
    </xf>
    <xf numFmtId="1" fontId="23" fillId="4" borderId="51" xfId="0" applyNumberFormat="1" applyFont="1" applyFill="1" applyBorder="1" applyAlignment="1">
      <alignment horizontal="center" vertical="center" wrapText="1"/>
    </xf>
    <xf numFmtId="0" fontId="98" fillId="4" borderId="51" xfId="0" applyFont="1" applyFill="1" applyBorder="1" applyAlignment="1">
      <alignment horizontal="center" vertical="center"/>
    </xf>
    <xf numFmtId="1" fontId="27" fillId="4" borderId="34" xfId="0" applyNumberFormat="1" applyFont="1" applyFill="1" applyBorder="1" applyAlignment="1">
      <alignment horizontal="center" vertical="center" wrapText="1"/>
    </xf>
    <xf numFmtId="1" fontId="25" fillId="4" borderId="34" xfId="0" applyNumberFormat="1" applyFont="1" applyFill="1" applyBorder="1" applyAlignment="1">
      <alignment horizontal="center" vertical="center" wrapText="1"/>
    </xf>
    <xf numFmtId="1" fontId="25" fillId="4" borderId="34" xfId="0" applyNumberFormat="1" applyFont="1" applyFill="1" applyBorder="1" applyAlignment="1">
      <alignment horizontal="center" wrapText="1"/>
    </xf>
    <xf numFmtId="1" fontId="23" fillId="4" borderId="34" xfId="0" applyNumberFormat="1" applyFont="1" applyFill="1" applyBorder="1" applyAlignment="1">
      <alignment horizontal="center" vertical="center" wrapText="1"/>
    </xf>
    <xf numFmtId="1" fontId="25" fillId="4" borderId="35" xfId="0" applyNumberFormat="1" applyFont="1" applyFill="1" applyBorder="1" applyAlignment="1">
      <alignment horizontal="center" vertical="center" wrapText="1"/>
    </xf>
    <xf numFmtId="1" fontId="25" fillId="4" borderId="35" xfId="0" applyNumberFormat="1" applyFont="1" applyFill="1" applyBorder="1" applyAlignment="1">
      <alignment horizontal="center" wrapText="1"/>
    </xf>
    <xf numFmtId="1" fontId="23" fillId="4" borderId="35" xfId="0" applyNumberFormat="1" applyFont="1" applyFill="1" applyBorder="1" applyAlignment="1">
      <alignment horizontal="center" vertical="center" wrapText="1"/>
    </xf>
    <xf numFmtId="1" fontId="27" fillId="4" borderId="35" xfId="0" applyNumberFormat="1" applyFont="1" applyFill="1" applyBorder="1" applyAlignment="1">
      <alignment horizontal="center" vertical="center" wrapText="1"/>
    </xf>
    <xf numFmtId="0" fontId="25" fillId="4" borderId="12" xfId="0" applyFont="1" applyFill="1" applyBorder="1" applyAlignment="1">
      <alignment horizontal="center" wrapText="1"/>
    </xf>
    <xf numFmtId="0" fontId="25" fillId="4" borderId="35" xfId="0" applyFont="1" applyFill="1" applyBorder="1" applyAlignment="1">
      <alignment horizontal="center" vertical="center" wrapText="1"/>
    </xf>
    <xf numFmtId="0" fontId="25" fillId="4" borderId="35" xfId="0" applyFont="1" applyFill="1" applyBorder="1" applyAlignment="1">
      <alignment horizontal="center" wrapText="1"/>
    </xf>
    <xf numFmtId="0" fontId="29" fillId="4" borderId="2" xfId="0" applyFont="1" applyFill="1" applyBorder="1" applyAlignment="1">
      <alignment horizontal="left" vertical="center" wrapText="1"/>
    </xf>
    <xf numFmtId="0" fontId="78" fillId="4" borderId="2" xfId="0" applyFont="1" applyFill="1" applyBorder="1" applyAlignment="1">
      <alignment horizontal="center" wrapText="1"/>
    </xf>
    <xf numFmtId="1" fontId="23" fillId="4" borderId="2" xfId="0" applyNumberFormat="1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left" vertical="center" wrapText="1"/>
    </xf>
    <xf numFmtId="0" fontId="29" fillId="4" borderId="12" xfId="0" applyFont="1" applyFill="1" applyBorder="1" applyAlignment="1">
      <alignment horizontal="left" vertical="center" wrapText="1"/>
    </xf>
    <xf numFmtId="0" fontId="25" fillId="4" borderId="2" xfId="0" applyFont="1" applyFill="1" applyBorder="1" applyAlignment="1">
      <alignment horizontal="center" vertical="center" wrapText="1"/>
    </xf>
    <xf numFmtId="0" fontId="25" fillId="4" borderId="14" xfId="0" applyFont="1" applyFill="1" applyBorder="1" applyAlignment="1">
      <alignment horizontal="center" vertical="center" wrapText="1"/>
    </xf>
    <xf numFmtId="0" fontId="25" fillId="4" borderId="12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0" fontId="29" fillId="4" borderId="14" xfId="0" applyFont="1" applyFill="1" applyBorder="1" applyAlignment="1">
      <alignment horizontal="left" vertical="center" wrapText="1"/>
    </xf>
    <xf numFmtId="1" fontId="23" fillId="4" borderId="14" xfId="0" applyNumberFormat="1" applyFont="1" applyFill="1" applyBorder="1" applyAlignment="1">
      <alignment horizontal="center" vertical="center" wrapText="1"/>
    </xf>
    <xf numFmtId="1" fontId="32" fillId="4" borderId="14" xfId="0" applyNumberFormat="1" applyFont="1" applyFill="1" applyBorder="1" applyAlignment="1">
      <alignment horizontal="center" vertical="center" wrapText="1"/>
    </xf>
    <xf numFmtId="0" fontId="26" fillId="4" borderId="2" xfId="0" applyFont="1" applyFill="1" applyBorder="1" applyAlignment="1">
      <alignment horizontal="center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26" fillId="4" borderId="2" xfId="0" applyFont="1" applyFill="1" applyBorder="1" applyAlignment="1">
      <alignment horizontal="left" vertical="center" wrapText="1"/>
    </xf>
    <xf numFmtId="0" fontId="16" fillId="4" borderId="2" xfId="0" applyFont="1" applyFill="1" applyBorder="1" applyAlignment="1">
      <alignment horizontal="center"/>
    </xf>
    <xf numFmtId="1" fontId="23" fillId="4" borderId="2" xfId="0" applyNumberFormat="1" applyFont="1" applyFill="1" applyBorder="1" applyAlignment="1">
      <alignment horizontal="center" vertical="center"/>
    </xf>
    <xf numFmtId="1" fontId="32" fillId="4" borderId="2" xfId="0" applyNumberFormat="1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center" vertical="center" wrapText="1"/>
    </xf>
    <xf numFmtId="0" fontId="16" fillId="0" borderId="14" xfId="0" applyNumberFormat="1" applyFont="1" applyFill="1" applyBorder="1" applyAlignment="1" applyProtection="1">
      <alignment horizontal="center" vertical="center" wrapText="1"/>
    </xf>
    <xf numFmtId="0" fontId="29" fillId="4" borderId="14" xfId="0" applyFont="1" applyFill="1" applyBorder="1" applyAlignment="1">
      <alignment horizontal="left" vertical="center" wrapText="1"/>
    </xf>
    <xf numFmtId="1" fontId="23" fillId="4" borderId="14" xfId="0" applyNumberFormat="1" applyFont="1" applyFill="1" applyBorder="1" applyAlignment="1">
      <alignment horizontal="center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29" fillId="4" borderId="12" xfId="0" applyFont="1" applyFill="1" applyBorder="1" applyAlignment="1">
      <alignment horizontal="left" vertical="center" wrapText="1"/>
    </xf>
    <xf numFmtId="0" fontId="162" fillId="4" borderId="12" xfId="0" applyFont="1" applyFill="1" applyBorder="1" applyAlignment="1">
      <alignment horizontal="center"/>
    </xf>
    <xf numFmtId="0" fontId="29" fillId="4" borderId="2" xfId="0" applyFont="1" applyFill="1" applyBorder="1" applyAlignment="1">
      <alignment horizontal="center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26" fillId="4" borderId="2" xfId="0" applyFont="1" applyFill="1" applyBorder="1" applyAlignment="1">
      <alignment horizontal="left" vertical="center" wrapText="1"/>
    </xf>
    <xf numFmtId="0" fontId="20" fillId="4" borderId="12" xfId="0" applyFont="1" applyFill="1" applyBorder="1" applyAlignment="1">
      <alignment horizontal="left" vertical="center" wrapText="1"/>
    </xf>
    <xf numFmtId="0" fontId="26" fillId="4" borderId="12" xfId="0" applyFont="1" applyFill="1" applyBorder="1" applyAlignment="1">
      <alignment horizontal="left" vertical="center" wrapText="1"/>
    </xf>
    <xf numFmtId="0" fontId="29" fillId="4" borderId="2" xfId="0" applyFont="1" applyFill="1" applyBorder="1" applyAlignment="1">
      <alignment horizontal="left" vertical="center" wrapText="1"/>
    </xf>
    <xf numFmtId="0" fontId="16" fillId="0" borderId="13" xfId="0" applyNumberFormat="1" applyFont="1" applyFill="1" applyBorder="1" applyAlignment="1" applyProtection="1">
      <alignment horizontal="center" vertical="center" wrapText="1"/>
    </xf>
    <xf numFmtId="0" fontId="26" fillId="4" borderId="13" xfId="0" applyFont="1" applyFill="1" applyBorder="1" applyAlignment="1">
      <alignment horizontal="left" vertical="center" wrapText="1"/>
    </xf>
    <xf numFmtId="0" fontId="25" fillId="4" borderId="13" xfId="0" applyFont="1" applyFill="1" applyBorder="1" applyAlignment="1">
      <alignment horizontal="center"/>
    </xf>
    <xf numFmtId="0" fontId="29" fillId="4" borderId="2" xfId="0" applyFont="1" applyFill="1" applyBorder="1" applyAlignment="1">
      <alignment vertical="center" wrapText="1"/>
    </xf>
    <xf numFmtId="0" fontId="25" fillId="4" borderId="13" xfId="0" applyFont="1" applyFill="1" applyBorder="1" applyAlignment="1">
      <alignment horizontal="center" vertical="center" wrapText="1"/>
    </xf>
    <xf numFmtId="1" fontId="32" fillId="4" borderId="13" xfId="0" applyNumberFormat="1" applyFont="1" applyFill="1" applyBorder="1" applyAlignment="1">
      <alignment horizontal="center" vertical="center" wrapText="1"/>
    </xf>
    <xf numFmtId="0" fontId="25" fillId="4" borderId="2" xfId="0" applyFont="1" applyFill="1" applyBorder="1" applyAlignment="1">
      <alignment horizontal="left" vertical="center" wrapText="1"/>
    </xf>
    <xf numFmtId="0" fontId="26" fillId="4" borderId="2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26" fillId="4" borderId="12" xfId="0" applyFont="1" applyFill="1" applyBorder="1" applyAlignment="1">
      <alignment horizontal="left" vertical="center" wrapText="1"/>
    </xf>
    <xf numFmtId="0" fontId="16" fillId="4" borderId="12" xfId="0" applyFont="1" applyFill="1" applyBorder="1" applyAlignment="1">
      <alignment horizontal="center"/>
    </xf>
    <xf numFmtId="1" fontId="32" fillId="4" borderId="12" xfId="0" applyNumberFormat="1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left" vertical="center"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10" fillId="4" borderId="2" xfId="0" applyFont="1" applyFill="1" applyBorder="1" applyAlignment="1">
      <alignment horizontal="center" vertical="center" wrapText="1"/>
    </xf>
    <xf numFmtId="0" fontId="22" fillId="4" borderId="2" xfId="0" applyFont="1" applyFill="1" applyBorder="1" applyAlignment="1">
      <alignment horizontal="center" vertical="center" wrapText="1"/>
    </xf>
    <xf numFmtId="0" fontId="17" fillId="4" borderId="2" xfId="0" applyFont="1" applyFill="1" applyBorder="1" applyAlignment="1">
      <alignment horizontal="center"/>
    </xf>
    <xf numFmtId="0" fontId="10" fillId="4" borderId="2" xfId="0" applyFont="1" applyFill="1" applyBorder="1" applyAlignment="1">
      <alignment horizontal="left" vertical="center" wrapText="1"/>
    </xf>
    <xf numFmtId="1" fontId="23" fillId="4" borderId="2" xfId="0" applyNumberFormat="1" applyFont="1" applyFill="1" applyBorder="1" applyAlignment="1">
      <alignment horizontal="center" vertical="center"/>
    </xf>
    <xf numFmtId="1" fontId="23" fillId="4" borderId="2" xfId="0" applyNumberFormat="1" applyFont="1" applyFill="1" applyBorder="1" applyAlignment="1">
      <alignment horizontal="center" vertical="center"/>
    </xf>
    <xf numFmtId="0" fontId="49" fillId="4" borderId="4" xfId="0" applyFont="1" applyFill="1" applyBorder="1" applyAlignment="1">
      <alignment horizontal="center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26" fillId="4" borderId="12" xfId="0" applyFont="1" applyFill="1" applyBorder="1" applyAlignment="1">
      <alignment horizontal="left" vertical="center" wrapText="1"/>
    </xf>
    <xf numFmtId="0" fontId="16" fillId="4" borderId="12" xfId="0" applyFont="1" applyFill="1" applyBorder="1" applyAlignment="1">
      <alignment horizontal="center"/>
    </xf>
    <xf numFmtId="1" fontId="32" fillId="4" borderId="12" xfId="0" applyNumberFormat="1" applyFont="1" applyFill="1" applyBorder="1" applyAlignment="1">
      <alignment horizontal="center" vertical="center" wrapText="1"/>
    </xf>
    <xf numFmtId="1" fontId="32" fillId="4" borderId="2" xfId="0" applyNumberFormat="1" applyFont="1" applyFill="1" applyBorder="1" applyAlignment="1">
      <alignment horizontal="center" vertical="center"/>
    </xf>
    <xf numFmtId="0" fontId="20" fillId="4" borderId="14" xfId="0" applyFont="1" applyFill="1" applyBorder="1" applyAlignment="1">
      <alignment horizontal="left" vertical="center" wrapText="1"/>
    </xf>
    <xf numFmtId="0" fontId="17" fillId="4" borderId="14" xfId="0" applyFont="1" applyFill="1" applyBorder="1" applyAlignment="1">
      <alignment horizontal="center" wrapText="1"/>
    </xf>
    <xf numFmtId="0" fontId="51" fillId="4" borderId="2" xfId="0" applyNumberFormat="1" applyFont="1" applyFill="1" applyBorder="1" applyAlignment="1">
      <alignment horizontal="center" vertical="center"/>
    </xf>
    <xf numFmtId="3" fontId="32" fillId="4" borderId="14" xfId="0" applyNumberFormat="1" applyFont="1" applyFill="1" applyBorder="1" applyAlignment="1">
      <alignment horizontal="center" vertical="center" wrapText="1"/>
    </xf>
    <xf numFmtId="3" fontId="32" fillId="4" borderId="14" xfId="0" applyNumberFormat="1" applyFont="1" applyFill="1" applyBorder="1" applyAlignment="1">
      <alignment horizontal="center" vertical="center"/>
    </xf>
    <xf numFmtId="0" fontId="27" fillId="4" borderId="12" xfId="0" applyFont="1" applyFill="1" applyBorder="1" applyAlignment="1">
      <alignment horizontal="left" vertical="center" wrapText="1"/>
    </xf>
    <xf numFmtId="0" fontId="187" fillId="4" borderId="14" xfId="0" applyFont="1" applyFill="1" applyBorder="1" applyAlignment="1">
      <alignment horizontal="left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29" fillId="4" borderId="12" xfId="0" applyFont="1" applyFill="1" applyBorder="1" applyAlignment="1">
      <alignment horizontal="left" vertical="center" wrapText="1"/>
    </xf>
    <xf numFmtId="0" fontId="29" fillId="4" borderId="12" xfId="0" applyFont="1" applyFill="1" applyBorder="1" applyAlignment="1">
      <alignment horizontal="center" vertical="center" wrapText="1"/>
    </xf>
    <xf numFmtId="0" fontId="6" fillId="6" borderId="0" xfId="0" applyFont="1" applyFill="1"/>
    <xf numFmtId="1" fontId="23" fillId="4" borderId="2" xfId="0" applyNumberFormat="1" applyFont="1" applyFill="1" applyBorder="1" applyAlignment="1">
      <alignment horizontal="center" vertical="center"/>
    </xf>
    <xf numFmtId="1" fontId="23" fillId="4" borderId="2" xfId="0" applyNumberFormat="1" applyFont="1" applyFill="1" applyBorder="1" applyAlignment="1">
      <alignment horizontal="center" vertical="center" wrapText="1"/>
    </xf>
    <xf numFmtId="0" fontId="20" fillId="4" borderId="2" xfId="0" applyFont="1" applyFill="1" applyBorder="1" applyAlignment="1">
      <alignment vertical="center" wrapText="1"/>
    </xf>
    <xf numFmtId="0" fontId="20" fillId="4" borderId="12" xfId="0" applyFont="1" applyFill="1" applyBorder="1" applyAlignment="1">
      <alignment vertical="center" wrapText="1"/>
    </xf>
    <xf numFmtId="1" fontId="32" fillId="4" borderId="2" xfId="0" applyNumberFormat="1" applyFont="1" applyFill="1" applyBorder="1" applyAlignment="1">
      <alignment horizontal="center" vertical="center" wrapText="1"/>
    </xf>
    <xf numFmtId="0" fontId="19" fillId="4" borderId="2" xfId="0" applyFont="1" applyFill="1" applyBorder="1" applyAlignment="1">
      <alignment horizontal="center" vertical="center" wrapText="1"/>
    </xf>
    <xf numFmtId="0" fontId="133" fillId="4" borderId="2" xfId="0" applyFont="1" applyFill="1" applyBorder="1" applyAlignment="1">
      <alignment horizontal="center" vertical="center"/>
    </xf>
    <xf numFmtId="0" fontId="19" fillId="4" borderId="2" xfId="0" applyFont="1" applyFill="1" applyBorder="1" applyAlignment="1">
      <alignment horizontal="left" wrapText="1"/>
    </xf>
    <xf numFmtId="0" fontId="19" fillId="4" borderId="12" xfId="0" applyFont="1" applyFill="1" applyBorder="1" applyAlignment="1">
      <alignment horizontal="left" wrapText="1"/>
    </xf>
    <xf numFmtId="0" fontId="17" fillId="4" borderId="2" xfId="0" applyFont="1" applyFill="1" applyBorder="1" applyAlignment="1">
      <alignment horizontal="center" wrapText="1"/>
    </xf>
    <xf numFmtId="0" fontId="27" fillId="4" borderId="2" xfId="0" applyFont="1" applyFill="1" applyBorder="1" applyAlignment="1">
      <alignment horizontal="left" vertical="center" wrapText="1"/>
    </xf>
    <xf numFmtId="0" fontId="127" fillId="8" borderId="0" xfId="0" applyFont="1" applyFill="1" applyBorder="1" applyAlignment="1">
      <alignment horizontal="center" vertical="center" wrapText="1"/>
    </xf>
    <xf numFmtId="0" fontId="162" fillId="4" borderId="12" xfId="0" applyFont="1" applyFill="1" applyBorder="1" applyAlignment="1">
      <alignment horizontal="center" wrapText="1"/>
    </xf>
    <xf numFmtId="0" fontId="163" fillId="4" borderId="2" xfId="0" applyFont="1" applyFill="1" applyBorder="1" applyAlignment="1">
      <alignment horizontal="center" wrapText="1"/>
    </xf>
    <xf numFmtId="0" fontId="29" fillId="4" borderId="2" xfId="0" applyFont="1" applyFill="1" applyBorder="1" applyAlignment="1">
      <alignment horizontal="left" vertical="center" wrapText="1"/>
    </xf>
    <xf numFmtId="0" fontId="162" fillId="4" borderId="2" xfId="0" applyFont="1" applyFill="1" applyBorder="1" applyAlignment="1">
      <alignment horizontal="center" wrapText="1"/>
    </xf>
    <xf numFmtId="0" fontId="16" fillId="0" borderId="14" xfId="0" applyNumberFormat="1" applyFont="1" applyFill="1" applyBorder="1" applyAlignment="1" applyProtection="1">
      <alignment horizontal="center" vertical="center" wrapText="1"/>
    </xf>
    <xf numFmtId="0" fontId="16" fillId="0" borderId="13" xfId="0" applyNumberFormat="1" applyFont="1" applyFill="1" applyBorder="1" applyAlignment="1" applyProtection="1">
      <alignment horizontal="center" vertical="center" wrapText="1"/>
    </xf>
    <xf numFmtId="0" fontId="16" fillId="0" borderId="12" xfId="0" applyNumberFormat="1" applyFont="1" applyFill="1" applyBorder="1" applyAlignment="1" applyProtection="1">
      <alignment horizontal="center" vertical="center" wrapText="1"/>
    </xf>
    <xf numFmtId="0" fontId="84" fillId="4" borderId="0" xfId="0" applyFont="1" applyFill="1" applyBorder="1" applyAlignment="1">
      <alignment horizontal="center" vertical="center"/>
    </xf>
    <xf numFmtId="0" fontId="114" fillId="4" borderId="0" xfId="0" applyFont="1" applyFill="1" applyBorder="1" applyAlignment="1">
      <alignment horizontal="center" vertical="center"/>
    </xf>
    <xf numFmtId="0" fontId="20" fillId="4" borderId="2" xfId="0" applyFont="1" applyFill="1" applyBorder="1" applyAlignment="1">
      <alignment horizontal="center" vertical="center" wrapText="1"/>
    </xf>
    <xf numFmtId="0" fontId="20" fillId="4" borderId="14" xfId="0" applyFont="1" applyFill="1" applyBorder="1" applyAlignment="1">
      <alignment horizontal="center" vertical="center" wrapText="1"/>
    </xf>
    <xf numFmtId="0" fontId="20" fillId="4" borderId="2" xfId="0" applyFont="1" applyFill="1" applyBorder="1" applyAlignment="1">
      <alignment horizontal="center" vertical="center"/>
    </xf>
    <xf numFmtId="0" fontId="20" fillId="4" borderId="14" xfId="0" applyFont="1" applyFill="1" applyBorder="1" applyAlignment="1">
      <alignment horizontal="center" vertical="center"/>
    </xf>
    <xf numFmtId="0" fontId="29" fillId="4" borderId="2" xfId="0" applyFont="1" applyFill="1" applyBorder="1" applyAlignment="1">
      <alignment horizontal="center" vertical="center"/>
    </xf>
    <xf numFmtId="0" fontId="98" fillId="4" borderId="2" xfId="0" applyFont="1" applyFill="1" applyBorder="1" applyAlignment="1">
      <alignment horizontal="center" vertical="center" wrapText="1"/>
    </xf>
    <xf numFmtId="0" fontId="98" fillId="4" borderId="14" xfId="0" applyFont="1" applyFill="1" applyBorder="1" applyAlignment="1">
      <alignment horizontal="center" vertical="center" wrapText="1"/>
    </xf>
    <xf numFmtId="0" fontId="115" fillId="4" borderId="4" xfId="0" applyFont="1" applyFill="1" applyBorder="1" applyAlignment="1">
      <alignment horizontal="center" vertical="center"/>
    </xf>
    <xf numFmtId="0" fontId="115" fillId="4" borderId="0" xfId="0" applyFont="1" applyFill="1" applyBorder="1" applyAlignment="1">
      <alignment horizontal="center" vertical="center"/>
    </xf>
    <xf numFmtId="0" fontId="138" fillId="4" borderId="0" xfId="0" applyFont="1" applyFill="1" applyBorder="1" applyAlignment="1">
      <alignment horizontal="center" vertical="center" wrapText="1"/>
    </xf>
    <xf numFmtId="0" fontId="89" fillId="4" borderId="0" xfId="0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left" wrapText="1"/>
    </xf>
    <xf numFmtId="0" fontId="19" fillId="4" borderId="2" xfId="0" applyFont="1" applyFill="1" applyBorder="1" applyAlignment="1">
      <alignment horizontal="left" vertical="center" wrapText="1"/>
    </xf>
    <xf numFmtId="0" fontId="25" fillId="4" borderId="2" xfId="0" applyFont="1" applyFill="1" applyBorder="1" applyAlignment="1">
      <alignment horizontal="left" vertical="center" wrapText="1"/>
    </xf>
    <xf numFmtId="0" fontId="17" fillId="4" borderId="2" xfId="0" applyFont="1" applyFill="1" applyBorder="1" applyAlignment="1">
      <alignment horizontal="center" wrapText="1"/>
    </xf>
    <xf numFmtId="0" fontId="29" fillId="4" borderId="12" xfId="0" applyFont="1" applyFill="1" applyBorder="1" applyAlignment="1">
      <alignment horizontal="left" vertical="center" wrapText="1"/>
    </xf>
    <xf numFmtId="0" fontId="162" fillId="4" borderId="12" xfId="0" applyFont="1" applyFill="1" applyBorder="1" applyAlignment="1">
      <alignment horizontal="center"/>
    </xf>
    <xf numFmtId="0" fontId="162" fillId="4" borderId="2" xfId="0" applyFont="1" applyFill="1" applyBorder="1" applyAlignment="1">
      <alignment horizontal="center"/>
    </xf>
    <xf numFmtId="0" fontId="29" fillId="4" borderId="12" xfId="0" applyFont="1" applyFill="1" applyBorder="1" applyAlignment="1">
      <alignment horizontal="left" wrapText="1"/>
    </xf>
    <xf numFmtId="0" fontId="94" fillId="4" borderId="10" xfId="0" applyFont="1" applyFill="1" applyBorder="1" applyAlignment="1">
      <alignment horizontal="center" vertical="center" wrapText="1"/>
    </xf>
    <xf numFmtId="0" fontId="94" fillId="4" borderId="9" xfId="0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center" vertical="center" wrapText="1"/>
    </xf>
    <xf numFmtId="0" fontId="26" fillId="4" borderId="2" xfId="0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center"/>
    </xf>
    <xf numFmtId="0" fontId="29" fillId="4" borderId="2" xfId="0" applyFont="1" applyFill="1" applyBorder="1" applyAlignment="1">
      <alignment horizontal="left"/>
    </xf>
    <xf numFmtId="0" fontId="29" fillId="4" borderId="14" xfId="0" applyFont="1" applyFill="1" applyBorder="1" applyAlignment="1">
      <alignment horizontal="left"/>
    </xf>
    <xf numFmtId="0" fontId="161" fillId="4" borderId="12" xfId="0" applyFont="1" applyFill="1" applyBorder="1" applyAlignment="1">
      <alignment horizontal="center"/>
    </xf>
    <xf numFmtId="0" fontId="161" fillId="4" borderId="2" xfId="0" applyFont="1" applyFill="1" applyBorder="1" applyAlignment="1">
      <alignment horizontal="center"/>
    </xf>
    <xf numFmtId="0" fontId="16" fillId="0" borderId="2" xfId="0" applyNumberFormat="1" applyFont="1" applyFill="1" applyBorder="1" applyAlignment="1" applyProtection="1">
      <alignment horizontal="center" vertical="center" wrapText="1" shrinkToFit="1"/>
    </xf>
    <xf numFmtId="0" fontId="81" fillId="0" borderId="2" xfId="0" applyFont="1" applyBorder="1" applyAlignment="1">
      <alignment wrapText="1"/>
    </xf>
    <xf numFmtId="0" fontId="16" fillId="0" borderId="2" xfId="0" applyNumberFormat="1" applyFont="1" applyFill="1" applyBorder="1" applyAlignment="1" applyProtection="1">
      <alignment horizontal="center" vertical="center" wrapText="1"/>
    </xf>
    <xf numFmtId="0" fontId="81" fillId="0" borderId="12" xfId="0" applyFont="1" applyBorder="1" applyAlignment="1">
      <alignment wrapText="1"/>
    </xf>
    <xf numFmtId="0" fontId="29" fillId="4" borderId="12" xfId="0" applyFont="1" applyFill="1" applyBorder="1" applyAlignment="1">
      <alignment horizontal="center" vertical="center"/>
    </xf>
    <xf numFmtId="0" fontId="127" fillId="8" borderId="0" xfId="0" applyFont="1" applyFill="1" applyBorder="1" applyAlignment="1">
      <alignment horizontal="center" vertical="center"/>
    </xf>
    <xf numFmtId="0" fontId="127" fillId="8" borderId="3" xfId="0" applyFont="1" applyFill="1" applyBorder="1" applyAlignment="1">
      <alignment horizontal="center" vertical="center" wrapText="1"/>
    </xf>
    <xf numFmtId="0" fontId="127" fillId="8" borderId="12" xfId="0" applyFont="1" applyFill="1" applyBorder="1" applyAlignment="1">
      <alignment horizontal="center" vertical="center" wrapText="1"/>
    </xf>
    <xf numFmtId="0" fontId="127" fillId="8" borderId="5" xfId="0" applyFont="1" applyFill="1" applyBorder="1" applyAlignment="1">
      <alignment horizontal="center" vertical="center" wrapText="1"/>
    </xf>
    <xf numFmtId="0" fontId="127" fillId="8" borderId="6" xfId="0" applyFont="1" applyFill="1" applyBorder="1" applyAlignment="1">
      <alignment horizontal="center" vertical="center" wrapText="1"/>
    </xf>
    <xf numFmtId="0" fontId="127" fillId="8" borderId="14" xfId="0" applyFont="1" applyFill="1" applyBorder="1" applyAlignment="1">
      <alignment horizontal="center" vertical="center" wrapText="1"/>
    </xf>
    <xf numFmtId="0" fontId="127" fillId="8" borderId="8" xfId="0" applyFont="1" applyFill="1" applyBorder="1" applyAlignment="1">
      <alignment horizontal="center" vertical="center" wrapText="1"/>
    </xf>
    <xf numFmtId="1" fontId="23" fillId="4" borderId="2" xfId="0" applyNumberFormat="1" applyFont="1" applyFill="1" applyBorder="1" applyAlignment="1">
      <alignment horizontal="center" vertical="center" wrapText="1"/>
    </xf>
    <xf numFmtId="0" fontId="16" fillId="4" borderId="2" xfId="0" applyFont="1" applyFill="1" applyBorder="1" applyAlignment="1">
      <alignment horizontal="center" wrapText="1"/>
    </xf>
    <xf numFmtId="0" fontId="16" fillId="4" borderId="14" xfId="0" applyFont="1" applyFill="1" applyBorder="1" applyAlignment="1">
      <alignment horizontal="center" wrapText="1"/>
    </xf>
    <xf numFmtId="165" fontId="92" fillId="4" borderId="0" xfId="0" applyNumberFormat="1" applyFont="1" applyFill="1" applyBorder="1" applyAlignment="1">
      <alignment horizontal="center" vertical="center"/>
    </xf>
    <xf numFmtId="0" fontId="7" fillId="4" borderId="0" xfId="0" applyFont="1" applyFill="1" applyBorder="1" applyAlignment="1">
      <alignment horizontal="center" vertical="center"/>
    </xf>
    <xf numFmtId="0" fontId="139" fillId="4" borderId="0" xfId="0" applyFont="1" applyFill="1" applyBorder="1" applyAlignment="1">
      <alignment horizontal="center"/>
    </xf>
    <xf numFmtId="0" fontId="116" fillId="4" borderId="0" xfId="0" applyFont="1" applyFill="1" applyBorder="1" applyAlignment="1">
      <alignment horizontal="center" vertical="center"/>
    </xf>
    <xf numFmtId="0" fontId="20" fillId="4" borderId="10" xfId="0" applyFont="1" applyFill="1" applyBorder="1" applyAlignment="1">
      <alignment horizontal="left" vertical="center" wrapText="1"/>
    </xf>
    <xf numFmtId="0" fontId="19" fillId="4" borderId="9" xfId="0" applyFont="1" applyFill="1" applyBorder="1" applyAlignment="1">
      <alignment horizontal="left" vertical="center" wrapText="1"/>
    </xf>
    <xf numFmtId="0" fontId="20" fillId="4" borderId="5" xfId="0" applyFont="1" applyFill="1" applyBorder="1" applyAlignment="1">
      <alignment horizontal="left" vertical="center" wrapText="1"/>
    </xf>
    <xf numFmtId="0" fontId="19" fillId="4" borderId="3" xfId="0" applyFont="1" applyFill="1" applyBorder="1" applyAlignment="1">
      <alignment horizontal="left" vertical="center" wrapText="1"/>
    </xf>
    <xf numFmtId="0" fontId="26" fillId="4" borderId="2" xfId="0" applyFont="1" applyFill="1" applyBorder="1" applyAlignment="1">
      <alignment horizontal="left" vertical="center" wrapText="1"/>
    </xf>
    <xf numFmtId="0" fontId="7" fillId="4" borderId="0" xfId="0" applyFont="1" applyFill="1" applyBorder="1" applyAlignment="1">
      <alignment horizontal="center" vertical="center" wrapText="1"/>
    </xf>
    <xf numFmtId="0" fontId="7" fillId="4" borderId="18" xfId="0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center" wrapText="1"/>
    </xf>
    <xf numFmtId="0" fontId="20" fillId="4" borderId="2" xfId="0" applyFont="1" applyFill="1" applyBorder="1" applyAlignment="1">
      <alignment horizontal="left" vertical="center" wrapText="1"/>
    </xf>
    <xf numFmtId="0" fontId="29" fillId="4" borderId="14" xfId="0" applyFont="1" applyFill="1" applyBorder="1" applyAlignment="1">
      <alignment horizontal="center" wrapText="1"/>
    </xf>
    <xf numFmtId="0" fontId="0" fillId="0" borderId="13" xfId="0" applyBorder="1"/>
    <xf numFmtId="0" fontId="0" fillId="0" borderId="12" xfId="0" applyBorder="1"/>
    <xf numFmtId="0" fontId="25" fillId="4" borderId="12" xfId="0" applyFont="1" applyFill="1" applyBorder="1" applyAlignment="1">
      <alignment horizontal="left" vertical="center" wrapText="1"/>
    </xf>
    <xf numFmtId="0" fontId="78" fillId="4" borderId="2" xfId="0" applyFont="1" applyFill="1" applyBorder="1" applyAlignment="1">
      <alignment horizontal="center" wrapText="1"/>
    </xf>
    <xf numFmtId="0" fontId="26" fillId="4" borderId="12" xfId="0" applyFont="1" applyFill="1" applyBorder="1" applyAlignment="1">
      <alignment horizontal="center" wrapText="1"/>
    </xf>
    <xf numFmtId="0" fontId="26" fillId="4" borderId="2" xfId="0" applyFont="1" applyFill="1" applyBorder="1" applyAlignment="1">
      <alignment horizontal="center" wrapText="1"/>
    </xf>
    <xf numFmtId="0" fontId="70" fillId="8" borderId="0" xfId="0" applyFont="1" applyFill="1" applyBorder="1" applyAlignment="1">
      <alignment horizontal="center" vertical="center"/>
    </xf>
    <xf numFmtId="0" fontId="70" fillId="8" borderId="0" xfId="0" applyFont="1" applyFill="1" applyBorder="1" applyAlignment="1">
      <alignment horizontal="center" vertical="center" wrapText="1"/>
    </xf>
    <xf numFmtId="0" fontId="6" fillId="4" borderId="0" xfId="0" applyFont="1" applyFill="1" applyBorder="1" applyAlignment="1">
      <alignment horizontal="center" vertical="center" wrapText="1"/>
    </xf>
    <xf numFmtId="0" fontId="6" fillId="4" borderId="18" xfId="0" applyFont="1" applyFill="1" applyBorder="1" applyAlignment="1">
      <alignment horizontal="center" vertical="center" wrapText="1"/>
    </xf>
    <xf numFmtId="0" fontId="17" fillId="4" borderId="14" xfId="0" applyFont="1" applyFill="1" applyBorder="1" applyAlignment="1">
      <alignment horizontal="center" wrapText="1"/>
    </xf>
    <xf numFmtId="0" fontId="17" fillId="4" borderId="13" xfId="0" applyFont="1" applyFill="1" applyBorder="1" applyAlignment="1">
      <alignment horizontal="center" wrapText="1"/>
    </xf>
    <xf numFmtId="0" fontId="7" fillId="4" borderId="18" xfId="0" applyFont="1" applyFill="1" applyBorder="1" applyAlignment="1">
      <alignment horizontal="center" vertical="center"/>
    </xf>
    <xf numFmtId="0" fontId="11" fillId="4" borderId="10" xfId="0" applyFont="1" applyFill="1" applyBorder="1" applyAlignment="1">
      <alignment horizontal="center" vertical="center" wrapText="1"/>
    </xf>
    <xf numFmtId="0" fontId="11" fillId="4" borderId="14" xfId="0" applyFont="1" applyFill="1" applyBorder="1" applyAlignment="1">
      <alignment horizontal="center" vertical="center" wrapText="1"/>
    </xf>
    <xf numFmtId="0" fontId="41" fillId="4" borderId="0" xfId="0" applyFont="1" applyFill="1" applyBorder="1" applyAlignment="1">
      <alignment horizontal="center" wrapText="1"/>
    </xf>
    <xf numFmtId="0" fontId="41" fillId="4" borderId="18" xfId="0" applyFont="1" applyFill="1" applyBorder="1" applyAlignment="1">
      <alignment horizontal="center" wrapText="1"/>
    </xf>
    <xf numFmtId="0" fontId="138" fillId="4" borderId="0" xfId="0" applyFont="1" applyFill="1" applyBorder="1" applyAlignment="1">
      <alignment horizontal="center" wrapText="1"/>
    </xf>
    <xf numFmtId="0" fontId="165" fillId="8" borderId="0" xfId="0" applyFont="1" applyFill="1" applyBorder="1" applyAlignment="1">
      <alignment horizontal="center" vertical="center" wrapText="1"/>
    </xf>
    <xf numFmtId="0" fontId="2" fillId="4" borderId="0" xfId="0" applyFont="1" applyFill="1" applyBorder="1" applyAlignment="1">
      <alignment horizontal="center" vertical="center" wrapText="1"/>
    </xf>
    <xf numFmtId="0" fontId="39" fillId="4" borderId="0" xfId="0" applyFont="1" applyFill="1" applyBorder="1" applyAlignment="1">
      <alignment horizontal="center" vertical="center" wrapText="1"/>
    </xf>
    <xf numFmtId="0" fontId="166" fillId="9" borderId="10" xfId="0" applyFont="1" applyFill="1" applyBorder="1" applyAlignment="1">
      <alignment horizontal="center" vertical="center"/>
    </xf>
    <xf numFmtId="0" fontId="166" fillId="9" borderId="9" xfId="0" applyFont="1" applyFill="1" applyBorder="1" applyAlignment="1">
      <alignment horizontal="center" vertical="center"/>
    </xf>
    <xf numFmtId="0" fontId="89" fillId="11" borderId="0" xfId="0" applyFont="1" applyFill="1" applyAlignment="1">
      <alignment horizontal="center" vertical="center" wrapText="1"/>
    </xf>
    <xf numFmtId="0" fontId="10" fillId="4" borderId="2" xfId="0" applyFont="1" applyFill="1" applyBorder="1" applyAlignment="1">
      <alignment horizontal="center" vertical="center" wrapText="1"/>
    </xf>
    <xf numFmtId="0" fontId="10" fillId="4" borderId="14" xfId="0" applyFont="1" applyFill="1" applyBorder="1" applyAlignment="1">
      <alignment horizontal="center" vertical="center" wrapText="1"/>
    </xf>
    <xf numFmtId="0" fontId="2" fillId="4" borderId="14" xfId="0" applyFont="1" applyFill="1" applyBorder="1" applyAlignment="1">
      <alignment horizontal="center" vertical="center" wrapText="1"/>
    </xf>
    <xf numFmtId="1" fontId="166" fillId="9" borderId="10" xfId="0" applyNumberFormat="1" applyFont="1" applyFill="1" applyBorder="1" applyAlignment="1">
      <alignment horizontal="center" vertical="center"/>
    </xf>
    <xf numFmtId="1" fontId="166" fillId="9" borderId="11" xfId="0" applyNumberFormat="1" applyFont="1" applyFill="1" applyBorder="1" applyAlignment="1">
      <alignment horizontal="center" vertical="center"/>
    </xf>
    <xf numFmtId="1" fontId="166" fillId="9" borderId="9" xfId="0" applyNumberFormat="1" applyFont="1" applyFill="1" applyBorder="1" applyAlignment="1">
      <alignment horizontal="center" vertical="center"/>
    </xf>
    <xf numFmtId="0" fontId="20" fillId="4" borderId="9" xfId="0" applyFont="1" applyFill="1" applyBorder="1" applyAlignment="1">
      <alignment horizontal="left" vertical="center" wrapText="1"/>
    </xf>
    <xf numFmtId="0" fontId="92" fillId="4" borderId="2" xfId="0" applyFont="1" applyFill="1" applyBorder="1" applyAlignment="1">
      <alignment horizontal="center" wrapText="1"/>
    </xf>
    <xf numFmtId="0" fontId="36" fillId="4" borderId="2" xfId="0" applyFont="1" applyFill="1" applyBorder="1" applyAlignment="1">
      <alignment horizontal="center" wrapText="1"/>
    </xf>
    <xf numFmtId="0" fontId="25" fillId="4" borderId="14" xfId="0" applyFont="1" applyFill="1" applyBorder="1" applyAlignment="1">
      <alignment horizontal="left" vertical="center" wrapText="1"/>
    </xf>
    <xf numFmtId="0" fontId="32" fillId="4" borderId="2" xfId="0" applyFont="1" applyFill="1" applyBorder="1" applyAlignment="1">
      <alignment horizontal="center" wrapText="1"/>
    </xf>
    <xf numFmtId="0" fontId="0" fillId="0" borderId="2" xfId="0" applyBorder="1" applyAlignment="1">
      <alignment horizontal="center" vertical="center" wrapText="1"/>
    </xf>
    <xf numFmtId="0" fontId="26" fillId="4" borderId="14" xfId="0" applyFont="1" applyFill="1" applyBorder="1" applyAlignment="1">
      <alignment horizontal="left" vertical="center" wrapText="1"/>
    </xf>
    <xf numFmtId="0" fontId="26" fillId="4" borderId="13" xfId="0" applyFont="1" applyFill="1" applyBorder="1" applyAlignment="1">
      <alignment horizontal="left" vertical="center" wrapText="1"/>
    </xf>
    <xf numFmtId="0" fontId="26" fillId="4" borderId="12" xfId="0" applyFont="1" applyFill="1" applyBorder="1" applyAlignment="1">
      <alignment horizontal="left" vertical="center" wrapText="1"/>
    </xf>
    <xf numFmtId="0" fontId="25" fillId="4" borderId="14" xfId="0" applyFont="1" applyFill="1" applyBorder="1" applyAlignment="1">
      <alignment horizontal="center"/>
    </xf>
    <xf numFmtId="0" fontId="25" fillId="4" borderId="13" xfId="0" applyFont="1" applyFill="1" applyBorder="1" applyAlignment="1">
      <alignment horizontal="center"/>
    </xf>
    <xf numFmtId="0" fontId="25" fillId="4" borderId="12" xfId="0" applyFont="1" applyFill="1" applyBorder="1" applyAlignment="1">
      <alignment horizontal="center"/>
    </xf>
    <xf numFmtId="0" fontId="25" fillId="4" borderId="2" xfId="0" applyFont="1" applyFill="1" applyBorder="1" applyAlignment="1">
      <alignment horizontal="center" wrapText="1"/>
    </xf>
    <xf numFmtId="0" fontId="26" fillId="4" borderId="14" xfId="0" applyFont="1" applyFill="1" applyBorder="1" applyAlignment="1">
      <alignment horizontal="center" wrapText="1"/>
    </xf>
    <xf numFmtId="0" fontId="20" fillId="4" borderId="14" xfId="0" applyFont="1" applyFill="1" applyBorder="1" applyAlignment="1">
      <alignment horizontal="left" vertical="center" wrapText="1"/>
    </xf>
    <xf numFmtId="0" fontId="19" fillId="4" borderId="14" xfId="0" applyFont="1" applyFill="1" applyBorder="1" applyAlignment="1">
      <alignment horizontal="left" vertical="center" wrapText="1"/>
    </xf>
    <xf numFmtId="0" fontId="132" fillId="8" borderId="0" xfId="0" applyFont="1" applyFill="1" applyBorder="1" applyAlignment="1">
      <alignment horizontal="center" vertical="center"/>
    </xf>
    <xf numFmtId="0" fontId="20" fillId="4" borderId="8" xfId="0" applyFont="1" applyFill="1" applyBorder="1" applyAlignment="1">
      <alignment horizontal="left" vertical="center" wrapText="1"/>
    </xf>
    <xf numFmtId="0" fontId="19" fillId="4" borderId="6" xfId="0" applyFont="1" applyFill="1" applyBorder="1" applyAlignment="1">
      <alignment horizontal="left" vertical="center" wrapText="1"/>
    </xf>
    <xf numFmtId="0" fontId="25" fillId="4" borderId="14" xfId="0" applyFont="1" applyFill="1" applyBorder="1"/>
    <xf numFmtId="0" fontId="73" fillId="4" borderId="0" xfId="0" applyFont="1" applyFill="1" applyBorder="1" applyAlignment="1">
      <alignment horizontal="center" vertical="center"/>
    </xf>
    <xf numFmtId="0" fontId="2" fillId="4" borderId="2" xfId="0" applyFont="1" applyFill="1" applyBorder="1" applyAlignment="1">
      <alignment horizontal="center" vertical="center" wrapText="1"/>
    </xf>
    <xf numFmtId="0" fontId="10" fillId="4" borderId="2" xfId="0" applyFont="1" applyFill="1" applyBorder="1" applyAlignment="1">
      <alignment horizontal="center" vertical="center"/>
    </xf>
    <xf numFmtId="0" fontId="11" fillId="4" borderId="2" xfId="0" applyFont="1" applyFill="1" applyBorder="1" applyAlignment="1">
      <alignment horizontal="center" vertical="center" wrapText="1"/>
    </xf>
    <xf numFmtId="0" fontId="9" fillId="4" borderId="2" xfId="0" applyFont="1" applyFill="1" applyBorder="1" applyAlignment="1">
      <alignment horizontal="center" vertical="center"/>
    </xf>
    <xf numFmtId="0" fontId="140" fillId="4" borderId="0" xfId="0" applyFont="1" applyFill="1" applyBorder="1" applyAlignment="1">
      <alignment horizontal="center"/>
    </xf>
    <xf numFmtId="0" fontId="113" fillId="4" borderId="0" xfId="0" applyFont="1" applyFill="1" applyBorder="1" applyAlignment="1">
      <alignment horizontal="center"/>
    </xf>
    <xf numFmtId="0" fontId="141" fillId="4" borderId="0" xfId="0" applyFont="1" applyFill="1" applyBorder="1" applyAlignment="1">
      <alignment horizontal="center" vertical="top"/>
    </xf>
    <xf numFmtId="49" fontId="28" fillId="4" borderId="10" xfId="0" applyNumberFormat="1" applyFont="1" applyFill="1" applyBorder="1" applyAlignment="1">
      <alignment horizontal="center" vertical="center"/>
    </xf>
    <xf numFmtId="49" fontId="28" fillId="4" borderId="9" xfId="0" applyNumberFormat="1" applyFont="1" applyFill="1" applyBorder="1" applyAlignment="1">
      <alignment horizontal="center" vertical="center"/>
    </xf>
    <xf numFmtId="0" fontId="182" fillId="11" borderId="0" xfId="0" applyFont="1" applyFill="1" applyAlignment="1">
      <alignment horizontal="center" vertical="center" wrapText="1"/>
    </xf>
    <xf numFmtId="0" fontId="168" fillId="4" borderId="0" xfId="0" applyFont="1" applyFill="1" applyBorder="1" applyAlignment="1">
      <alignment horizontal="center" wrapText="1"/>
    </xf>
    <xf numFmtId="0" fontId="10" fillId="4" borderId="12" xfId="0" applyFont="1" applyFill="1" applyBorder="1" applyAlignment="1">
      <alignment horizontal="center" vertical="center" wrapText="1"/>
    </xf>
    <xf numFmtId="0" fontId="16" fillId="4" borderId="14" xfId="0" applyFont="1" applyFill="1" applyBorder="1" applyAlignment="1">
      <alignment horizontal="center"/>
    </xf>
    <xf numFmtId="0" fontId="16" fillId="4" borderId="12" xfId="0" applyFont="1" applyFill="1" applyBorder="1" applyAlignment="1">
      <alignment horizontal="center"/>
    </xf>
    <xf numFmtId="0" fontId="22" fillId="4" borderId="14" xfId="0" applyFont="1" applyFill="1" applyBorder="1" applyAlignment="1">
      <alignment horizontal="center" vertical="center" wrapText="1"/>
    </xf>
    <xf numFmtId="0" fontId="22" fillId="4" borderId="12" xfId="0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center" vertical="center" wrapText="1"/>
    </xf>
    <xf numFmtId="0" fontId="29" fillId="4" borderId="12" xfId="0" applyFont="1" applyFill="1" applyBorder="1" applyAlignment="1">
      <alignment horizontal="center" vertical="center" wrapText="1"/>
    </xf>
    <xf numFmtId="0" fontId="22" fillId="4" borderId="2" xfId="0" applyFont="1" applyFill="1" applyBorder="1" applyAlignment="1">
      <alignment horizontal="center" vertical="center" wrapText="1"/>
    </xf>
    <xf numFmtId="0" fontId="16" fillId="4" borderId="2" xfId="0" applyFont="1" applyFill="1" applyBorder="1" applyAlignment="1">
      <alignment horizontal="center"/>
    </xf>
    <xf numFmtId="0" fontId="17" fillId="4" borderId="2" xfId="0" applyFont="1" applyFill="1" applyBorder="1" applyAlignment="1">
      <alignment horizontal="center"/>
    </xf>
    <xf numFmtId="0" fontId="10" fillId="4" borderId="2" xfId="0" applyFont="1" applyFill="1" applyBorder="1" applyAlignment="1">
      <alignment horizontal="left" vertical="center" wrapText="1"/>
    </xf>
    <xf numFmtId="0" fontId="70" fillId="8" borderId="7" xfId="0" applyFont="1" applyFill="1" applyBorder="1" applyAlignment="1">
      <alignment horizontal="center" vertical="center" wrapText="1"/>
    </xf>
    <xf numFmtId="0" fontId="70" fillId="8" borderId="6" xfId="0" applyFont="1" applyFill="1" applyBorder="1" applyAlignment="1">
      <alignment horizontal="center" vertical="center" wrapText="1"/>
    </xf>
    <xf numFmtId="0" fontId="70" fillId="8" borderId="16" xfId="0" applyFont="1" applyFill="1" applyBorder="1" applyAlignment="1">
      <alignment horizontal="center" vertical="center" wrapText="1"/>
    </xf>
    <xf numFmtId="0" fontId="29" fillId="4" borderId="13" xfId="0" applyFont="1" applyFill="1" applyBorder="1" applyAlignment="1">
      <alignment horizontal="center" vertical="center" wrapText="1"/>
    </xf>
    <xf numFmtId="0" fontId="16" fillId="4" borderId="13" xfId="0" applyFont="1" applyFill="1" applyBorder="1" applyAlignment="1">
      <alignment horizontal="center"/>
    </xf>
    <xf numFmtId="0" fontId="10" fillId="4" borderId="13" xfId="0" applyFont="1" applyFill="1" applyBorder="1" applyAlignment="1">
      <alignment horizontal="center" vertical="center" wrapText="1"/>
    </xf>
    <xf numFmtId="0" fontId="22" fillId="4" borderId="13" xfId="0" applyFont="1" applyFill="1" applyBorder="1" applyAlignment="1">
      <alignment horizontal="center" vertical="center" wrapText="1"/>
    </xf>
    <xf numFmtId="0" fontId="41" fillId="4" borderId="0" xfId="0" applyFont="1" applyFill="1" applyBorder="1" applyAlignment="1">
      <alignment horizontal="center" vertical="center" wrapText="1"/>
    </xf>
    <xf numFmtId="0" fontId="17" fillId="4" borderId="2" xfId="0" applyFont="1" applyFill="1" applyBorder="1" applyAlignment="1">
      <alignment horizontal="center" vertical="center"/>
    </xf>
    <xf numFmtId="0" fontId="17" fillId="4" borderId="14" xfId="0" applyFont="1" applyFill="1" applyBorder="1" applyAlignment="1">
      <alignment horizontal="center" vertical="center"/>
    </xf>
    <xf numFmtId="0" fontId="26" fillId="4" borderId="12" xfId="0" applyFont="1" applyFill="1" applyBorder="1" applyAlignment="1">
      <alignment horizontal="center" vertical="top" wrapText="1"/>
    </xf>
    <xf numFmtId="0" fontId="26" fillId="4" borderId="2" xfId="0" applyFont="1" applyFill="1" applyBorder="1" applyAlignment="1">
      <alignment horizontal="center" vertical="top" wrapText="1"/>
    </xf>
    <xf numFmtId="0" fontId="17" fillId="4" borderId="2" xfId="0" applyFont="1" applyFill="1" applyBorder="1" applyAlignment="1">
      <alignment horizontal="center" vertical="top" wrapText="1"/>
    </xf>
    <xf numFmtId="0" fontId="17" fillId="4" borderId="14" xfId="0" applyFont="1" applyFill="1" applyBorder="1" applyAlignment="1">
      <alignment horizontal="center" vertical="top" wrapText="1"/>
    </xf>
    <xf numFmtId="3" fontId="16" fillId="4" borderId="10" xfId="0" applyNumberFormat="1" applyFont="1" applyFill="1" applyBorder="1" applyAlignment="1">
      <alignment horizontal="center" vertical="center" wrapText="1"/>
    </xf>
    <xf numFmtId="3" fontId="16" fillId="4" borderId="11" xfId="0" applyNumberFormat="1" applyFont="1" applyFill="1" applyBorder="1" applyAlignment="1">
      <alignment horizontal="center" vertical="center" wrapText="1"/>
    </xf>
    <xf numFmtId="3" fontId="16" fillId="4" borderId="9" xfId="0" applyNumberFormat="1" applyFont="1" applyFill="1" applyBorder="1" applyAlignment="1">
      <alignment horizontal="center" vertical="center" wrapText="1"/>
    </xf>
    <xf numFmtId="0" fontId="20" fillId="4" borderId="12" xfId="0" applyFont="1" applyFill="1" applyBorder="1" applyAlignment="1">
      <alignment horizontal="center" vertical="center" wrapText="1"/>
    </xf>
    <xf numFmtId="0" fontId="29" fillId="4" borderId="2" xfId="0" applyFont="1" applyFill="1" applyBorder="1" applyAlignment="1">
      <alignment horizontal="center" vertical="top" wrapText="1"/>
    </xf>
    <xf numFmtId="0" fontId="20" fillId="4" borderId="2" xfId="0" applyFont="1" applyFill="1" applyBorder="1" applyAlignment="1">
      <alignment horizontal="left" vertical="top" wrapText="1"/>
    </xf>
    <xf numFmtId="0" fontId="20" fillId="4" borderId="14" xfId="0" applyFont="1" applyFill="1" applyBorder="1" applyAlignment="1">
      <alignment horizontal="left" vertical="top" wrapText="1"/>
    </xf>
    <xf numFmtId="0" fontId="20" fillId="4" borderId="12" xfId="0" applyFont="1" applyFill="1" applyBorder="1" applyAlignment="1">
      <alignment horizontal="left" vertical="center" wrapText="1"/>
    </xf>
    <xf numFmtId="0" fontId="70" fillId="8" borderId="13" xfId="0" applyFont="1" applyFill="1" applyBorder="1" applyAlignment="1">
      <alignment horizontal="center" vertical="center" wrapText="1"/>
    </xf>
    <xf numFmtId="0" fontId="70" fillId="8" borderId="26" xfId="0" applyFont="1" applyFill="1" applyBorder="1" applyAlignment="1">
      <alignment horizontal="center" vertical="center" wrapText="1"/>
    </xf>
    <xf numFmtId="0" fontId="30" fillId="4" borderId="2" xfId="0" applyFont="1" applyFill="1" applyBorder="1" applyAlignment="1">
      <alignment horizontal="center" vertical="center" wrapText="1"/>
    </xf>
    <xf numFmtId="0" fontId="6" fillId="3" borderId="0" xfId="0" applyFont="1" applyFill="1" applyBorder="1" applyAlignment="1">
      <alignment horizontal="left" wrapText="1"/>
    </xf>
    <xf numFmtId="0" fontId="9" fillId="4" borderId="0" xfId="0" applyFont="1" applyFill="1" applyBorder="1" applyAlignment="1">
      <alignment horizontal="center" vertical="center"/>
    </xf>
    <xf numFmtId="0" fontId="51" fillId="3" borderId="0" xfId="0" applyFont="1" applyFill="1" applyBorder="1" applyAlignment="1">
      <alignment horizontal="center" vertical="center" wrapText="1"/>
    </xf>
    <xf numFmtId="1" fontId="46" fillId="3" borderId="0" xfId="0" applyNumberFormat="1" applyFont="1" applyFill="1" applyBorder="1" applyAlignment="1">
      <alignment horizontal="center" vertical="center"/>
    </xf>
    <xf numFmtId="0" fontId="46" fillId="3" borderId="0" xfId="0" applyFont="1" applyFill="1" applyBorder="1" applyAlignment="1">
      <alignment horizontal="left" vertical="center" wrapText="1"/>
    </xf>
    <xf numFmtId="0" fontId="29" fillId="4" borderId="14" xfId="0" applyFont="1" applyFill="1" applyBorder="1" applyAlignment="1">
      <alignment horizontal="center"/>
    </xf>
    <xf numFmtId="0" fontId="3" fillId="3" borderId="0" xfId="0" applyFont="1" applyFill="1" applyBorder="1" applyAlignment="1">
      <alignment horizontal="left" vertical="center" wrapText="1"/>
    </xf>
    <xf numFmtId="0" fontId="26" fillId="4" borderId="12" xfId="0" applyFont="1" applyFill="1" applyBorder="1" applyAlignment="1">
      <alignment horizontal="center" vertical="center" wrapText="1"/>
    </xf>
    <xf numFmtId="0" fontId="29" fillId="4" borderId="14" xfId="0" applyFont="1" applyFill="1" applyBorder="1" applyAlignment="1">
      <alignment horizontal="center" vertical="top" wrapText="1"/>
    </xf>
    <xf numFmtId="0" fontId="9" fillId="3" borderId="0" xfId="0" applyFont="1" applyFill="1" applyBorder="1" applyAlignment="1">
      <alignment horizontal="center" vertical="center" wrapText="1"/>
    </xf>
    <xf numFmtId="0" fontId="2" fillId="3" borderId="0" xfId="0" applyFont="1" applyFill="1" applyBorder="1" applyAlignment="1">
      <alignment horizontal="center" vertical="center" wrapText="1"/>
    </xf>
    <xf numFmtId="0" fontId="23" fillId="3" borderId="0" xfId="0" applyFont="1" applyFill="1" applyBorder="1" applyAlignment="1">
      <alignment horizontal="left" vertical="center" wrapText="1"/>
    </xf>
    <xf numFmtId="0" fontId="16" fillId="3" borderId="0" xfId="0" applyFont="1" applyFill="1" applyBorder="1" applyAlignment="1">
      <alignment horizontal="center"/>
    </xf>
    <xf numFmtId="1" fontId="46" fillId="3" borderId="0" xfId="0" applyNumberFormat="1" applyFont="1" applyFill="1" applyBorder="1" applyAlignment="1">
      <alignment horizontal="center" vertical="center" wrapText="1"/>
    </xf>
    <xf numFmtId="0" fontId="69" fillId="3" borderId="0" xfId="0" applyFont="1" applyFill="1" applyBorder="1" applyAlignment="1">
      <alignment horizontal="center" vertical="center" wrapText="1"/>
    </xf>
    <xf numFmtId="0" fontId="52" fillId="3" borderId="0" xfId="0" applyFont="1" applyFill="1" applyBorder="1" applyAlignment="1">
      <alignment horizontal="center" vertical="center" wrapText="1"/>
    </xf>
    <xf numFmtId="0" fontId="45" fillId="3" borderId="0" xfId="0" applyFont="1" applyFill="1" applyBorder="1" applyAlignment="1">
      <alignment horizontal="center" vertical="center" wrapText="1"/>
    </xf>
    <xf numFmtId="0" fontId="16" fillId="3" borderId="0" xfId="0" applyFont="1" applyFill="1" applyBorder="1" applyAlignment="1">
      <alignment horizontal="center" wrapText="1"/>
    </xf>
    <xf numFmtId="0" fontId="46" fillId="3" borderId="0" xfId="0" applyFont="1" applyFill="1" applyBorder="1" applyAlignment="1">
      <alignment horizontal="center" wrapText="1"/>
    </xf>
    <xf numFmtId="1" fontId="6" fillId="3" borderId="0" xfId="0" applyNumberFormat="1" applyFont="1" applyFill="1" applyBorder="1" applyAlignment="1">
      <alignment horizontal="center" vertical="center" wrapText="1"/>
    </xf>
    <xf numFmtId="0" fontId="35" fillId="3" borderId="0" xfId="0" applyFont="1" applyFill="1" applyBorder="1" applyAlignment="1">
      <alignment horizontal="center" vertical="center" wrapText="1"/>
    </xf>
    <xf numFmtId="0" fontId="6" fillId="3" borderId="0" xfId="0" applyFont="1" applyFill="1" applyBorder="1" applyAlignment="1">
      <alignment horizontal="center"/>
    </xf>
    <xf numFmtId="0" fontId="70" fillId="8" borderId="3" xfId="0" applyFont="1" applyFill="1" applyBorder="1" applyAlignment="1">
      <alignment horizontal="center" vertical="center" wrapText="1"/>
    </xf>
    <xf numFmtId="0" fontId="86" fillId="8" borderId="12" xfId="0" applyFont="1" applyFill="1" applyBorder="1" applyAlignment="1">
      <alignment horizontal="center" vertical="center" wrapText="1"/>
    </xf>
    <xf numFmtId="0" fontId="86" fillId="8" borderId="5" xfId="0" applyFont="1" applyFill="1" applyBorder="1" applyAlignment="1">
      <alignment horizontal="center" vertical="center" wrapText="1"/>
    </xf>
    <xf numFmtId="0" fontId="86" fillId="8" borderId="6" xfId="0" applyFont="1" applyFill="1" applyBorder="1" applyAlignment="1">
      <alignment horizontal="center" vertical="center" wrapText="1"/>
    </xf>
    <xf numFmtId="0" fontId="86" fillId="8" borderId="14" xfId="0" applyFont="1" applyFill="1" applyBorder="1" applyAlignment="1">
      <alignment horizontal="center" vertical="center" wrapText="1"/>
    </xf>
    <xf numFmtId="0" fontId="86" fillId="8" borderId="8" xfId="0" applyFont="1" applyFill="1" applyBorder="1" applyAlignment="1">
      <alignment horizontal="center" vertical="center" wrapText="1"/>
    </xf>
    <xf numFmtId="0" fontId="143" fillId="4" borderId="0" xfId="0" applyFont="1" applyFill="1" applyBorder="1" applyAlignment="1">
      <alignment horizontal="center"/>
    </xf>
    <xf numFmtId="0" fontId="74" fillId="4" borderId="0" xfId="0" applyFont="1" applyFill="1" applyBorder="1" applyAlignment="1">
      <alignment horizontal="center"/>
    </xf>
    <xf numFmtId="0" fontId="71" fillId="4" borderId="0" xfId="0" applyFont="1" applyFill="1" applyBorder="1" applyAlignment="1">
      <alignment horizontal="center" vertical="center" wrapText="1"/>
    </xf>
    <xf numFmtId="0" fontId="68" fillId="3" borderId="0" xfId="0" applyFont="1" applyFill="1" applyBorder="1" applyAlignment="1">
      <alignment horizontal="left" vertical="center" wrapText="1"/>
    </xf>
    <xf numFmtId="0" fontId="9" fillId="3" borderId="0" xfId="0" applyFont="1" applyFill="1" applyBorder="1" applyAlignment="1">
      <alignment horizontal="left" vertical="center" wrapText="1"/>
    </xf>
    <xf numFmtId="0" fontId="25" fillId="3" borderId="0" xfId="0" applyFont="1" applyFill="1" applyBorder="1" applyAlignment="1">
      <alignment horizontal="left" vertical="center" wrapText="1"/>
    </xf>
    <xf numFmtId="0" fontId="6" fillId="3" borderId="0" xfId="0" applyFont="1" applyFill="1" applyBorder="1" applyAlignment="1">
      <alignment horizontal="left" vertical="center" wrapText="1"/>
    </xf>
    <xf numFmtId="0" fontId="6" fillId="3" borderId="0" xfId="0" applyFont="1" applyFill="1" applyBorder="1" applyAlignment="1">
      <alignment horizontal="center" vertical="center"/>
    </xf>
    <xf numFmtId="0" fontId="6" fillId="3" borderId="0" xfId="0" applyFont="1" applyFill="1" applyBorder="1" applyAlignment="1">
      <alignment horizontal="center" vertical="center" wrapText="1"/>
    </xf>
    <xf numFmtId="0" fontId="21" fillId="3" borderId="0" xfId="0" applyFont="1" applyFill="1" applyBorder="1" applyAlignment="1">
      <alignment horizontal="center" vertical="center" wrapText="1"/>
    </xf>
    <xf numFmtId="0" fontId="15" fillId="3" borderId="0" xfId="0" applyFont="1" applyFill="1" applyBorder="1" applyAlignment="1">
      <alignment horizontal="center"/>
    </xf>
    <xf numFmtId="0" fontId="24" fillId="3" borderId="0" xfId="0" applyFont="1" applyFill="1" applyBorder="1" applyAlignment="1">
      <alignment horizontal="center" wrapText="1"/>
    </xf>
    <xf numFmtId="0" fontId="35" fillId="3" borderId="0" xfId="0" applyFont="1" applyFill="1" applyBorder="1" applyAlignment="1">
      <alignment horizontal="left" wrapText="1"/>
    </xf>
    <xf numFmtId="0" fontId="37" fillId="3" borderId="0" xfId="0" applyFont="1" applyFill="1" applyBorder="1" applyAlignment="1">
      <alignment horizontal="left" wrapText="1"/>
    </xf>
    <xf numFmtId="1" fontId="6" fillId="3" borderId="0" xfId="0" applyNumberFormat="1" applyFont="1" applyFill="1" applyBorder="1" applyAlignment="1">
      <alignment horizontal="center" vertical="center"/>
    </xf>
    <xf numFmtId="0" fontId="32" fillId="3" borderId="0" xfId="0" applyFont="1" applyFill="1" applyBorder="1" applyAlignment="1">
      <alignment horizontal="left" vertical="center" wrapText="1"/>
    </xf>
    <xf numFmtId="0" fontId="57" fillId="3" borderId="0" xfId="0" applyFont="1" applyFill="1" applyBorder="1" applyAlignment="1">
      <alignment horizontal="center" wrapText="1"/>
    </xf>
    <xf numFmtId="0" fontId="9" fillId="3" borderId="0" xfId="0" applyFont="1" applyFill="1" applyBorder="1" applyAlignment="1">
      <alignment horizontal="center" vertical="center"/>
    </xf>
    <xf numFmtId="0" fontId="44" fillId="3" borderId="0" xfId="0" applyFont="1" applyFill="1" applyBorder="1" applyAlignment="1">
      <alignment horizontal="center"/>
    </xf>
    <xf numFmtId="0" fontId="6" fillId="3" borderId="0" xfId="0" applyFont="1" applyFill="1" applyBorder="1" applyAlignment="1"/>
    <xf numFmtId="0" fontId="50" fillId="3" borderId="0" xfId="0" applyFont="1" applyFill="1" applyBorder="1" applyAlignment="1">
      <alignment horizontal="center"/>
    </xf>
    <xf numFmtId="0" fontId="47" fillId="3" borderId="0" xfId="0" applyFont="1" applyFill="1" applyBorder="1" applyAlignment="1">
      <alignment horizontal="center" vertical="center" wrapText="1"/>
    </xf>
    <xf numFmtId="0" fontId="43" fillId="3" borderId="0" xfId="0" applyFont="1" applyFill="1" applyBorder="1" applyAlignment="1">
      <alignment horizontal="center" vertical="center" wrapText="1"/>
    </xf>
    <xf numFmtId="0" fontId="3" fillId="3" borderId="0" xfId="0" applyFont="1" applyFill="1" applyBorder="1" applyAlignment="1">
      <alignment horizontal="center"/>
    </xf>
    <xf numFmtId="0" fontId="54" fillId="3" borderId="0" xfId="0" applyFont="1" applyFill="1" applyBorder="1" applyAlignment="1">
      <alignment horizontal="center" wrapText="1"/>
    </xf>
    <xf numFmtId="0" fontId="2" fillId="3" borderId="0" xfId="0" applyFont="1" applyFill="1" applyBorder="1" applyAlignment="1">
      <alignment horizontal="center"/>
    </xf>
    <xf numFmtId="0" fontId="18" fillId="3" borderId="0" xfId="0" applyFont="1" applyFill="1" applyBorder="1" applyAlignment="1">
      <alignment horizontal="left" wrapText="1"/>
    </xf>
    <xf numFmtId="0" fontId="18" fillId="3" borderId="0" xfId="0" applyFont="1" applyFill="1" applyBorder="1" applyAlignment="1">
      <alignment horizontal="left"/>
    </xf>
    <xf numFmtId="0" fontId="35" fillId="3" borderId="0" xfId="0" applyFont="1" applyFill="1" applyBorder="1" applyAlignment="1">
      <alignment horizontal="left"/>
    </xf>
    <xf numFmtId="0" fontId="23" fillId="3" borderId="0" xfId="0" applyFont="1" applyFill="1" applyBorder="1" applyAlignment="1">
      <alignment horizontal="center" wrapText="1"/>
    </xf>
    <xf numFmtId="0" fontId="39" fillId="3" borderId="0" xfId="0" applyFont="1" applyFill="1" applyBorder="1" applyAlignment="1">
      <alignment horizontal="center" wrapText="1"/>
    </xf>
    <xf numFmtId="0" fontId="17" fillId="3" borderId="0" xfId="0" applyFont="1" applyFill="1" applyBorder="1" applyAlignment="1">
      <alignment horizontal="center" wrapText="1"/>
    </xf>
    <xf numFmtId="0" fontId="18" fillId="3" borderId="0" xfId="0" applyFont="1" applyFill="1" applyBorder="1" applyAlignment="1">
      <alignment horizontal="center" vertical="center" wrapText="1"/>
    </xf>
    <xf numFmtId="0" fontId="46" fillId="3" borderId="0" xfId="0" applyFont="1" applyFill="1" applyBorder="1" applyAlignment="1">
      <alignment horizontal="center"/>
    </xf>
    <xf numFmtId="0" fontId="24" fillId="3" borderId="0" xfId="0" applyFont="1" applyFill="1" applyBorder="1" applyAlignment="1">
      <alignment horizontal="left" wrapText="1"/>
    </xf>
    <xf numFmtId="0" fontId="12" fillId="3" borderId="0" xfId="0" applyFont="1" applyFill="1" applyBorder="1" applyAlignment="1">
      <alignment horizontal="center" wrapText="1"/>
    </xf>
    <xf numFmtId="0" fontId="37" fillId="3" borderId="0" xfId="0" applyFont="1" applyFill="1" applyBorder="1" applyAlignment="1">
      <alignment horizontal="center" wrapText="1"/>
    </xf>
    <xf numFmtId="0" fontId="24" fillId="3" borderId="0" xfId="0" applyFont="1" applyFill="1" applyBorder="1" applyAlignment="1">
      <alignment horizontal="center" vertical="center" wrapText="1"/>
    </xf>
    <xf numFmtId="0" fontId="34" fillId="3" borderId="0" xfId="0" applyFont="1" applyFill="1" applyBorder="1" applyAlignment="1">
      <alignment horizontal="center" wrapText="1"/>
    </xf>
    <xf numFmtId="0" fontId="39" fillId="3" borderId="0" xfId="0" applyFont="1" applyFill="1" applyBorder="1" applyAlignment="1">
      <alignment horizontal="center"/>
    </xf>
    <xf numFmtId="0" fontId="13" fillId="3" borderId="0" xfId="0" applyFont="1" applyFill="1" applyBorder="1" applyAlignment="1">
      <alignment horizontal="center" wrapText="1"/>
    </xf>
    <xf numFmtId="0" fontId="37" fillId="3" borderId="0" xfId="0" applyFont="1" applyFill="1" applyBorder="1" applyAlignment="1">
      <alignment horizontal="left"/>
    </xf>
    <xf numFmtId="0" fontId="36" fillId="3" borderId="0" xfId="0" applyFont="1" applyFill="1" applyBorder="1" applyAlignment="1">
      <alignment horizontal="center" wrapText="1"/>
    </xf>
    <xf numFmtId="0" fontId="27" fillId="3" borderId="0" xfId="0" applyFont="1" applyFill="1" applyBorder="1" applyAlignment="1">
      <alignment horizontal="center" wrapText="1"/>
    </xf>
    <xf numFmtId="0" fontId="65" fillId="3" borderId="0" xfId="0" applyFont="1" applyFill="1" applyBorder="1" applyAlignment="1">
      <alignment horizontal="center" wrapText="1"/>
    </xf>
    <xf numFmtId="0" fontId="2" fillId="3" borderId="0" xfId="0" applyFont="1" applyFill="1" applyBorder="1" applyAlignment="1">
      <alignment horizontal="left"/>
    </xf>
    <xf numFmtId="0" fontId="67" fillId="3" borderId="0" xfId="0" applyFont="1" applyFill="1" applyBorder="1" applyAlignment="1">
      <alignment horizontal="center" vertical="center" wrapText="1"/>
    </xf>
    <xf numFmtId="0" fontId="40" fillId="4" borderId="0" xfId="0" applyFont="1" applyFill="1" applyAlignment="1">
      <alignment horizontal="center" vertical="center" wrapText="1"/>
    </xf>
    <xf numFmtId="0" fontId="40" fillId="4" borderId="18" xfId="0" applyFont="1" applyFill="1" applyBorder="1" applyAlignment="1">
      <alignment horizontal="center" vertical="center" wrapText="1"/>
    </xf>
    <xf numFmtId="0" fontId="27" fillId="4" borderId="2" xfId="0" applyFont="1" applyFill="1" applyBorder="1" applyAlignment="1">
      <alignment horizontal="center" wrapText="1"/>
    </xf>
    <xf numFmtId="0" fontId="25" fillId="4" borderId="2" xfId="0" applyFont="1" applyFill="1" applyBorder="1" applyAlignment="1">
      <alignment horizontal="center" vertical="center"/>
    </xf>
    <xf numFmtId="0" fontId="145" fillId="4" borderId="2" xfId="0" applyFont="1" applyFill="1" applyBorder="1" applyAlignment="1">
      <alignment horizontal="center" wrapText="1"/>
    </xf>
    <xf numFmtId="0" fontId="180" fillId="4" borderId="2" xfId="0" applyFont="1" applyFill="1" applyBorder="1" applyAlignment="1">
      <alignment horizontal="center" wrapText="1"/>
    </xf>
    <xf numFmtId="0" fontId="25" fillId="4" borderId="2" xfId="0" applyFont="1" applyFill="1" applyBorder="1" applyAlignment="1">
      <alignment horizontal="center"/>
    </xf>
    <xf numFmtId="0" fontId="25" fillId="0" borderId="2" xfId="0" applyFont="1" applyBorder="1" applyAlignment="1">
      <alignment horizontal="center"/>
    </xf>
    <xf numFmtId="0" fontId="0" fillId="8" borderId="0" xfId="0" applyFill="1"/>
    <xf numFmtId="0" fontId="11" fillId="4" borderId="8" xfId="0" applyFont="1" applyFill="1" applyBorder="1" applyAlignment="1">
      <alignment horizontal="center" vertical="center" wrapText="1"/>
    </xf>
    <xf numFmtId="0" fontId="164" fillId="4" borderId="0" xfId="0" applyFont="1" applyFill="1" applyBorder="1" applyAlignment="1">
      <alignment horizontal="center" vertical="center" wrapText="1"/>
    </xf>
    <xf numFmtId="0" fontId="86" fillId="8" borderId="3" xfId="0" applyFont="1" applyFill="1" applyBorder="1" applyAlignment="1">
      <alignment horizontal="center" vertical="center" wrapText="1"/>
    </xf>
    <xf numFmtId="0" fontId="79" fillId="8" borderId="12" xfId="0" applyFont="1" applyFill="1" applyBorder="1" applyAlignment="1">
      <alignment horizontal="center" vertical="center"/>
    </xf>
    <xf numFmtId="0" fontId="79" fillId="8" borderId="5" xfId="0" applyFont="1" applyFill="1" applyBorder="1" applyAlignment="1">
      <alignment horizontal="center" vertical="center"/>
    </xf>
    <xf numFmtId="0" fontId="79" fillId="8" borderId="6" xfId="0" applyFont="1" applyFill="1" applyBorder="1" applyAlignment="1">
      <alignment horizontal="center" vertical="center"/>
    </xf>
    <xf numFmtId="0" fontId="79" fillId="8" borderId="14" xfId="0" applyFont="1" applyFill="1" applyBorder="1" applyAlignment="1">
      <alignment horizontal="center" vertical="center"/>
    </xf>
    <xf numFmtId="0" fontId="79" fillId="8" borderId="8" xfId="0" applyFont="1" applyFill="1" applyBorder="1" applyAlignment="1">
      <alignment horizontal="center" vertical="center"/>
    </xf>
    <xf numFmtId="0" fontId="93" fillId="4" borderId="0" xfId="0" applyFont="1" applyFill="1" applyBorder="1" applyAlignment="1">
      <alignment horizontal="center"/>
    </xf>
    <xf numFmtId="0" fontId="93" fillId="4" borderId="7" xfId="0" applyFont="1" applyFill="1" applyBorder="1" applyAlignment="1">
      <alignment horizontal="center"/>
    </xf>
    <xf numFmtId="0" fontId="17" fillId="4" borderId="12" xfId="0" applyFont="1" applyFill="1" applyBorder="1" applyAlignment="1">
      <alignment horizontal="center" wrapText="1"/>
    </xf>
    <xf numFmtId="0" fontId="26" fillId="4" borderId="2" xfId="0" applyFont="1" applyFill="1" applyBorder="1" applyAlignment="1">
      <alignment horizontal="center" vertical="center"/>
    </xf>
    <xf numFmtId="0" fontId="29" fillId="4" borderId="13" xfId="0" applyFont="1" applyFill="1" applyBorder="1" applyAlignment="1">
      <alignment horizontal="center" wrapText="1"/>
    </xf>
    <xf numFmtId="0" fontId="29" fillId="4" borderId="12" xfId="0" applyFont="1" applyFill="1" applyBorder="1" applyAlignment="1">
      <alignment horizontal="center" wrapText="1"/>
    </xf>
    <xf numFmtId="0" fontId="70" fillId="8" borderId="19" xfId="0" applyFont="1" applyFill="1" applyBorder="1" applyAlignment="1">
      <alignment horizontal="center" vertical="center" wrapText="1"/>
    </xf>
    <xf numFmtId="0" fontId="70" fillId="8" borderId="28" xfId="0" applyFont="1" applyFill="1" applyBorder="1" applyAlignment="1">
      <alignment horizontal="center" vertical="center" wrapText="1"/>
    </xf>
    <xf numFmtId="0" fontId="70" fillId="8" borderId="22" xfId="0" applyFont="1" applyFill="1" applyBorder="1" applyAlignment="1">
      <alignment horizontal="center" vertical="center" wrapText="1"/>
    </xf>
    <xf numFmtId="0" fontId="27" fillId="4" borderId="13" xfId="0" applyFont="1" applyFill="1" applyBorder="1" applyAlignment="1">
      <alignment horizontal="left" wrapText="1"/>
    </xf>
    <xf numFmtId="0" fontId="27" fillId="4" borderId="12" xfId="0" applyFont="1" applyFill="1" applyBorder="1" applyAlignment="1">
      <alignment horizontal="left" wrapText="1"/>
    </xf>
    <xf numFmtId="0" fontId="25" fillId="4" borderId="2" xfId="0" applyFont="1" applyFill="1" applyBorder="1" applyAlignment="1">
      <alignment horizontal="left" wrapText="1"/>
    </xf>
    <xf numFmtId="0" fontId="25" fillId="4" borderId="2" xfId="0" applyFont="1" applyFill="1" applyBorder="1" applyAlignment="1">
      <alignment horizontal="left"/>
    </xf>
    <xf numFmtId="0" fontId="27" fillId="4" borderId="2" xfId="0" applyFont="1" applyFill="1" applyBorder="1" applyAlignment="1">
      <alignment horizontal="left" wrapText="1"/>
    </xf>
    <xf numFmtId="0" fontId="27" fillId="4" borderId="2" xfId="0" applyFont="1" applyFill="1" applyBorder="1" applyAlignment="1">
      <alignment horizontal="left"/>
    </xf>
    <xf numFmtId="0" fontId="25" fillId="4" borderId="12" xfId="0" applyFont="1" applyFill="1" applyBorder="1" applyAlignment="1">
      <alignment horizontal="center" vertical="center" wrapText="1"/>
    </xf>
    <xf numFmtId="0" fontId="25" fillId="4" borderId="2" xfId="0" applyFont="1" applyFill="1" applyBorder="1" applyAlignment="1">
      <alignment horizontal="center" vertical="center" wrapText="1"/>
    </xf>
    <xf numFmtId="0" fontId="25" fillId="4" borderId="14" xfId="0" applyFont="1" applyFill="1" applyBorder="1" applyAlignment="1">
      <alignment horizontal="center" vertical="center" wrapText="1"/>
    </xf>
    <xf numFmtId="0" fontId="26" fillId="4" borderId="14" xfId="0" applyFont="1" applyFill="1" applyBorder="1" applyAlignment="1">
      <alignment horizontal="center" vertical="center" wrapText="1"/>
    </xf>
    <xf numFmtId="0" fontId="25" fillId="4" borderId="38" xfId="0" applyFont="1" applyFill="1" applyBorder="1" applyAlignment="1">
      <alignment horizontal="center" vertical="center" wrapText="1"/>
    </xf>
    <xf numFmtId="0" fontId="26" fillId="4" borderId="38" xfId="0" applyFont="1" applyFill="1" applyBorder="1" applyAlignment="1">
      <alignment horizontal="center" vertical="center" wrapText="1"/>
    </xf>
    <xf numFmtId="0" fontId="26" fillId="4" borderId="40" xfId="0" applyFont="1" applyFill="1" applyBorder="1" applyAlignment="1">
      <alignment horizontal="center" vertical="center" wrapText="1"/>
    </xf>
    <xf numFmtId="0" fontId="26" fillId="4" borderId="41" xfId="0" applyFont="1" applyFill="1" applyBorder="1" applyAlignment="1">
      <alignment horizontal="center" vertical="center" wrapText="1"/>
    </xf>
    <xf numFmtId="0" fontId="26" fillId="4" borderId="42" xfId="0" applyFont="1" applyFill="1" applyBorder="1" applyAlignment="1">
      <alignment horizontal="center" vertical="center" wrapText="1"/>
    </xf>
    <xf numFmtId="0" fontId="21" fillId="4" borderId="59" xfId="0" applyFont="1" applyFill="1" applyBorder="1" applyAlignment="1">
      <alignment horizontal="center" wrapText="1"/>
    </xf>
    <xf numFmtId="0" fontId="21" fillId="4" borderId="13" xfId="0" applyFont="1" applyFill="1" applyBorder="1" applyAlignment="1">
      <alignment horizontal="center" wrapText="1"/>
    </xf>
    <xf numFmtId="0" fontId="21" fillId="4" borderId="12" xfId="0" applyFont="1" applyFill="1" applyBorder="1" applyAlignment="1">
      <alignment horizontal="center" wrapText="1"/>
    </xf>
    <xf numFmtId="0" fontId="75" fillId="4" borderId="0" xfId="0" applyFont="1" applyFill="1" applyBorder="1" applyAlignment="1">
      <alignment horizontal="center"/>
    </xf>
    <xf numFmtId="0" fontId="73" fillId="4" borderId="0" xfId="0" applyFont="1" applyFill="1" applyBorder="1" applyAlignment="1">
      <alignment horizontal="center"/>
    </xf>
    <xf numFmtId="0" fontId="26" fillId="4" borderId="10" xfId="0" applyFont="1" applyFill="1" applyBorder="1" applyAlignment="1">
      <alignment horizontal="center" vertical="center" wrapText="1"/>
    </xf>
    <xf numFmtId="0" fontId="26" fillId="4" borderId="11" xfId="0" applyFont="1" applyFill="1" applyBorder="1" applyAlignment="1">
      <alignment horizontal="center" vertical="center" wrapText="1"/>
    </xf>
    <xf numFmtId="0" fontId="26" fillId="4" borderId="9" xfId="0" applyFont="1" applyFill="1" applyBorder="1" applyAlignment="1">
      <alignment horizontal="center" vertical="center" wrapText="1"/>
    </xf>
    <xf numFmtId="0" fontId="30" fillId="4" borderId="10" xfId="0" applyFont="1" applyFill="1" applyBorder="1" applyAlignment="1">
      <alignment horizontal="center" vertical="center" wrapText="1"/>
    </xf>
    <xf numFmtId="0" fontId="30" fillId="4" borderId="8" xfId="0" applyFont="1" applyFill="1" applyBorder="1" applyAlignment="1">
      <alignment horizontal="center" vertical="center" wrapText="1"/>
    </xf>
    <xf numFmtId="0" fontId="138" fillId="4" borderId="27" xfId="0" applyFont="1" applyFill="1" applyBorder="1" applyAlignment="1">
      <alignment horizontal="center" vertical="center" wrapText="1"/>
    </xf>
    <xf numFmtId="0" fontId="138" fillId="4" borderId="4" xfId="0" applyFont="1" applyFill="1" applyBorder="1" applyAlignment="1">
      <alignment horizontal="center" vertical="center" wrapText="1"/>
    </xf>
    <xf numFmtId="0" fontId="28" fillId="4" borderId="2" xfId="0" applyFont="1" applyFill="1" applyBorder="1" applyAlignment="1">
      <alignment horizontal="center" vertical="center"/>
    </xf>
    <xf numFmtId="0" fontId="41" fillId="4" borderId="7" xfId="0" applyFont="1" applyFill="1" applyBorder="1" applyAlignment="1">
      <alignment horizontal="center" vertical="center" wrapText="1"/>
    </xf>
    <xf numFmtId="0" fontId="70" fillId="8" borderId="12" xfId="0" applyFont="1" applyFill="1" applyBorder="1" applyAlignment="1">
      <alignment horizontal="center" vertical="center" wrapText="1"/>
    </xf>
    <xf numFmtId="0" fontId="70" fillId="8" borderId="5" xfId="0" applyFont="1" applyFill="1" applyBorder="1" applyAlignment="1">
      <alignment horizontal="center" vertical="center" wrapText="1"/>
    </xf>
    <xf numFmtId="0" fontId="70" fillId="8" borderId="14" xfId="0" applyFont="1" applyFill="1" applyBorder="1" applyAlignment="1">
      <alignment horizontal="center" vertical="center" wrapText="1"/>
    </xf>
    <xf numFmtId="0" fontId="70" fillId="8" borderId="8" xfId="0" applyFont="1" applyFill="1" applyBorder="1" applyAlignment="1">
      <alignment horizontal="center" vertical="center" wrapText="1"/>
    </xf>
    <xf numFmtId="0" fontId="7" fillId="4" borderId="0" xfId="0" applyFont="1" applyFill="1" applyBorder="1" applyAlignment="1">
      <alignment horizontal="center" wrapText="1"/>
    </xf>
    <xf numFmtId="0" fontId="142" fillId="8" borderId="0" xfId="3" applyFont="1" applyFill="1" applyBorder="1" applyAlignment="1" applyProtection="1">
      <alignment horizontal="center" vertical="center"/>
    </xf>
    <xf numFmtId="0" fontId="137" fillId="4" borderId="12" xfId="0" applyFont="1" applyFill="1" applyBorder="1" applyAlignment="1">
      <alignment horizontal="center"/>
    </xf>
    <xf numFmtId="0" fontId="137" fillId="4" borderId="2" xfId="0" applyFont="1" applyFill="1" applyBorder="1" applyAlignment="1">
      <alignment horizontal="center"/>
    </xf>
    <xf numFmtId="0" fontId="89" fillId="4" borderId="4" xfId="0" applyFont="1" applyFill="1" applyBorder="1" applyAlignment="1">
      <alignment horizontal="center" vertical="center"/>
    </xf>
    <xf numFmtId="165" fontId="158" fillId="4" borderId="0" xfId="0" applyNumberFormat="1" applyFont="1" applyFill="1" applyBorder="1" applyAlignment="1">
      <alignment horizontal="center" wrapText="1"/>
    </xf>
    <xf numFmtId="165" fontId="89" fillId="4" borderId="0" xfId="0" applyNumberFormat="1" applyFont="1" applyFill="1" applyBorder="1" applyAlignment="1">
      <alignment horizontal="center" wrapText="1"/>
    </xf>
    <xf numFmtId="0" fontId="165" fillId="4" borderId="0" xfId="0" applyFont="1" applyFill="1" applyBorder="1" applyAlignment="1">
      <alignment horizontal="center" vertical="center" wrapText="1"/>
    </xf>
    <xf numFmtId="0" fontId="169" fillId="4" borderId="0" xfId="0" applyFont="1" applyFill="1" applyBorder="1" applyAlignment="1">
      <alignment horizontal="center" vertical="center" wrapText="1"/>
    </xf>
    <xf numFmtId="0" fontId="30" fillId="4" borderId="14" xfId="0" applyFont="1" applyFill="1" applyBorder="1" applyAlignment="1">
      <alignment horizontal="center" vertical="center" wrapText="1"/>
    </xf>
    <xf numFmtId="165" fontId="16" fillId="4" borderId="12" xfId="0" applyNumberFormat="1" applyFont="1" applyFill="1" applyBorder="1" applyAlignment="1">
      <alignment horizontal="center" vertical="center" wrapText="1"/>
    </xf>
    <xf numFmtId="165" fontId="16" fillId="4" borderId="2" xfId="0" applyNumberFormat="1" applyFont="1" applyFill="1" applyBorder="1" applyAlignment="1">
      <alignment horizontal="center" vertical="center" wrapText="1"/>
    </xf>
    <xf numFmtId="0" fontId="41" fillId="4" borderId="11" xfId="0" applyFont="1" applyFill="1" applyBorder="1" applyAlignment="1">
      <alignment horizontal="center" vertical="center" wrapText="1"/>
    </xf>
    <xf numFmtId="0" fontId="138" fillId="4" borderId="17" xfId="0" applyFont="1" applyFill="1" applyBorder="1" applyAlignment="1">
      <alignment horizontal="center" vertical="center" wrapText="1"/>
    </xf>
    <xf numFmtId="0" fontId="138" fillId="4" borderId="0" xfId="0" applyFont="1" applyFill="1" applyBorder="1" applyAlignment="1">
      <alignment horizontal="center" vertical="center"/>
    </xf>
    <xf numFmtId="0" fontId="17" fillId="4" borderId="2" xfId="0" applyFont="1" applyFill="1" applyBorder="1" applyAlignment="1">
      <alignment horizontal="center" vertical="center" wrapText="1"/>
    </xf>
    <xf numFmtId="0" fontId="144" fillId="4" borderId="2" xfId="0" applyFont="1" applyFill="1" applyBorder="1" applyAlignment="1"/>
    <xf numFmtId="0" fontId="27" fillId="4" borderId="2" xfId="0" applyFont="1" applyFill="1" applyBorder="1" applyAlignment="1">
      <alignment horizontal="left" vertical="center" wrapText="1"/>
    </xf>
    <xf numFmtId="0" fontId="16" fillId="0" borderId="10" xfId="0" applyNumberFormat="1" applyFont="1" applyFill="1" applyBorder="1" applyAlignment="1" applyProtection="1">
      <alignment horizontal="center" vertical="center" wrapText="1"/>
    </xf>
    <xf numFmtId="0" fontId="16" fillId="0" borderId="9" xfId="0" applyNumberFormat="1" applyFont="1" applyFill="1" applyBorder="1" applyAlignment="1" applyProtection="1">
      <alignment horizontal="center" vertical="center" wrapText="1"/>
    </xf>
    <xf numFmtId="0" fontId="70" fillId="8" borderId="46" xfId="0" applyFont="1" applyFill="1" applyBorder="1" applyAlignment="1">
      <alignment horizontal="center" vertical="center" wrapText="1"/>
    </xf>
    <xf numFmtId="0" fontId="70" fillId="8" borderId="15" xfId="0" applyFont="1" applyFill="1" applyBorder="1" applyAlignment="1">
      <alignment horizontal="center" vertical="center" wrapText="1"/>
    </xf>
    <xf numFmtId="0" fontId="70" fillId="8" borderId="57" xfId="0" applyFont="1" applyFill="1" applyBorder="1" applyAlignment="1">
      <alignment horizontal="center" vertical="center" wrapText="1"/>
    </xf>
    <xf numFmtId="0" fontId="16" fillId="0" borderId="53" xfId="0" applyNumberFormat="1" applyFont="1" applyFill="1" applyBorder="1" applyAlignment="1" applyProtection="1">
      <alignment horizontal="center" vertical="center" wrapText="1"/>
    </xf>
    <xf numFmtId="0" fontId="16" fillId="0" borderId="54" xfId="0" applyNumberFormat="1" applyFont="1" applyFill="1" applyBorder="1" applyAlignment="1" applyProtection="1">
      <alignment horizontal="center" vertical="center" wrapText="1"/>
    </xf>
    <xf numFmtId="0" fontId="146" fillId="4" borderId="12" xfId="0" applyFont="1" applyFill="1" applyBorder="1" applyAlignment="1">
      <alignment horizontal="center" vertical="center" wrapText="1"/>
    </xf>
    <xf numFmtId="0" fontId="146" fillId="4" borderId="2" xfId="0" applyFont="1" applyFill="1" applyBorder="1" applyAlignment="1">
      <alignment horizontal="center" vertical="center" wrapText="1"/>
    </xf>
    <xf numFmtId="0" fontId="16" fillId="0" borderId="43" xfId="0" applyNumberFormat="1" applyFont="1" applyFill="1" applyBorder="1" applyAlignment="1" applyProtection="1">
      <alignment horizontal="center" vertical="center" wrapText="1"/>
    </xf>
    <xf numFmtId="0" fontId="16" fillId="0" borderId="44" xfId="0" applyNumberFormat="1" applyFont="1" applyFill="1" applyBorder="1" applyAlignment="1" applyProtection="1">
      <alignment horizontal="center" vertical="center" wrapText="1"/>
    </xf>
    <xf numFmtId="0" fontId="16" fillId="0" borderId="58" xfId="0" applyNumberFormat="1" applyFont="1" applyFill="1" applyBorder="1" applyAlignment="1" applyProtection="1">
      <alignment horizontal="center" vertical="center" wrapText="1"/>
    </xf>
    <xf numFmtId="0" fontId="25" fillId="4" borderId="0" xfId="0" applyFont="1" applyFill="1" applyBorder="1" applyAlignment="1">
      <alignment horizontal="center" vertical="center" wrapText="1"/>
    </xf>
    <xf numFmtId="165" fontId="138" fillId="4" borderId="0" xfId="0" applyNumberFormat="1" applyFont="1" applyFill="1" applyBorder="1" applyAlignment="1">
      <alignment horizontal="center"/>
    </xf>
    <xf numFmtId="165" fontId="127" fillId="4" borderId="0" xfId="0" applyNumberFormat="1" applyFont="1" applyFill="1" applyBorder="1" applyAlignment="1">
      <alignment horizontal="center"/>
    </xf>
    <xf numFmtId="0" fontId="138" fillId="4" borderId="17" xfId="0" applyFont="1" applyFill="1" applyBorder="1" applyAlignment="1">
      <alignment horizontal="center" wrapText="1"/>
    </xf>
    <xf numFmtId="0" fontId="138" fillId="4" borderId="0" xfId="0" applyFont="1" applyFill="1" applyBorder="1" applyAlignment="1">
      <alignment horizontal="center"/>
    </xf>
    <xf numFmtId="1" fontId="23" fillId="4" borderId="2" xfId="0" applyNumberFormat="1" applyFont="1" applyFill="1" applyBorder="1" applyAlignment="1">
      <alignment horizontal="center" vertical="center"/>
    </xf>
    <xf numFmtId="0" fontId="172" fillId="4" borderId="2" xfId="0" applyFont="1" applyFill="1" applyBorder="1" applyAlignment="1">
      <alignment horizontal="center" wrapText="1"/>
    </xf>
    <xf numFmtId="0" fontId="172" fillId="4" borderId="2" xfId="0" applyFont="1" applyFill="1" applyBorder="1" applyAlignment="1">
      <alignment horizontal="center"/>
    </xf>
    <xf numFmtId="0" fontId="41" fillId="4" borderId="17" xfId="0" applyFont="1" applyFill="1" applyBorder="1" applyAlignment="1">
      <alignment horizontal="center" vertical="center" wrapText="1"/>
    </xf>
    <xf numFmtId="0" fontId="170" fillId="4" borderId="10" xfId="0" applyNumberFormat="1" applyFont="1" applyFill="1" applyBorder="1" applyAlignment="1" applyProtection="1">
      <alignment horizontal="center" vertical="center"/>
    </xf>
    <xf numFmtId="0" fontId="170" fillId="4" borderId="9" xfId="0" applyNumberFormat="1" applyFont="1" applyFill="1" applyBorder="1" applyAlignment="1" applyProtection="1">
      <alignment horizontal="center" vertical="center"/>
    </xf>
    <xf numFmtId="0" fontId="19" fillId="4" borderId="14" xfId="0" applyFont="1" applyFill="1" applyBorder="1" applyAlignment="1">
      <alignment horizontal="center" wrapText="1"/>
    </xf>
    <xf numFmtId="0" fontId="19" fillId="4" borderId="13" xfId="0" applyFont="1" applyFill="1" applyBorder="1" applyAlignment="1">
      <alignment horizontal="center" wrapText="1"/>
    </xf>
    <xf numFmtId="0" fontId="19" fillId="4" borderId="12" xfId="0" applyFont="1" applyFill="1" applyBorder="1" applyAlignment="1">
      <alignment horizontal="center" wrapText="1"/>
    </xf>
    <xf numFmtId="0" fontId="70" fillId="8" borderId="62" xfId="0" applyFont="1" applyFill="1" applyBorder="1" applyAlignment="1">
      <alignment horizontal="center" vertical="center" wrapText="1"/>
    </xf>
    <xf numFmtId="0" fontId="70" fillId="8" borderId="45" xfId="0" applyFont="1" applyFill="1" applyBorder="1" applyAlignment="1">
      <alignment horizontal="center" vertical="center" wrapText="1"/>
    </xf>
    <xf numFmtId="0" fontId="70" fillId="8" borderId="63" xfId="0" applyFont="1" applyFill="1" applyBorder="1" applyAlignment="1">
      <alignment horizontal="center" vertical="center" wrapText="1"/>
    </xf>
    <xf numFmtId="0" fontId="41" fillId="4" borderId="4" xfId="0" applyFont="1" applyFill="1" applyBorder="1" applyAlignment="1">
      <alignment horizontal="center" vertical="center" wrapText="1"/>
    </xf>
    <xf numFmtId="0" fontId="149" fillId="8" borderId="0" xfId="3" applyFont="1" applyFill="1" applyBorder="1" applyAlignment="1" applyProtection="1">
      <alignment horizontal="center" vertical="center"/>
    </xf>
    <xf numFmtId="0" fontId="148" fillId="8" borderId="0" xfId="0" applyFont="1" applyFill="1" applyBorder="1" applyAlignment="1">
      <alignment horizontal="center" vertical="center"/>
    </xf>
    <xf numFmtId="44" fontId="7" fillId="4" borderId="0" xfId="4" applyFont="1" applyFill="1" applyBorder="1" applyAlignment="1">
      <alignment horizontal="center" vertical="center"/>
    </xf>
    <xf numFmtId="0" fontId="125" fillId="4" borderId="0" xfId="0" applyFont="1" applyFill="1" applyBorder="1" applyAlignment="1">
      <alignment horizontal="center" vertical="center"/>
    </xf>
    <xf numFmtId="0" fontId="148" fillId="8" borderId="3" xfId="0" applyFont="1" applyFill="1" applyBorder="1" applyAlignment="1">
      <alignment horizontal="center" vertical="center" wrapText="1"/>
    </xf>
    <xf numFmtId="0" fontId="148" fillId="8" borderId="12" xfId="0" applyFont="1" applyFill="1" applyBorder="1" applyAlignment="1">
      <alignment horizontal="center" vertical="center" wrapText="1"/>
    </xf>
    <xf numFmtId="0" fontId="148" fillId="8" borderId="5" xfId="0" applyFont="1" applyFill="1" applyBorder="1" applyAlignment="1">
      <alignment horizontal="center" vertical="center" wrapText="1"/>
    </xf>
    <xf numFmtId="0" fontId="148" fillId="8" borderId="6" xfId="0" applyFont="1" applyFill="1" applyBorder="1" applyAlignment="1">
      <alignment horizontal="center" vertical="center" wrapText="1"/>
    </xf>
    <xf numFmtId="0" fontId="148" fillId="8" borderId="14" xfId="0" applyFont="1" applyFill="1" applyBorder="1" applyAlignment="1">
      <alignment horizontal="center" vertical="center" wrapText="1"/>
    </xf>
    <xf numFmtId="0" fontId="148" fillId="8" borderId="8" xfId="0" applyFont="1" applyFill="1" applyBorder="1" applyAlignment="1">
      <alignment horizontal="center" vertical="center" wrapText="1"/>
    </xf>
    <xf numFmtId="165" fontId="138" fillId="4" borderId="0" xfId="0" applyNumberFormat="1" applyFont="1" applyFill="1" applyBorder="1" applyAlignment="1">
      <alignment horizontal="center" wrapText="1"/>
    </xf>
    <xf numFmtId="165" fontId="92" fillId="4" borderId="0" xfId="0" applyNumberFormat="1" applyFont="1" applyFill="1" applyBorder="1" applyAlignment="1">
      <alignment horizontal="center" wrapText="1"/>
    </xf>
    <xf numFmtId="44" fontId="120" fillId="4" borderId="0" xfId="4" applyFont="1" applyFill="1" applyBorder="1" applyAlignment="1">
      <alignment horizontal="center" vertical="center"/>
    </xf>
    <xf numFmtId="0" fontId="29" fillId="4" borderId="2" xfId="0" applyFont="1" applyFill="1" applyBorder="1" applyAlignment="1">
      <alignment vertical="center" wrapText="1"/>
    </xf>
    <xf numFmtId="0" fontId="147" fillId="4" borderId="0" xfId="0" applyFont="1" applyFill="1" applyBorder="1" applyAlignment="1">
      <alignment horizontal="center" vertical="center" wrapText="1"/>
    </xf>
    <xf numFmtId="0" fontId="92" fillId="4" borderId="17" xfId="0" applyFont="1" applyFill="1" applyBorder="1" applyAlignment="1">
      <alignment horizontal="center" vertical="center" wrapText="1"/>
    </xf>
    <xf numFmtId="0" fontId="77" fillId="4" borderId="0" xfId="0" applyFont="1" applyFill="1" applyBorder="1" applyAlignment="1">
      <alignment horizontal="center" vertical="center" wrapText="1"/>
    </xf>
    <xf numFmtId="0" fontId="25" fillId="4" borderId="2" xfId="0" applyFont="1" applyFill="1" applyBorder="1" applyAlignment="1"/>
    <xf numFmtId="165" fontId="92" fillId="4" borderId="0" xfId="0" applyNumberFormat="1" applyFont="1" applyFill="1" applyBorder="1" applyAlignment="1">
      <alignment horizontal="center" vertical="center" wrapText="1"/>
    </xf>
    <xf numFmtId="165" fontId="127" fillId="4" borderId="0" xfId="0" applyNumberFormat="1" applyFont="1" applyFill="1" applyBorder="1" applyAlignment="1">
      <alignment horizontal="center" vertical="center" wrapText="1"/>
    </xf>
    <xf numFmtId="0" fontId="95" fillId="4" borderId="10" xfId="0" applyFont="1" applyFill="1" applyBorder="1" applyAlignment="1">
      <alignment horizontal="center" vertical="center" wrapText="1"/>
    </xf>
    <xf numFmtId="0" fontId="95" fillId="4" borderId="9" xfId="0" applyFont="1" applyFill="1" applyBorder="1" applyAlignment="1">
      <alignment horizontal="center" vertical="center" wrapText="1"/>
    </xf>
    <xf numFmtId="3" fontId="94" fillId="4" borderId="10" xfId="0" applyNumberFormat="1" applyFont="1" applyFill="1" applyBorder="1" applyAlignment="1">
      <alignment horizontal="center" vertical="center"/>
    </xf>
    <xf numFmtId="3" fontId="94" fillId="4" borderId="9" xfId="0" applyNumberFormat="1" applyFont="1" applyFill="1" applyBorder="1" applyAlignment="1">
      <alignment horizontal="center" vertical="center"/>
    </xf>
    <xf numFmtId="3" fontId="94" fillId="4" borderId="2" xfId="0" applyNumberFormat="1" applyFont="1" applyFill="1" applyBorder="1" applyAlignment="1">
      <alignment horizontal="center" vertical="center"/>
    </xf>
    <xf numFmtId="0" fontId="70" fillId="4" borderId="0" xfId="0" applyFont="1" applyFill="1" applyBorder="1" applyAlignment="1">
      <alignment horizontal="center" vertical="center"/>
    </xf>
    <xf numFmtId="165" fontId="92" fillId="4" borderId="0" xfId="0" applyNumberFormat="1" applyFont="1" applyFill="1" applyBorder="1" applyAlignment="1">
      <alignment horizontal="center" vertical="top" wrapText="1"/>
    </xf>
    <xf numFmtId="165" fontId="138" fillId="4" borderId="7" xfId="0" applyNumberFormat="1" applyFont="1" applyFill="1" applyBorder="1" applyAlignment="1">
      <alignment horizontal="center" wrapText="1"/>
    </xf>
    <xf numFmtId="165" fontId="7" fillId="4" borderId="0" xfId="0" applyNumberFormat="1" applyFont="1" applyFill="1" applyBorder="1" applyAlignment="1">
      <alignment horizontal="center" wrapText="1"/>
    </xf>
    <xf numFmtId="0" fontId="95" fillId="4" borderId="8" xfId="0" applyFont="1" applyFill="1" applyBorder="1" applyAlignment="1">
      <alignment horizontal="center" vertical="center" wrapText="1"/>
    </xf>
    <xf numFmtId="0" fontId="95" fillId="4" borderId="6" xfId="0" applyFont="1" applyFill="1" applyBorder="1" applyAlignment="1">
      <alignment horizontal="center" vertical="center" wrapText="1"/>
    </xf>
    <xf numFmtId="0" fontId="127" fillId="8" borderId="19" xfId="0" applyFont="1" applyFill="1" applyBorder="1" applyAlignment="1">
      <alignment horizontal="center" vertical="center" wrapText="1"/>
    </xf>
    <xf numFmtId="0" fontId="127" fillId="8" borderId="28" xfId="0" applyFont="1" applyFill="1" applyBorder="1" applyAlignment="1">
      <alignment horizontal="center" vertical="center" wrapText="1"/>
    </xf>
    <xf numFmtId="0" fontId="127" fillId="8" borderId="22" xfId="0" applyFont="1" applyFill="1" applyBorder="1" applyAlignment="1">
      <alignment horizontal="center" vertical="center" wrapText="1"/>
    </xf>
    <xf numFmtId="3" fontId="94" fillId="4" borderId="12" xfId="0" applyNumberFormat="1" applyFont="1" applyFill="1" applyBorder="1" applyAlignment="1">
      <alignment horizontal="center" vertical="center"/>
    </xf>
    <xf numFmtId="0" fontId="94" fillId="4" borderId="43" xfId="0" applyFont="1" applyFill="1" applyBorder="1" applyAlignment="1">
      <alignment horizontal="center" vertical="center" wrapText="1"/>
    </xf>
    <xf numFmtId="0" fontId="94" fillId="4" borderId="45" xfId="0" applyFont="1" applyFill="1" applyBorder="1" applyAlignment="1">
      <alignment horizontal="center" vertical="center" wrapText="1"/>
    </xf>
    <xf numFmtId="0" fontId="94" fillId="4" borderId="44" xfId="0" applyFont="1" applyFill="1" applyBorder="1" applyAlignment="1">
      <alignment horizontal="center" vertical="center" wrapText="1"/>
    </xf>
    <xf numFmtId="0" fontId="95" fillId="4" borderId="53" xfId="0" applyFont="1" applyFill="1" applyBorder="1" applyAlignment="1">
      <alignment horizontal="center" vertical="center" wrapText="1"/>
    </xf>
    <xf numFmtId="0" fontId="95" fillId="4" borderId="54" xfId="0" applyFont="1" applyFill="1" applyBorder="1" applyAlignment="1">
      <alignment horizontal="center" vertical="center" wrapText="1"/>
    </xf>
    <xf numFmtId="3" fontId="94" fillId="4" borderId="53" xfId="0" applyNumberFormat="1" applyFont="1" applyFill="1" applyBorder="1" applyAlignment="1">
      <alignment horizontal="center" vertical="center"/>
    </xf>
    <xf numFmtId="3" fontId="94" fillId="4" borderId="54" xfId="0" applyNumberFormat="1" applyFont="1" applyFill="1" applyBorder="1" applyAlignment="1">
      <alignment horizontal="center" vertical="center"/>
    </xf>
    <xf numFmtId="0" fontId="143" fillId="4" borderId="0" xfId="0" applyFont="1" applyFill="1" applyBorder="1" applyAlignment="1">
      <alignment horizontal="center" wrapText="1"/>
    </xf>
    <xf numFmtId="0" fontId="157" fillId="4" borderId="0" xfId="0" applyFont="1" applyFill="1" applyBorder="1" applyAlignment="1">
      <alignment horizontal="center"/>
    </xf>
    <xf numFmtId="0" fontId="96" fillId="4" borderId="0" xfId="0" applyFont="1" applyFill="1" applyBorder="1" applyAlignment="1">
      <alignment horizontal="center" vertical="center"/>
    </xf>
    <xf numFmtId="0" fontId="127" fillId="8" borderId="29" xfId="0" applyFont="1" applyFill="1" applyBorder="1" applyAlignment="1">
      <alignment horizontal="center" vertical="center" wrapText="1"/>
    </xf>
    <xf numFmtId="0" fontId="127" fillId="8" borderId="30" xfId="0" applyFont="1" applyFill="1" applyBorder="1" applyAlignment="1">
      <alignment horizontal="center" vertical="center" wrapText="1"/>
    </xf>
    <xf numFmtId="0" fontId="127" fillId="8" borderId="31" xfId="0" applyFont="1" applyFill="1" applyBorder="1" applyAlignment="1">
      <alignment horizontal="center" vertical="center" wrapText="1"/>
    </xf>
    <xf numFmtId="0" fontId="91" fillId="4" borderId="0" xfId="0" applyFont="1" applyFill="1" applyBorder="1" applyAlignment="1">
      <alignment horizontal="center" vertical="top"/>
    </xf>
    <xf numFmtId="0" fontId="173" fillId="4" borderId="8" xfId="0" applyFont="1" applyFill="1" applyBorder="1" applyAlignment="1">
      <alignment horizontal="center" vertical="center" wrapText="1"/>
    </xf>
    <xf numFmtId="0" fontId="173" fillId="4" borderId="55" xfId="0" applyFont="1" applyFill="1" applyBorder="1" applyAlignment="1">
      <alignment horizontal="center" vertical="center" wrapText="1"/>
    </xf>
    <xf numFmtId="0" fontId="10" fillId="4" borderId="6" xfId="0" applyFont="1" applyFill="1" applyBorder="1" applyAlignment="1">
      <alignment horizontal="center" vertical="center" wrapText="1"/>
    </xf>
    <xf numFmtId="0" fontId="10" fillId="4" borderId="56" xfId="0" applyFont="1" applyFill="1" applyBorder="1" applyAlignment="1">
      <alignment horizontal="center" vertical="center" wrapText="1"/>
    </xf>
    <xf numFmtId="0" fontId="10" fillId="4" borderId="33" xfId="0" applyFont="1" applyFill="1" applyBorder="1" applyAlignment="1">
      <alignment horizontal="center" vertical="center" wrapText="1"/>
    </xf>
    <xf numFmtId="0" fontId="16" fillId="4" borderId="8" xfId="0" applyFont="1" applyFill="1" applyBorder="1" applyAlignment="1">
      <alignment horizontal="center" vertical="center" wrapText="1"/>
    </xf>
    <xf numFmtId="0" fontId="16" fillId="4" borderId="6" xfId="0" applyFont="1" applyFill="1" applyBorder="1" applyAlignment="1">
      <alignment horizontal="center" vertical="center" wrapText="1"/>
    </xf>
    <xf numFmtId="0" fontId="16" fillId="4" borderId="55" xfId="0" applyFont="1" applyFill="1" applyBorder="1" applyAlignment="1">
      <alignment horizontal="center" vertical="center" wrapText="1"/>
    </xf>
    <xf numFmtId="0" fontId="16" fillId="4" borderId="56" xfId="0" applyFont="1" applyFill="1" applyBorder="1" applyAlignment="1">
      <alignment horizontal="center" vertical="center" wrapText="1"/>
    </xf>
    <xf numFmtId="0" fontId="127" fillId="8" borderId="16" xfId="0" applyFont="1" applyFill="1" applyBorder="1" applyAlignment="1">
      <alignment horizontal="center" vertical="center" wrapText="1"/>
    </xf>
    <xf numFmtId="0" fontId="127" fillId="8" borderId="13" xfId="0" applyFont="1" applyFill="1" applyBorder="1" applyAlignment="1">
      <alignment horizontal="center" vertical="center" wrapText="1"/>
    </xf>
    <xf numFmtId="0" fontId="127" fillId="8" borderId="26" xfId="0" applyFont="1" applyFill="1" applyBorder="1" applyAlignment="1">
      <alignment horizontal="center" vertical="center" wrapText="1"/>
    </xf>
    <xf numFmtId="0" fontId="95" fillId="4" borderId="5" xfId="0" applyFont="1" applyFill="1" applyBorder="1" applyAlignment="1">
      <alignment horizontal="center" vertical="center" wrapText="1"/>
    </xf>
    <xf numFmtId="0" fontId="95" fillId="4" borderId="3" xfId="0" applyFont="1" applyFill="1" applyBorder="1" applyAlignment="1">
      <alignment horizontal="center" vertical="center" wrapText="1"/>
    </xf>
    <xf numFmtId="3" fontId="94" fillId="4" borderId="55" xfId="0" applyNumberFormat="1" applyFont="1" applyFill="1" applyBorder="1" applyAlignment="1">
      <alignment horizontal="center" vertical="center"/>
    </xf>
    <xf numFmtId="3" fontId="94" fillId="4" borderId="56" xfId="0" applyNumberFormat="1" applyFont="1" applyFill="1" applyBorder="1" applyAlignment="1">
      <alignment horizontal="center" vertical="center"/>
    </xf>
    <xf numFmtId="0" fontId="150" fillId="4" borderId="2" xfId="0" applyFont="1" applyFill="1" applyBorder="1"/>
    <xf numFmtId="0" fontId="150" fillId="4" borderId="2" xfId="0" applyFont="1" applyFill="1" applyBorder="1" applyAlignment="1">
      <alignment horizontal="left"/>
    </xf>
    <xf numFmtId="0" fontId="86" fillId="8" borderId="0" xfId="0" applyFont="1" applyFill="1" applyBorder="1" applyAlignment="1">
      <alignment horizontal="center" vertical="center"/>
    </xf>
    <xf numFmtId="0" fontId="165" fillId="4" borderId="0" xfId="0" applyFont="1" applyFill="1" applyBorder="1" applyAlignment="1">
      <alignment horizontal="center"/>
    </xf>
    <xf numFmtId="0" fontId="169" fillId="4" borderId="0" xfId="0" applyFont="1" applyFill="1" applyBorder="1" applyAlignment="1">
      <alignment horizontal="center"/>
    </xf>
    <xf numFmtId="0" fontId="90" fillId="4" borderId="2" xfId="0" applyFont="1" applyFill="1" applyBorder="1" applyAlignment="1">
      <alignment horizontal="center" vertical="center"/>
    </xf>
    <xf numFmtId="0" fontId="46" fillId="4" borderId="2" xfId="0" applyFont="1" applyFill="1" applyBorder="1" applyAlignment="1">
      <alignment horizontal="center" vertical="center"/>
    </xf>
    <xf numFmtId="0" fontId="23" fillId="4" borderId="2" xfId="0" applyFont="1" applyFill="1" applyBorder="1" applyAlignment="1">
      <alignment horizontal="center" vertical="center"/>
    </xf>
    <xf numFmtId="0" fontId="29" fillId="4" borderId="14" xfId="0" applyFont="1" applyFill="1" applyBorder="1" applyAlignment="1">
      <alignment horizontal="left" vertical="center" wrapText="1"/>
    </xf>
    <xf numFmtId="0" fontId="150" fillId="4" borderId="14" xfId="0" applyFont="1" applyFill="1" applyBorder="1" applyAlignment="1">
      <alignment horizontal="left"/>
    </xf>
    <xf numFmtId="168" fontId="23" fillId="4" borderId="14" xfId="0" applyNumberFormat="1" applyFont="1" applyFill="1" applyBorder="1" applyAlignment="1">
      <alignment horizontal="center" vertical="center" wrapText="1"/>
    </xf>
    <xf numFmtId="0" fontId="46" fillId="4" borderId="14" xfId="0" applyFont="1" applyFill="1" applyBorder="1" applyAlignment="1">
      <alignment horizontal="center" wrapText="1"/>
    </xf>
    <xf numFmtId="0" fontId="137" fillId="4" borderId="2" xfId="0" applyFont="1" applyFill="1" applyBorder="1" applyAlignment="1">
      <alignment horizontal="left" vertical="center" wrapText="1"/>
    </xf>
    <xf numFmtId="0" fontId="183" fillId="4" borderId="0" xfId="0" applyFont="1" applyFill="1" applyBorder="1" applyAlignment="1">
      <alignment horizontal="center" vertical="center" wrapText="1"/>
    </xf>
    <xf numFmtId="0" fontId="29" fillId="4" borderId="10" xfId="0" applyFont="1" applyFill="1" applyBorder="1" applyAlignment="1">
      <alignment horizontal="center" vertical="center" wrapText="1"/>
    </xf>
    <xf numFmtId="0" fontId="29" fillId="4" borderId="9" xfId="0" applyFont="1" applyFill="1" applyBorder="1" applyAlignment="1">
      <alignment horizontal="center" vertical="center" wrapText="1"/>
    </xf>
    <xf numFmtId="0" fontId="89" fillId="4" borderId="0" xfId="0" applyFont="1" applyFill="1" applyBorder="1" applyAlignment="1">
      <alignment horizontal="center" vertical="center"/>
    </xf>
    <xf numFmtId="0" fontId="25" fillId="4" borderId="9" xfId="0" applyFont="1" applyFill="1" applyBorder="1" applyAlignment="1">
      <alignment horizontal="center" vertical="center" wrapText="1"/>
    </xf>
    <xf numFmtId="0" fontId="177" fillId="4" borderId="12" xfId="0" applyFont="1" applyFill="1" applyBorder="1" applyAlignment="1">
      <alignment horizontal="center" vertical="center" wrapText="1"/>
    </xf>
    <xf numFmtId="0" fontId="14" fillId="4" borderId="12" xfId="0" applyFont="1" applyFill="1" applyBorder="1" applyAlignment="1">
      <alignment horizontal="center" vertical="center" wrapText="1"/>
    </xf>
    <xf numFmtId="0" fontId="0" fillId="4" borderId="12" xfId="0" applyFill="1" applyBorder="1" applyAlignment="1"/>
    <xf numFmtId="0" fontId="86" fillId="8" borderId="7" xfId="0" applyFont="1" applyFill="1" applyBorder="1" applyAlignment="1">
      <alignment horizontal="center" vertical="center" wrapText="1"/>
    </xf>
    <xf numFmtId="0" fontId="86" fillId="8" borderId="0" xfId="0" applyFont="1" applyFill="1" applyBorder="1" applyAlignment="1">
      <alignment horizontal="center" vertical="center" wrapText="1"/>
    </xf>
    <xf numFmtId="0" fontId="86" fillId="8" borderId="16" xfId="0" applyFont="1" applyFill="1" applyBorder="1" applyAlignment="1">
      <alignment horizontal="center" vertical="center" wrapText="1"/>
    </xf>
    <xf numFmtId="1" fontId="90" fillId="4" borderId="19" xfId="0" applyNumberFormat="1" applyFont="1" applyFill="1" applyBorder="1" applyAlignment="1">
      <alignment horizontal="center" vertical="center"/>
    </xf>
    <xf numFmtId="1" fontId="90" fillId="4" borderId="22" xfId="0" applyNumberFormat="1" applyFont="1" applyFill="1" applyBorder="1" applyAlignment="1">
      <alignment horizontal="center" vertical="center"/>
    </xf>
    <xf numFmtId="1" fontId="23" fillId="4" borderId="19" xfId="0" applyNumberFormat="1" applyFont="1" applyFill="1" applyBorder="1" applyAlignment="1">
      <alignment horizontal="center" vertical="center"/>
    </xf>
    <xf numFmtId="1" fontId="23" fillId="4" borderId="22" xfId="0" applyNumberFormat="1" applyFont="1" applyFill="1" applyBorder="1" applyAlignment="1">
      <alignment horizontal="center" vertical="center"/>
    </xf>
    <xf numFmtId="0" fontId="150" fillId="4" borderId="2" xfId="0" applyFont="1" applyFill="1" applyBorder="1" applyAlignment="1"/>
    <xf numFmtId="0" fontId="150" fillId="4" borderId="14" xfId="0" applyFont="1" applyFill="1" applyBorder="1"/>
    <xf numFmtId="0" fontId="150" fillId="4" borderId="10" xfId="0" applyFont="1" applyFill="1" applyBorder="1"/>
    <xf numFmtId="0" fontId="98" fillId="4" borderId="60" xfId="0" applyFont="1" applyFill="1" applyBorder="1" applyAlignment="1">
      <alignment horizontal="center" vertical="center"/>
    </xf>
    <xf numFmtId="0" fontId="98" fillId="4" borderId="61" xfId="0" applyFont="1" applyFill="1" applyBorder="1" applyAlignment="1">
      <alignment horizontal="center" vertical="center"/>
    </xf>
    <xf numFmtId="0" fontId="160" fillId="4" borderId="14" xfId="0" applyFont="1" applyFill="1" applyBorder="1" applyAlignment="1">
      <alignment horizontal="center" vertical="center" wrapText="1"/>
    </xf>
    <xf numFmtId="0" fontId="160" fillId="4" borderId="13" xfId="0" applyFont="1" applyFill="1" applyBorder="1" applyAlignment="1">
      <alignment horizontal="center" vertical="center" wrapText="1"/>
    </xf>
    <xf numFmtId="0" fontId="93" fillId="4" borderId="14" xfId="0" applyFont="1" applyFill="1" applyBorder="1" applyAlignment="1">
      <alignment horizontal="center" wrapText="1"/>
    </xf>
    <xf numFmtId="0" fontId="93" fillId="4" borderId="13" xfId="0" applyFont="1" applyFill="1" applyBorder="1" applyAlignment="1">
      <alignment horizontal="center" wrapText="1"/>
    </xf>
    <xf numFmtId="1" fontId="162" fillId="4" borderId="2" xfId="0" applyNumberFormat="1" applyFont="1" applyFill="1" applyBorder="1" applyAlignment="1">
      <alignment horizontal="center" wrapText="1"/>
    </xf>
    <xf numFmtId="1" fontId="26" fillId="4" borderId="2" xfId="0" applyNumberFormat="1" applyFont="1" applyFill="1" applyBorder="1" applyAlignment="1">
      <alignment horizontal="left" vertical="center" wrapText="1"/>
    </xf>
    <xf numFmtId="1" fontId="25" fillId="4" borderId="2" xfId="0" applyNumberFormat="1" applyFont="1" applyFill="1" applyBorder="1" applyAlignment="1">
      <alignment horizontal="center" vertical="center" wrapText="1"/>
    </xf>
    <xf numFmtId="1" fontId="25" fillId="4" borderId="2" xfId="0" applyNumberFormat="1" applyFont="1" applyFill="1" applyBorder="1" applyAlignment="1">
      <alignment horizontal="center" wrapText="1"/>
    </xf>
    <xf numFmtId="1" fontId="32" fillId="4" borderId="2" xfId="0" applyNumberFormat="1" applyFont="1" applyFill="1" applyBorder="1" applyAlignment="1">
      <alignment horizontal="center" vertical="center" wrapText="1"/>
    </xf>
    <xf numFmtId="0" fontId="25" fillId="4" borderId="13" xfId="0" applyFont="1" applyFill="1" applyBorder="1" applyAlignment="1">
      <alignment horizontal="center" vertical="center" wrapText="1"/>
    </xf>
    <xf numFmtId="1" fontId="23" fillId="4" borderId="14" xfId="0" applyNumberFormat="1" applyFont="1" applyFill="1" applyBorder="1" applyAlignment="1">
      <alignment horizontal="center" vertical="center" wrapText="1"/>
    </xf>
    <xf numFmtId="1" fontId="23" fillId="4" borderId="13" xfId="0" applyNumberFormat="1" applyFont="1" applyFill="1" applyBorder="1" applyAlignment="1">
      <alignment horizontal="center" vertical="center" wrapText="1"/>
    </xf>
    <xf numFmtId="0" fontId="178" fillId="10" borderId="19" xfId="0" applyFont="1" applyFill="1" applyBorder="1" applyAlignment="1">
      <alignment horizontal="center" vertical="center" wrapText="1"/>
    </xf>
    <xf numFmtId="0" fontId="178" fillId="10" borderId="28" xfId="0" applyFont="1" applyFill="1" applyBorder="1" applyAlignment="1">
      <alignment horizontal="center" vertical="center" wrapText="1"/>
    </xf>
    <xf numFmtId="0" fontId="178" fillId="10" borderId="32" xfId="0" applyFont="1" applyFill="1" applyBorder="1" applyAlignment="1">
      <alignment horizontal="center" vertical="center" wrapText="1"/>
    </xf>
    <xf numFmtId="1" fontId="25" fillId="4" borderId="14" xfId="0" applyNumberFormat="1" applyFont="1" applyFill="1" applyBorder="1" applyAlignment="1">
      <alignment horizontal="center" wrapText="1"/>
    </xf>
    <xf numFmtId="1" fontId="26" fillId="4" borderId="14" xfId="0" applyNumberFormat="1" applyFont="1" applyFill="1" applyBorder="1" applyAlignment="1">
      <alignment horizontal="center" vertical="center" wrapText="1"/>
    </xf>
    <xf numFmtId="1" fontId="26" fillId="4" borderId="13" xfId="0" applyNumberFormat="1" applyFont="1" applyFill="1" applyBorder="1" applyAlignment="1">
      <alignment horizontal="center" vertical="center" wrapText="1"/>
    </xf>
    <xf numFmtId="1" fontId="26" fillId="4" borderId="12" xfId="0" applyNumberFormat="1" applyFont="1" applyFill="1" applyBorder="1" applyAlignment="1">
      <alignment horizontal="center" vertical="center" wrapText="1"/>
    </xf>
    <xf numFmtId="1" fontId="25" fillId="4" borderId="14" xfId="0" applyNumberFormat="1" applyFont="1" applyFill="1" applyBorder="1" applyAlignment="1">
      <alignment horizontal="center" vertical="center" wrapText="1"/>
    </xf>
    <xf numFmtId="1" fontId="25" fillId="4" borderId="13" xfId="0" applyNumberFormat="1" applyFont="1" applyFill="1" applyBorder="1" applyAlignment="1">
      <alignment horizontal="center" vertical="center" wrapText="1"/>
    </xf>
    <xf numFmtId="1" fontId="25" fillId="4" borderId="12" xfId="0" applyNumberFormat="1" applyFont="1" applyFill="1" applyBorder="1" applyAlignment="1">
      <alignment horizontal="center" vertical="center" wrapText="1"/>
    </xf>
    <xf numFmtId="1" fontId="25" fillId="4" borderId="13" xfId="0" applyNumberFormat="1" applyFont="1" applyFill="1" applyBorder="1" applyAlignment="1">
      <alignment horizontal="center" wrapText="1"/>
    </xf>
    <xf numFmtId="1" fontId="25" fillId="4" borderId="12" xfId="0" applyNumberFormat="1" applyFont="1" applyFill="1" applyBorder="1" applyAlignment="1">
      <alignment horizontal="center" wrapText="1"/>
    </xf>
    <xf numFmtId="1" fontId="32" fillId="4" borderId="14" xfId="0" applyNumberFormat="1" applyFont="1" applyFill="1" applyBorder="1" applyAlignment="1">
      <alignment horizontal="center" vertical="center" wrapText="1"/>
    </xf>
    <xf numFmtId="1" fontId="32" fillId="4" borderId="13" xfId="0" applyNumberFormat="1" applyFont="1" applyFill="1" applyBorder="1" applyAlignment="1">
      <alignment horizontal="center" vertical="center" wrapText="1"/>
    </xf>
    <xf numFmtId="1" fontId="32" fillId="4" borderId="12" xfId="0" applyNumberFormat="1" applyFont="1" applyFill="1" applyBorder="1" applyAlignment="1">
      <alignment horizontal="center" vertical="center" wrapText="1"/>
    </xf>
    <xf numFmtId="1" fontId="27" fillId="4" borderId="2" xfId="0" applyNumberFormat="1" applyFont="1" applyFill="1" applyBorder="1" applyAlignment="1">
      <alignment horizontal="left" vertical="center" wrapText="1"/>
    </xf>
    <xf numFmtId="0" fontId="178" fillId="10" borderId="22" xfId="0" applyFont="1" applyFill="1" applyBorder="1" applyAlignment="1">
      <alignment horizontal="center" vertical="center" wrapText="1"/>
    </xf>
    <xf numFmtId="1" fontId="17" fillId="4" borderId="2" xfId="0" applyNumberFormat="1" applyFont="1" applyFill="1" applyBorder="1" applyAlignment="1">
      <alignment horizontal="center" wrapText="1"/>
    </xf>
    <xf numFmtId="1" fontId="25" fillId="4" borderId="2" xfId="0" applyNumberFormat="1" applyFont="1" applyFill="1" applyBorder="1" applyAlignment="1">
      <alignment wrapText="1"/>
    </xf>
    <xf numFmtId="1" fontId="29" fillId="4" borderId="59" xfId="0" applyNumberFormat="1" applyFont="1" applyFill="1" applyBorder="1" applyAlignment="1">
      <alignment horizontal="center" vertical="center" wrapText="1"/>
    </xf>
    <xf numFmtId="1" fontId="29" fillId="4" borderId="12" xfId="0" applyNumberFormat="1" applyFont="1" applyFill="1" applyBorder="1" applyAlignment="1">
      <alignment horizontal="center" vertical="center" wrapText="1"/>
    </xf>
    <xf numFmtId="0" fontId="108" fillId="4" borderId="0" xfId="0" applyFont="1" applyFill="1" applyBorder="1" applyAlignment="1">
      <alignment horizontal="center" vertical="center"/>
    </xf>
    <xf numFmtId="0" fontId="164" fillId="8" borderId="19" xfId="0" applyFont="1" applyFill="1" applyBorder="1" applyAlignment="1">
      <alignment horizontal="center" vertical="center" wrapText="1"/>
    </xf>
    <xf numFmtId="0" fontId="164" fillId="8" borderId="28" xfId="0" applyFont="1" applyFill="1" applyBorder="1" applyAlignment="1">
      <alignment horizontal="center" vertical="center" wrapText="1"/>
    </xf>
    <xf numFmtId="0" fontId="164" fillId="8" borderId="22" xfId="0" applyFont="1" applyFill="1" applyBorder="1" applyAlignment="1">
      <alignment horizontal="center" vertical="center" wrapText="1"/>
    </xf>
    <xf numFmtId="0" fontId="25" fillId="4" borderId="51" xfId="0" applyFont="1" applyFill="1" applyBorder="1" applyAlignment="1">
      <alignment horizontal="center" vertical="center" wrapText="1"/>
    </xf>
    <xf numFmtId="0" fontId="25" fillId="4" borderId="52" xfId="0" applyFont="1" applyFill="1" applyBorder="1" applyAlignment="1">
      <alignment horizontal="center" vertical="center" wrapText="1"/>
    </xf>
    <xf numFmtId="0" fontId="25" fillId="4" borderId="51" xfId="0" applyFont="1" applyFill="1" applyBorder="1" applyAlignment="1">
      <alignment horizontal="center" wrapText="1"/>
    </xf>
    <xf numFmtId="0" fontId="25" fillId="4" borderId="52" xfId="0" applyFont="1" applyFill="1" applyBorder="1" applyAlignment="1">
      <alignment horizontal="center" wrapText="1"/>
    </xf>
    <xf numFmtId="1" fontId="23" fillId="4" borderId="51" xfId="0" applyNumberFormat="1" applyFont="1" applyFill="1" applyBorder="1" applyAlignment="1">
      <alignment horizontal="center" vertical="center" wrapText="1"/>
    </xf>
    <xf numFmtId="1" fontId="23" fillId="4" borderId="52" xfId="0" applyNumberFormat="1" applyFont="1" applyFill="1" applyBorder="1" applyAlignment="1">
      <alignment horizontal="center" vertical="center" wrapText="1"/>
    </xf>
    <xf numFmtId="0" fontId="98" fillId="4" borderId="51" xfId="0" applyFont="1" applyFill="1" applyBorder="1" applyAlignment="1">
      <alignment horizontal="center" vertical="center"/>
    </xf>
    <xf numFmtId="0" fontId="98" fillId="4" borderId="52" xfId="0" applyFont="1" applyFill="1" applyBorder="1" applyAlignment="1">
      <alignment horizontal="center" vertical="center"/>
    </xf>
    <xf numFmtId="0" fontId="25" fillId="4" borderId="35" xfId="0" applyFont="1" applyFill="1" applyBorder="1" applyAlignment="1">
      <alignment horizontal="center" vertical="center" wrapText="1"/>
    </xf>
    <xf numFmtId="0" fontId="25" fillId="4" borderId="36" xfId="0" applyFont="1" applyFill="1" applyBorder="1" applyAlignment="1">
      <alignment horizontal="center" vertical="center" wrapText="1"/>
    </xf>
    <xf numFmtId="0" fontId="25" fillId="4" borderId="35" xfId="0" applyFont="1" applyFill="1" applyBorder="1" applyAlignment="1">
      <alignment horizontal="center" wrapText="1"/>
    </xf>
    <xf numFmtId="0" fontId="25" fillId="4" borderId="36" xfId="0" applyFont="1" applyFill="1" applyBorder="1" applyAlignment="1">
      <alignment horizontal="center" wrapText="1"/>
    </xf>
    <xf numFmtId="1" fontId="23" fillId="4" borderId="35" xfId="0" applyNumberFormat="1" applyFont="1" applyFill="1" applyBorder="1" applyAlignment="1">
      <alignment horizontal="center" vertical="center" wrapText="1"/>
    </xf>
    <xf numFmtId="1" fontId="23" fillId="4" borderId="36" xfId="0" applyNumberFormat="1" applyFont="1" applyFill="1" applyBorder="1" applyAlignment="1">
      <alignment horizontal="center" vertical="center" wrapText="1"/>
    </xf>
    <xf numFmtId="0" fontId="25" fillId="4" borderId="37" xfId="0" applyFont="1" applyFill="1" applyBorder="1" applyAlignment="1">
      <alignment horizontal="center" vertical="center" wrapText="1"/>
    </xf>
    <xf numFmtId="0" fontId="25" fillId="4" borderId="14" xfId="0" applyFont="1" applyFill="1" applyBorder="1" applyAlignment="1">
      <alignment wrapText="1"/>
    </xf>
    <xf numFmtId="0" fontId="25" fillId="4" borderId="13" xfId="0" applyFont="1" applyFill="1" applyBorder="1" applyAlignment="1">
      <alignment wrapText="1"/>
    </xf>
    <xf numFmtId="0" fontId="25" fillId="4" borderId="33" xfId="0" applyFont="1" applyFill="1" applyBorder="1" applyAlignment="1">
      <alignment wrapText="1"/>
    </xf>
    <xf numFmtId="1" fontId="32" fillId="4" borderId="33" xfId="0" applyNumberFormat="1" applyFont="1" applyFill="1" applyBorder="1" applyAlignment="1">
      <alignment horizontal="center" vertical="center" wrapText="1"/>
    </xf>
    <xf numFmtId="0" fontId="27" fillId="4" borderId="14" xfId="0" applyFont="1" applyFill="1" applyBorder="1" applyAlignment="1">
      <alignment horizontal="left" vertical="center" wrapText="1"/>
    </xf>
    <xf numFmtId="0" fontId="27" fillId="4" borderId="13" xfId="0" applyFont="1" applyFill="1" applyBorder="1" applyAlignment="1">
      <alignment horizontal="left" vertical="center" wrapText="1"/>
    </xf>
    <xf numFmtId="0" fontId="27" fillId="4" borderId="33" xfId="0" applyFont="1" applyFill="1" applyBorder="1" applyAlignment="1">
      <alignment horizontal="left" vertical="center" wrapText="1"/>
    </xf>
    <xf numFmtId="0" fontId="25" fillId="4" borderId="33" xfId="0" applyFont="1" applyFill="1" applyBorder="1" applyAlignment="1">
      <alignment horizontal="center" vertical="center" wrapText="1"/>
    </xf>
    <xf numFmtId="0" fontId="25" fillId="4" borderId="2" xfId="0" applyFont="1" applyFill="1" applyBorder="1" applyAlignment="1">
      <alignment wrapText="1"/>
    </xf>
    <xf numFmtId="0" fontId="145" fillId="8" borderId="0" xfId="0" applyFont="1" applyFill="1" applyBorder="1" applyAlignment="1">
      <alignment horizontal="center" vertical="center" wrapText="1"/>
    </xf>
    <xf numFmtId="0" fontId="29" fillId="8" borderId="0" xfId="0" applyFont="1" applyFill="1" applyBorder="1" applyAlignment="1">
      <alignment horizontal="center" vertical="center" wrapText="1"/>
    </xf>
    <xf numFmtId="0" fontId="7" fillId="8" borderId="0" xfId="0" applyFont="1" applyFill="1" applyBorder="1" applyAlignment="1">
      <alignment horizontal="center" vertical="center" wrapText="1"/>
    </xf>
    <xf numFmtId="165" fontId="7" fillId="4" borderId="0" xfId="0" applyNumberFormat="1" applyFont="1" applyFill="1" applyBorder="1" applyAlignment="1">
      <alignment horizontal="center" vertical="center" wrapText="1"/>
    </xf>
    <xf numFmtId="0" fontId="25" fillId="4" borderId="14" xfId="0" applyFont="1" applyFill="1" applyBorder="1" applyAlignment="1">
      <alignment horizontal="center" wrapText="1"/>
    </xf>
    <xf numFmtId="0" fontId="27" fillId="4" borderId="12" xfId="0" applyFont="1" applyFill="1" applyBorder="1" applyAlignment="1">
      <alignment horizontal="left" vertical="center" wrapText="1"/>
    </xf>
    <xf numFmtId="0" fontId="25" fillId="4" borderId="12" xfId="0" applyFont="1" applyFill="1" applyBorder="1" applyAlignment="1">
      <alignment wrapText="1"/>
    </xf>
    <xf numFmtId="0" fontId="29" fillId="4" borderId="35" xfId="0" applyFont="1" applyFill="1" applyBorder="1" applyAlignment="1">
      <alignment horizontal="center" vertical="center" wrapText="1"/>
    </xf>
    <xf numFmtId="0" fontId="29" fillId="4" borderId="36" xfId="0" applyFont="1" applyFill="1" applyBorder="1" applyAlignment="1">
      <alignment horizontal="center" vertical="center" wrapText="1"/>
    </xf>
    <xf numFmtId="1" fontId="25" fillId="4" borderId="35" xfId="0" applyNumberFormat="1" applyFont="1" applyFill="1" applyBorder="1" applyAlignment="1">
      <alignment horizontal="center" vertical="center" wrapText="1"/>
    </xf>
    <xf numFmtId="1" fontId="25" fillId="4" borderId="36" xfId="0" applyNumberFormat="1" applyFont="1" applyFill="1" applyBorder="1" applyAlignment="1">
      <alignment horizontal="center" vertical="center" wrapText="1"/>
    </xf>
    <xf numFmtId="1" fontId="25" fillId="4" borderId="35" xfId="0" applyNumberFormat="1" applyFont="1" applyFill="1" applyBorder="1" applyAlignment="1">
      <alignment horizontal="center" wrapText="1"/>
    </xf>
    <xf numFmtId="1" fontId="25" fillId="4" borderId="36" xfId="0" applyNumberFormat="1" applyFont="1" applyFill="1" applyBorder="1" applyAlignment="1">
      <alignment horizontal="center" wrapText="1"/>
    </xf>
    <xf numFmtId="0" fontId="29" fillId="4" borderId="34" xfId="0" applyFont="1" applyFill="1" applyBorder="1" applyAlignment="1">
      <alignment horizontal="center" vertical="center" wrapText="1"/>
    </xf>
    <xf numFmtId="1" fontId="25" fillId="4" borderId="34" xfId="0" applyNumberFormat="1" applyFont="1" applyFill="1" applyBorder="1" applyAlignment="1">
      <alignment horizontal="center" vertical="center" wrapText="1"/>
    </xf>
    <xf numFmtId="1" fontId="25" fillId="4" borderId="34" xfId="0" applyNumberFormat="1" applyFont="1" applyFill="1" applyBorder="1" applyAlignment="1">
      <alignment horizontal="center" wrapText="1"/>
    </xf>
    <xf numFmtId="1" fontId="23" fillId="4" borderId="34" xfId="0" applyNumberFormat="1" applyFont="1" applyFill="1" applyBorder="1" applyAlignment="1">
      <alignment horizontal="center" vertical="center" wrapText="1"/>
    </xf>
    <xf numFmtId="1" fontId="29" fillId="4" borderId="35" xfId="0" applyNumberFormat="1" applyFont="1" applyFill="1" applyBorder="1" applyAlignment="1">
      <alignment horizontal="center" vertical="center" wrapText="1"/>
    </xf>
    <xf numFmtId="1" fontId="29" fillId="4" borderId="36" xfId="0" applyNumberFormat="1" applyFont="1" applyFill="1" applyBorder="1" applyAlignment="1">
      <alignment horizontal="center" vertical="center" wrapText="1"/>
    </xf>
    <xf numFmtId="1" fontId="29" fillId="4" borderId="37" xfId="0" applyNumberFormat="1" applyFont="1" applyFill="1" applyBorder="1" applyAlignment="1">
      <alignment horizontal="center" vertical="center" wrapText="1"/>
    </xf>
    <xf numFmtId="1" fontId="26" fillId="4" borderId="2" xfId="0" applyNumberFormat="1" applyFont="1" applyFill="1" applyBorder="1" applyAlignment="1">
      <alignment horizontal="center" vertical="center" wrapText="1"/>
    </xf>
    <xf numFmtId="1" fontId="26" fillId="4" borderId="14" xfId="0" applyNumberFormat="1" applyFont="1" applyFill="1" applyBorder="1" applyAlignment="1">
      <alignment horizontal="left" vertical="center" wrapText="1"/>
    </xf>
    <xf numFmtId="1" fontId="26" fillId="4" borderId="13" xfId="0" applyNumberFormat="1" applyFont="1" applyFill="1" applyBorder="1" applyAlignment="1">
      <alignment horizontal="left" vertical="center" wrapText="1"/>
    </xf>
    <xf numFmtId="0" fontId="25" fillId="4" borderId="37" xfId="0" applyFont="1" applyFill="1" applyBorder="1" applyAlignment="1">
      <alignment horizontal="center" wrapText="1"/>
    </xf>
    <xf numFmtId="1" fontId="23" fillId="4" borderId="37" xfId="0" applyNumberFormat="1" applyFont="1" applyFill="1" applyBorder="1" applyAlignment="1">
      <alignment horizontal="center" vertical="center" wrapText="1"/>
    </xf>
    <xf numFmtId="0" fontId="99" fillId="0" borderId="2" xfId="0" applyFont="1" applyBorder="1" applyAlignment="1">
      <alignment horizontal="center" vertical="center"/>
    </xf>
    <xf numFmtId="0" fontId="130" fillId="4" borderId="2" xfId="0" applyFont="1" applyFill="1" applyBorder="1" applyAlignment="1">
      <alignment horizontal="left" vertical="center" wrapText="1"/>
    </xf>
    <xf numFmtId="0" fontId="130" fillId="4" borderId="2" xfId="0" applyFont="1" applyFill="1" applyBorder="1" applyAlignment="1">
      <alignment horizontal="center" vertical="center" wrapText="1"/>
    </xf>
  </cellXfs>
  <cellStyles count="5">
    <cellStyle name="Гиперссылка 2" xfId="3" xr:uid="{00000000-0005-0000-0000-000000000000}"/>
    <cellStyle name="Денежный" xfId="4" builtinId="4"/>
    <cellStyle name="Обычный" xfId="0" builtinId="0"/>
    <cellStyle name="Финансовый 2" xfId="2" xr:uid="{00000000-0005-0000-0000-000003000000}"/>
    <cellStyle name="常规_Sheet2" xfId="1" xr:uid="{00000000-0005-0000-0000-000004000000}"/>
  </cellStyles>
  <dxfs count="0"/>
  <tableStyles count="0" defaultTableStyle="TableStyleMedium9" defaultPivotStyle="PivotStyleLight16"/>
  <colors>
    <mruColors>
      <color rgb="FF349630"/>
      <color rgb="FF287224"/>
      <color rgb="FF679E2A"/>
      <color rgb="FF6EAA28"/>
      <color rgb="FF00FFCC"/>
      <color rgb="FF00FF00"/>
      <color rgb="FF8CFF01"/>
      <color rgb="FFB81877"/>
      <color rgb="FFAAC828"/>
      <color rgb="FF82C832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jpe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jpe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jpe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73" Type="http://schemas.openxmlformats.org/officeDocument/2006/relationships/image" Target="../media/image73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71" Type="http://schemas.openxmlformats.org/officeDocument/2006/relationships/image" Target="../media/image71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6.png"/><Relationship Id="rId18" Type="http://schemas.openxmlformats.org/officeDocument/2006/relationships/image" Target="../media/image91.jpeg"/><Relationship Id="rId26" Type="http://schemas.openxmlformats.org/officeDocument/2006/relationships/image" Target="../media/image99.png"/><Relationship Id="rId39" Type="http://schemas.openxmlformats.org/officeDocument/2006/relationships/image" Target="../media/image112.jpeg"/><Relationship Id="rId21" Type="http://schemas.openxmlformats.org/officeDocument/2006/relationships/image" Target="../media/image94.jpeg"/><Relationship Id="rId34" Type="http://schemas.openxmlformats.org/officeDocument/2006/relationships/image" Target="../media/image107.png"/><Relationship Id="rId42" Type="http://schemas.openxmlformats.org/officeDocument/2006/relationships/image" Target="../media/image115.png"/><Relationship Id="rId47" Type="http://schemas.openxmlformats.org/officeDocument/2006/relationships/image" Target="../media/image59.jpeg"/><Relationship Id="rId50" Type="http://schemas.openxmlformats.org/officeDocument/2006/relationships/image" Target="../media/image122.png"/><Relationship Id="rId55" Type="http://schemas.openxmlformats.org/officeDocument/2006/relationships/image" Target="../media/image127.png"/><Relationship Id="rId7" Type="http://schemas.openxmlformats.org/officeDocument/2006/relationships/image" Target="../media/image80.png"/><Relationship Id="rId2" Type="http://schemas.openxmlformats.org/officeDocument/2006/relationships/image" Target="../media/image75.png"/><Relationship Id="rId16" Type="http://schemas.openxmlformats.org/officeDocument/2006/relationships/image" Target="../media/image89.png"/><Relationship Id="rId29" Type="http://schemas.openxmlformats.org/officeDocument/2006/relationships/image" Target="../media/image102.png"/><Relationship Id="rId11" Type="http://schemas.openxmlformats.org/officeDocument/2006/relationships/image" Target="../media/image84.png"/><Relationship Id="rId24" Type="http://schemas.openxmlformats.org/officeDocument/2006/relationships/image" Target="../media/image97.png"/><Relationship Id="rId32" Type="http://schemas.openxmlformats.org/officeDocument/2006/relationships/image" Target="../media/image105.jpeg"/><Relationship Id="rId37" Type="http://schemas.openxmlformats.org/officeDocument/2006/relationships/image" Target="../media/image110.jpeg"/><Relationship Id="rId40" Type="http://schemas.openxmlformats.org/officeDocument/2006/relationships/image" Target="../media/image113.jpeg"/><Relationship Id="rId45" Type="http://schemas.openxmlformats.org/officeDocument/2006/relationships/image" Target="../media/image118.jpeg"/><Relationship Id="rId53" Type="http://schemas.openxmlformats.org/officeDocument/2006/relationships/image" Target="../media/image125.jpeg"/><Relationship Id="rId58" Type="http://schemas.openxmlformats.org/officeDocument/2006/relationships/image" Target="../media/image62.jpeg"/><Relationship Id="rId5" Type="http://schemas.openxmlformats.org/officeDocument/2006/relationships/image" Target="../media/image78.png"/><Relationship Id="rId61" Type="http://schemas.openxmlformats.org/officeDocument/2006/relationships/image" Target="../media/image131.jpeg"/><Relationship Id="rId19" Type="http://schemas.openxmlformats.org/officeDocument/2006/relationships/image" Target="../media/image92.jpeg"/><Relationship Id="rId14" Type="http://schemas.openxmlformats.org/officeDocument/2006/relationships/image" Target="../media/image87.jpeg"/><Relationship Id="rId22" Type="http://schemas.openxmlformats.org/officeDocument/2006/relationships/image" Target="../media/image95.png"/><Relationship Id="rId27" Type="http://schemas.openxmlformats.org/officeDocument/2006/relationships/image" Target="../media/image100.png"/><Relationship Id="rId30" Type="http://schemas.openxmlformats.org/officeDocument/2006/relationships/image" Target="../media/image103.jpeg"/><Relationship Id="rId35" Type="http://schemas.openxmlformats.org/officeDocument/2006/relationships/image" Target="../media/image108.jpeg"/><Relationship Id="rId43" Type="http://schemas.openxmlformats.org/officeDocument/2006/relationships/image" Target="../media/image116.jpeg"/><Relationship Id="rId48" Type="http://schemas.openxmlformats.org/officeDocument/2006/relationships/image" Target="../media/image120.png"/><Relationship Id="rId56" Type="http://schemas.openxmlformats.org/officeDocument/2006/relationships/image" Target="../media/image128.png"/><Relationship Id="rId8" Type="http://schemas.openxmlformats.org/officeDocument/2006/relationships/image" Target="../media/image81.png"/><Relationship Id="rId51" Type="http://schemas.openxmlformats.org/officeDocument/2006/relationships/image" Target="../media/image123.png"/><Relationship Id="rId3" Type="http://schemas.openxmlformats.org/officeDocument/2006/relationships/image" Target="../media/image76.png"/><Relationship Id="rId12" Type="http://schemas.openxmlformats.org/officeDocument/2006/relationships/image" Target="../media/image85.png"/><Relationship Id="rId17" Type="http://schemas.openxmlformats.org/officeDocument/2006/relationships/image" Target="../media/image90.jpeg"/><Relationship Id="rId25" Type="http://schemas.openxmlformats.org/officeDocument/2006/relationships/image" Target="../media/image98.png"/><Relationship Id="rId33" Type="http://schemas.openxmlformats.org/officeDocument/2006/relationships/image" Target="../media/image106.jpeg"/><Relationship Id="rId38" Type="http://schemas.openxmlformats.org/officeDocument/2006/relationships/image" Target="../media/image111.jpeg"/><Relationship Id="rId46" Type="http://schemas.openxmlformats.org/officeDocument/2006/relationships/image" Target="../media/image119.png"/><Relationship Id="rId59" Type="http://schemas.openxmlformats.org/officeDocument/2006/relationships/image" Target="../media/image61.jpeg"/><Relationship Id="rId20" Type="http://schemas.openxmlformats.org/officeDocument/2006/relationships/image" Target="../media/image93.png"/><Relationship Id="rId41" Type="http://schemas.openxmlformats.org/officeDocument/2006/relationships/image" Target="../media/image114.jpeg"/><Relationship Id="rId54" Type="http://schemas.openxmlformats.org/officeDocument/2006/relationships/image" Target="../media/image126.png"/><Relationship Id="rId62" Type="http://schemas.openxmlformats.org/officeDocument/2006/relationships/image" Target="../media/image132.jpeg"/><Relationship Id="rId1" Type="http://schemas.openxmlformats.org/officeDocument/2006/relationships/image" Target="../media/image74.jpeg"/><Relationship Id="rId6" Type="http://schemas.openxmlformats.org/officeDocument/2006/relationships/image" Target="../media/image79.png"/><Relationship Id="rId15" Type="http://schemas.openxmlformats.org/officeDocument/2006/relationships/image" Target="../media/image88.png"/><Relationship Id="rId23" Type="http://schemas.openxmlformats.org/officeDocument/2006/relationships/image" Target="../media/image96.png"/><Relationship Id="rId28" Type="http://schemas.openxmlformats.org/officeDocument/2006/relationships/image" Target="../media/image101.png"/><Relationship Id="rId36" Type="http://schemas.openxmlformats.org/officeDocument/2006/relationships/image" Target="../media/image109.jpeg"/><Relationship Id="rId49" Type="http://schemas.openxmlformats.org/officeDocument/2006/relationships/image" Target="../media/image121.png"/><Relationship Id="rId57" Type="http://schemas.openxmlformats.org/officeDocument/2006/relationships/image" Target="../media/image129.jpeg"/><Relationship Id="rId10" Type="http://schemas.openxmlformats.org/officeDocument/2006/relationships/image" Target="../media/image83.png"/><Relationship Id="rId31" Type="http://schemas.openxmlformats.org/officeDocument/2006/relationships/image" Target="../media/image104.jpeg"/><Relationship Id="rId44" Type="http://schemas.openxmlformats.org/officeDocument/2006/relationships/image" Target="../media/image117.jpeg"/><Relationship Id="rId52" Type="http://schemas.openxmlformats.org/officeDocument/2006/relationships/image" Target="../media/image124.png"/><Relationship Id="rId60" Type="http://schemas.openxmlformats.org/officeDocument/2006/relationships/image" Target="../media/image130.png"/><Relationship Id="rId4" Type="http://schemas.openxmlformats.org/officeDocument/2006/relationships/image" Target="../media/image77.png"/><Relationship Id="rId9" Type="http://schemas.openxmlformats.org/officeDocument/2006/relationships/image" Target="../media/image82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5.png"/><Relationship Id="rId18" Type="http://schemas.openxmlformats.org/officeDocument/2006/relationships/image" Target="../media/image59.jpeg"/><Relationship Id="rId26" Type="http://schemas.openxmlformats.org/officeDocument/2006/relationships/image" Target="../media/image154.jpeg"/><Relationship Id="rId39" Type="http://schemas.openxmlformats.org/officeDocument/2006/relationships/image" Target="../media/image167.jpeg"/><Relationship Id="rId21" Type="http://schemas.openxmlformats.org/officeDocument/2006/relationships/image" Target="../media/image61.jpeg"/><Relationship Id="rId34" Type="http://schemas.openxmlformats.org/officeDocument/2006/relationships/image" Target="../media/image162.png"/><Relationship Id="rId7" Type="http://schemas.openxmlformats.org/officeDocument/2006/relationships/image" Target="../media/image139.jpeg"/><Relationship Id="rId12" Type="http://schemas.openxmlformats.org/officeDocument/2006/relationships/image" Target="../media/image144.png"/><Relationship Id="rId17" Type="http://schemas.openxmlformats.org/officeDocument/2006/relationships/image" Target="../media/image149.png"/><Relationship Id="rId25" Type="http://schemas.openxmlformats.org/officeDocument/2006/relationships/image" Target="../media/image153.png"/><Relationship Id="rId33" Type="http://schemas.openxmlformats.org/officeDocument/2006/relationships/image" Target="../media/image161.png"/><Relationship Id="rId38" Type="http://schemas.openxmlformats.org/officeDocument/2006/relationships/image" Target="../media/image166.png"/><Relationship Id="rId2" Type="http://schemas.openxmlformats.org/officeDocument/2006/relationships/image" Target="../media/image134.png"/><Relationship Id="rId16" Type="http://schemas.openxmlformats.org/officeDocument/2006/relationships/image" Target="../media/image148.png"/><Relationship Id="rId20" Type="http://schemas.openxmlformats.org/officeDocument/2006/relationships/image" Target="../media/image132.jpeg"/><Relationship Id="rId29" Type="http://schemas.openxmlformats.org/officeDocument/2006/relationships/image" Target="../media/image157.png"/><Relationship Id="rId1" Type="http://schemas.openxmlformats.org/officeDocument/2006/relationships/image" Target="../media/image133.png"/><Relationship Id="rId6" Type="http://schemas.openxmlformats.org/officeDocument/2006/relationships/image" Target="../media/image138.jpeg"/><Relationship Id="rId11" Type="http://schemas.openxmlformats.org/officeDocument/2006/relationships/image" Target="../media/image143.png"/><Relationship Id="rId24" Type="http://schemas.openxmlformats.org/officeDocument/2006/relationships/image" Target="../media/image152.png"/><Relationship Id="rId32" Type="http://schemas.openxmlformats.org/officeDocument/2006/relationships/image" Target="../media/image160.png"/><Relationship Id="rId37" Type="http://schemas.openxmlformats.org/officeDocument/2006/relationships/image" Target="../media/image165.png"/><Relationship Id="rId5" Type="http://schemas.openxmlformats.org/officeDocument/2006/relationships/image" Target="../media/image137.jpeg"/><Relationship Id="rId15" Type="http://schemas.openxmlformats.org/officeDocument/2006/relationships/image" Target="../media/image147.png"/><Relationship Id="rId23" Type="http://schemas.openxmlformats.org/officeDocument/2006/relationships/image" Target="../media/image151.png"/><Relationship Id="rId28" Type="http://schemas.openxmlformats.org/officeDocument/2006/relationships/image" Target="../media/image156.jpeg"/><Relationship Id="rId36" Type="http://schemas.openxmlformats.org/officeDocument/2006/relationships/image" Target="../media/image164.png"/><Relationship Id="rId10" Type="http://schemas.openxmlformats.org/officeDocument/2006/relationships/image" Target="../media/image142.png"/><Relationship Id="rId19" Type="http://schemas.openxmlformats.org/officeDocument/2006/relationships/image" Target="../media/image62.jpeg"/><Relationship Id="rId31" Type="http://schemas.openxmlformats.org/officeDocument/2006/relationships/image" Target="../media/image159.png"/><Relationship Id="rId4" Type="http://schemas.openxmlformats.org/officeDocument/2006/relationships/image" Target="../media/image136.jpeg"/><Relationship Id="rId9" Type="http://schemas.openxmlformats.org/officeDocument/2006/relationships/image" Target="../media/image141.png"/><Relationship Id="rId14" Type="http://schemas.openxmlformats.org/officeDocument/2006/relationships/image" Target="../media/image146.png"/><Relationship Id="rId22" Type="http://schemas.openxmlformats.org/officeDocument/2006/relationships/image" Target="../media/image150.png"/><Relationship Id="rId27" Type="http://schemas.openxmlformats.org/officeDocument/2006/relationships/image" Target="../media/image155.png"/><Relationship Id="rId30" Type="http://schemas.openxmlformats.org/officeDocument/2006/relationships/image" Target="../media/image158.jpeg"/><Relationship Id="rId35" Type="http://schemas.openxmlformats.org/officeDocument/2006/relationships/image" Target="../media/image163.jpeg"/><Relationship Id="rId8" Type="http://schemas.openxmlformats.org/officeDocument/2006/relationships/image" Target="../media/image140.png"/><Relationship Id="rId3" Type="http://schemas.openxmlformats.org/officeDocument/2006/relationships/image" Target="../media/image135.jpe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9.png"/><Relationship Id="rId18" Type="http://schemas.openxmlformats.org/officeDocument/2006/relationships/image" Target="../media/image184.png"/><Relationship Id="rId26" Type="http://schemas.openxmlformats.org/officeDocument/2006/relationships/image" Target="../media/image192.png"/><Relationship Id="rId39" Type="http://schemas.openxmlformats.org/officeDocument/2006/relationships/image" Target="../media/image204.png"/><Relationship Id="rId21" Type="http://schemas.openxmlformats.org/officeDocument/2006/relationships/image" Target="../media/image187.png"/><Relationship Id="rId34" Type="http://schemas.openxmlformats.org/officeDocument/2006/relationships/image" Target="../media/image112.jpeg"/><Relationship Id="rId7" Type="http://schemas.openxmlformats.org/officeDocument/2006/relationships/image" Target="../media/image173.png"/><Relationship Id="rId12" Type="http://schemas.openxmlformats.org/officeDocument/2006/relationships/image" Target="../media/image178.png"/><Relationship Id="rId17" Type="http://schemas.openxmlformats.org/officeDocument/2006/relationships/image" Target="../media/image183.png"/><Relationship Id="rId25" Type="http://schemas.openxmlformats.org/officeDocument/2006/relationships/image" Target="../media/image191.png"/><Relationship Id="rId33" Type="http://schemas.openxmlformats.org/officeDocument/2006/relationships/image" Target="../media/image199.jpeg"/><Relationship Id="rId38" Type="http://schemas.openxmlformats.org/officeDocument/2006/relationships/image" Target="../media/image203.png"/><Relationship Id="rId2" Type="http://schemas.openxmlformats.org/officeDocument/2006/relationships/image" Target="../media/image168.png"/><Relationship Id="rId16" Type="http://schemas.openxmlformats.org/officeDocument/2006/relationships/image" Target="../media/image182.png"/><Relationship Id="rId20" Type="http://schemas.openxmlformats.org/officeDocument/2006/relationships/image" Target="../media/image186.png"/><Relationship Id="rId29" Type="http://schemas.openxmlformats.org/officeDocument/2006/relationships/image" Target="../media/image195.png"/><Relationship Id="rId1" Type="http://schemas.openxmlformats.org/officeDocument/2006/relationships/image" Target="../media/image59.jpeg"/><Relationship Id="rId6" Type="http://schemas.openxmlformats.org/officeDocument/2006/relationships/image" Target="../media/image172.png"/><Relationship Id="rId11" Type="http://schemas.openxmlformats.org/officeDocument/2006/relationships/image" Target="../media/image177.png"/><Relationship Id="rId24" Type="http://schemas.openxmlformats.org/officeDocument/2006/relationships/image" Target="../media/image190.png"/><Relationship Id="rId32" Type="http://schemas.openxmlformats.org/officeDocument/2006/relationships/image" Target="../media/image198.png"/><Relationship Id="rId37" Type="http://schemas.openxmlformats.org/officeDocument/2006/relationships/image" Target="../media/image202.png"/><Relationship Id="rId40" Type="http://schemas.openxmlformats.org/officeDocument/2006/relationships/image" Target="../media/image62.jpeg"/><Relationship Id="rId5" Type="http://schemas.openxmlformats.org/officeDocument/2006/relationships/image" Target="../media/image171.png"/><Relationship Id="rId15" Type="http://schemas.openxmlformats.org/officeDocument/2006/relationships/image" Target="../media/image181.png"/><Relationship Id="rId23" Type="http://schemas.openxmlformats.org/officeDocument/2006/relationships/image" Target="../media/image189.png"/><Relationship Id="rId28" Type="http://schemas.openxmlformats.org/officeDocument/2006/relationships/image" Target="../media/image194.png"/><Relationship Id="rId36" Type="http://schemas.openxmlformats.org/officeDocument/2006/relationships/image" Target="../media/image201.png"/><Relationship Id="rId10" Type="http://schemas.openxmlformats.org/officeDocument/2006/relationships/image" Target="../media/image176.png"/><Relationship Id="rId19" Type="http://schemas.openxmlformats.org/officeDocument/2006/relationships/image" Target="../media/image185.png"/><Relationship Id="rId31" Type="http://schemas.openxmlformats.org/officeDocument/2006/relationships/image" Target="../media/image197.png"/><Relationship Id="rId4" Type="http://schemas.openxmlformats.org/officeDocument/2006/relationships/image" Target="../media/image170.png"/><Relationship Id="rId9" Type="http://schemas.openxmlformats.org/officeDocument/2006/relationships/image" Target="../media/image175.png"/><Relationship Id="rId14" Type="http://schemas.openxmlformats.org/officeDocument/2006/relationships/image" Target="../media/image180.png"/><Relationship Id="rId22" Type="http://schemas.openxmlformats.org/officeDocument/2006/relationships/image" Target="../media/image188.png"/><Relationship Id="rId27" Type="http://schemas.openxmlformats.org/officeDocument/2006/relationships/image" Target="../media/image193.png"/><Relationship Id="rId30" Type="http://schemas.openxmlformats.org/officeDocument/2006/relationships/image" Target="../media/image196.png"/><Relationship Id="rId35" Type="http://schemas.openxmlformats.org/officeDocument/2006/relationships/image" Target="../media/image200.jpeg"/><Relationship Id="rId8" Type="http://schemas.openxmlformats.org/officeDocument/2006/relationships/image" Target="../media/image174.png"/><Relationship Id="rId3" Type="http://schemas.openxmlformats.org/officeDocument/2006/relationships/image" Target="../media/image16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1.png"/><Relationship Id="rId13" Type="http://schemas.openxmlformats.org/officeDocument/2006/relationships/image" Target="../media/image216.jpeg"/><Relationship Id="rId18" Type="http://schemas.openxmlformats.org/officeDocument/2006/relationships/image" Target="../media/image59.jpeg"/><Relationship Id="rId3" Type="http://schemas.openxmlformats.org/officeDocument/2006/relationships/image" Target="../media/image207.jpeg"/><Relationship Id="rId21" Type="http://schemas.openxmlformats.org/officeDocument/2006/relationships/image" Target="../media/image71.jpeg"/><Relationship Id="rId7" Type="http://schemas.openxmlformats.org/officeDocument/2006/relationships/image" Target="../media/image210.png"/><Relationship Id="rId12" Type="http://schemas.openxmlformats.org/officeDocument/2006/relationships/image" Target="../media/image215.png"/><Relationship Id="rId17" Type="http://schemas.openxmlformats.org/officeDocument/2006/relationships/image" Target="../media/image219.jpeg"/><Relationship Id="rId2" Type="http://schemas.openxmlformats.org/officeDocument/2006/relationships/image" Target="../media/image206.jpeg"/><Relationship Id="rId16" Type="http://schemas.openxmlformats.org/officeDocument/2006/relationships/image" Target="../media/image112.jpeg"/><Relationship Id="rId20" Type="http://schemas.openxmlformats.org/officeDocument/2006/relationships/image" Target="../media/image220.jpeg"/><Relationship Id="rId1" Type="http://schemas.openxmlformats.org/officeDocument/2006/relationships/image" Target="../media/image205.jpeg"/><Relationship Id="rId6" Type="http://schemas.openxmlformats.org/officeDocument/2006/relationships/image" Target="../media/image209.png"/><Relationship Id="rId11" Type="http://schemas.openxmlformats.org/officeDocument/2006/relationships/image" Target="../media/image214.png"/><Relationship Id="rId5" Type="http://schemas.openxmlformats.org/officeDocument/2006/relationships/image" Target="../media/image208.png"/><Relationship Id="rId15" Type="http://schemas.openxmlformats.org/officeDocument/2006/relationships/image" Target="../media/image218.jpeg"/><Relationship Id="rId10" Type="http://schemas.openxmlformats.org/officeDocument/2006/relationships/image" Target="../media/image213.png"/><Relationship Id="rId19" Type="http://schemas.openxmlformats.org/officeDocument/2006/relationships/image" Target="../media/image61.jpeg"/><Relationship Id="rId4" Type="http://schemas.openxmlformats.org/officeDocument/2006/relationships/image" Target="file:///D:\photo\Small\5140491_1.jpg" TargetMode="External"/><Relationship Id="rId9" Type="http://schemas.openxmlformats.org/officeDocument/2006/relationships/image" Target="../media/image212.png"/><Relationship Id="rId14" Type="http://schemas.openxmlformats.org/officeDocument/2006/relationships/image" Target="../media/image217.jpeg"/><Relationship Id="rId22" Type="http://schemas.openxmlformats.org/officeDocument/2006/relationships/image" Target="../media/image72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33.jpeg"/><Relationship Id="rId18" Type="http://schemas.openxmlformats.org/officeDocument/2006/relationships/image" Target="../media/image238.png"/><Relationship Id="rId26" Type="http://schemas.openxmlformats.org/officeDocument/2006/relationships/image" Target="../media/image246.jpeg"/><Relationship Id="rId39" Type="http://schemas.openxmlformats.org/officeDocument/2006/relationships/image" Target="../media/image256.png"/><Relationship Id="rId21" Type="http://schemas.openxmlformats.org/officeDocument/2006/relationships/image" Target="../media/image241.png"/><Relationship Id="rId34" Type="http://schemas.openxmlformats.org/officeDocument/2006/relationships/image" Target="../media/image252.jpeg"/><Relationship Id="rId7" Type="http://schemas.openxmlformats.org/officeDocument/2006/relationships/image" Target="../media/image227.jpeg"/><Relationship Id="rId12" Type="http://schemas.openxmlformats.org/officeDocument/2006/relationships/image" Target="../media/image232.jpeg"/><Relationship Id="rId17" Type="http://schemas.openxmlformats.org/officeDocument/2006/relationships/image" Target="../media/image237.png"/><Relationship Id="rId25" Type="http://schemas.openxmlformats.org/officeDocument/2006/relationships/image" Target="../media/image245.jpeg"/><Relationship Id="rId33" Type="http://schemas.openxmlformats.org/officeDocument/2006/relationships/image" Target="../media/image251.png"/><Relationship Id="rId38" Type="http://schemas.openxmlformats.org/officeDocument/2006/relationships/image" Target="../media/image255.png"/><Relationship Id="rId2" Type="http://schemas.openxmlformats.org/officeDocument/2006/relationships/image" Target="../media/image222.jpeg"/><Relationship Id="rId16" Type="http://schemas.openxmlformats.org/officeDocument/2006/relationships/image" Target="../media/image236.png"/><Relationship Id="rId20" Type="http://schemas.openxmlformats.org/officeDocument/2006/relationships/image" Target="../media/image240.png"/><Relationship Id="rId29" Type="http://schemas.openxmlformats.org/officeDocument/2006/relationships/image" Target="../media/image112.jpeg"/><Relationship Id="rId1" Type="http://schemas.openxmlformats.org/officeDocument/2006/relationships/image" Target="../media/image221.jpeg"/><Relationship Id="rId6" Type="http://schemas.openxmlformats.org/officeDocument/2006/relationships/image" Target="../media/image226.jpeg"/><Relationship Id="rId11" Type="http://schemas.openxmlformats.org/officeDocument/2006/relationships/image" Target="../media/image231.jpeg"/><Relationship Id="rId24" Type="http://schemas.openxmlformats.org/officeDocument/2006/relationships/image" Target="../media/image244.png"/><Relationship Id="rId32" Type="http://schemas.openxmlformats.org/officeDocument/2006/relationships/image" Target="../media/image250.jpeg"/><Relationship Id="rId37" Type="http://schemas.openxmlformats.org/officeDocument/2006/relationships/image" Target="../media/image254.png"/><Relationship Id="rId5" Type="http://schemas.openxmlformats.org/officeDocument/2006/relationships/image" Target="../media/image225.jpeg"/><Relationship Id="rId15" Type="http://schemas.openxmlformats.org/officeDocument/2006/relationships/image" Target="../media/image235.png"/><Relationship Id="rId23" Type="http://schemas.openxmlformats.org/officeDocument/2006/relationships/image" Target="../media/image243.png"/><Relationship Id="rId28" Type="http://schemas.openxmlformats.org/officeDocument/2006/relationships/image" Target="../media/image248.jpeg"/><Relationship Id="rId36" Type="http://schemas.openxmlformats.org/officeDocument/2006/relationships/image" Target="../media/image253.jpeg"/><Relationship Id="rId10" Type="http://schemas.openxmlformats.org/officeDocument/2006/relationships/image" Target="../media/image230.png"/><Relationship Id="rId19" Type="http://schemas.openxmlformats.org/officeDocument/2006/relationships/image" Target="../media/image239.png"/><Relationship Id="rId31" Type="http://schemas.openxmlformats.org/officeDocument/2006/relationships/image" Target="../media/image59.jpeg"/><Relationship Id="rId4" Type="http://schemas.openxmlformats.org/officeDocument/2006/relationships/image" Target="../media/image224.jpeg"/><Relationship Id="rId9" Type="http://schemas.openxmlformats.org/officeDocument/2006/relationships/image" Target="../media/image229.jpeg"/><Relationship Id="rId14" Type="http://schemas.openxmlformats.org/officeDocument/2006/relationships/image" Target="../media/image234.png"/><Relationship Id="rId22" Type="http://schemas.openxmlformats.org/officeDocument/2006/relationships/image" Target="../media/image242.png"/><Relationship Id="rId27" Type="http://schemas.openxmlformats.org/officeDocument/2006/relationships/image" Target="../media/image247.jpeg"/><Relationship Id="rId30" Type="http://schemas.openxmlformats.org/officeDocument/2006/relationships/image" Target="../media/image249.jpeg"/><Relationship Id="rId35" Type="http://schemas.openxmlformats.org/officeDocument/2006/relationships/image" Target="../media/image62.jpeg"/><Relationship Id="rId8" Type="http://schemas.openxmlformats.org/officeDocument/2006/relationships/image" Target="../media/image228.jpeg"/><Relationship Id="rId3" Type="http://schemas.openxmlformats.org/officeDocument/2006/relationships/image" Target="../media/image223.jpe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8.png"/><Relationship Id="rId18" Type="http://schemas.openxmlformats.org/officeDocument/2006/relationships/image" Target="../media/image273.png"/><Relationship Id="rId26" Type="http://schemas.openxmlformats.org/officeDocument/2006/relationships/image" Target="../media/image281.jpeg"/><Relationship Id="rId39" Type="http://schemas.openxmlformats.org/officeDocument/2006/relationships/image" Target="../media/image293.jpeg"/><Relationship Id="rId21" Type="http://schemas.openxmlformats.org/officeDocument/2006/relationships/image" Target="../media/image276.jpeg"/><Relationship Id="rId34" Type="http://schemas.openxmlformats.org/officeDocument/2006/relationships/image" Target="../media/image289.png"/><Relationship Id="rId42" Type="http://schemas.microsoft.com/office/2007/relationships/hdphoto" Target="../media/hdphoto1.wdp"/><Relationship Id="rId47" Type="http://schemas.openxmlformats.org/officeDocument/2006/relationships/image" Target="../media/image300.png"/><Relationship Id="rId7" Type="http://schemas.openxmlformats.org/officeDocument/2006/relationships/image" Target="../media/image262.png"/><Relationship Id="rId2" Type="http://schemas.openxmlformats.org/officeDocument/2006/relationships/image" Target="../media/image257.jpeg"/><Relationship Id="rId16" Type="http://schemas.openxmlformats.org/officeDocument/2006/relationships/image" Target="../media/image271.jpeg"/><Relationship Id="rId29" Type="http://schemas.openxmlformats.org/officeDocument/2006/relationships/image" Target="../media/image284.jpeg"/><Relationship Id="rId1" Type="http://schemas.openxmlformats.org/officeDocument/2006/relationships/image" Target="../media/image112.jpeg"/><Relationship Id="rId6" Type="http://schemas.openxmlformats.org/officeDocument/2006/relationships/image" Target="../media/image261.jpeg"/><Relationship Id="rId11" Type="http://schemas.openxmlformats.org/officeDocument/2006/relationships/image" Target="../media/image266.png"/><Relationship Id="rId24" Type="http://schemas.openxmlformats.org/officeDocument/2006/relationships/image" Target="../media/image279.jpeg"/><Relationship Id="rId32" Type="http://schemas.openxmlformats.org/officeDocument/2006/relationships/image" Target="../media/image287.png"/><Relationship Id="rId37" Type="http://schemas.openxmlformats.org/officeDocument/2006/relationships/image" Target="../media/image291.png"/><Relationship Id="rId40" Type="http://schemas.openxmlformats.org/officeDocument/2006/relationships/image" Target="../media/image294.jpeg"/><Relationship Id="rId45" Type="http://schemas.openxmlformats.org/officeDocument/2006/relationships/image" Target="../media/image298.png"/><Relationship Id="rId5" Type="http://schemas.openxmlformats.org/officeDocument/2006/relationships/image" Target="../media/image260.png"/><Relationship Id="rId15" Type="http://schemas.openxmlformats.org/officeDocument/2006/relationships/image" Target="../media/image270.png"/><Relationship Id="rId23" Type="http://schemas.openxmlformats.org/officeDocument/2006/relationships/image" Target="../media/image278.jpeg"/><Relationship Id="rId28" Type="http://schemas.openxmlformats.org/officeDocument/2006/relationships/image" Target="../media/image283.jpeg"/><Relationship Id="rId36" Type="http://schemas.openxmlformats.org/officeDocument/2006/relationships/image" Target="../media/image290.jpeg"/><Relationship Id="rId10" Type="http://schemas.openxmlformats.org/officeDocument/2006/relationships/image" Target="../media/image265.png"/><Relationship Id="rId19" Type="http://schemas.openxmlformats.org/officeDocument/2006/relationships/image" Target="../media/image274.png"/><Relationship Id="rId31" Type="http://schemas.openxmlformats.org/officeDocument/2006/relationships/image" Target="../media/image286.jpeg"/><Relationship Id="rId44" Type="http://schemas.openxmlformats.org/officeDocument/2006/relationships/image" Target="../media/image297.jpeg"/><Relationship Id="rId4" Type="http://schemas.openxmlformats.org/officeDocument/2006/relationships/image" Target="../media/image259.png"/><Relationship Id="rId9" Type="http://schemas.openxmlformats.org/officeDocument/2006/relationships/image" Target="../media/image264.png"/><Relationship Id="rId14" Type="http://schemas.openxmlformats.org/officeDocument/2006/relationships/image" Target="../media/image269.png"/><Relationship Id="rId22" Type="http://schemas.openxmlformats.org/officeDocument/2006/relationships/image" Target="../media/image277.png"/><Relationship Id="rId27" Type="http://schemas.openxmlformats.org/officeDocument/2006/relationships/image" Target="../media/image282.jpeg"/><Relationship Id="rId30" Type="http://schemas.openxmlformats.org/officeDocument/2006/relationships/image" Target="../media/image285.jpeg"/><Relationship Id="rId35" Type="http://schemas.openxmlformats.org/officeDocument/2006/relationships/image" Target="../media/image59.jpeg"/><Relationship Id="rId43" Type="http://schemas.openxmlformats.org/officeDocument/2006/relationships/image" Target="../media/image296.png"/><Relationship Id="rId8" Type="http://schemas.openxmlformats.org/officeDocument/2006/relationships/image" Target="../media/image263.png"/><Relationship Id="rId3" Type="http://schemas.openxmlformats.org/officeDocument/2006/relationships/image" Target="../media/image258.png"/><Relationship Id="rId12" Type="http://schemas.openxmlformats.org/officeDocument/2006/relationships/image" Target="../media/image267.png"/><Relationship Id="rId17" Type="http://schemas.openxmlformats.org/officeDocument/2006/relationships/image" Target="../media/image272.jpeg"/><Relationship Id="rId25" Type="http://schemas.openxmlformats.org/officeDocument/2006/relationships/image" Target="../media/image280.png"/><Relationship Id="rId33" Type="http://schemas.openxmlformats.org/officeDocument/2006/relationships/image" Target="../media/image288.jpeg"/><Relationship Id="rId38" Type="http://schemas.openxmlformats.org/officeDocument/2006/relationships/image" Target="../media/image292.png"/><Relationship Id="rId46" Type="http://schemas.openxmlformats.org/officeDocument/2006/relationships/image" Target="../media/image299.png"/><Relationship Id="rId20" Type="http://schemas.openxmlformats.org/officeDocument/2006/relationships/image" Target="../media/image275.png"/><Relationship Id="rId41" Type="http://schemas.openxmlformats.org/officeDocument/2006/relationships/image" Target="../media/image295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71.jpeg"/><Relationship Id="rId3" Type="http://schemas.openxmlformats.org/officeDocument/2006/relationships/image" Target="../media/image303.png"/><Relationship Id="rId7" Type="http://schemas.openxmlformats.org/officeDocument/2006/relationships/image" Target="../media/image62.jpeg"/><Relationship Id="rId12" Type="http://schemas.openxmlformats.org/officeDocument/2006/relationships/image" Target="../media/image306.png"/><Relationship Id="rId2" Type="http://schemas.openxmlformats.org/officeDocument/2006/relationships/image" Target="../media/image302.jpeg"/><Relationship Id="rId1" Type="http://schemas.openxmlformats.org/officeDocument/2006/relationships/image" Target="../media/image301.png"/><Relationship Id="rId6" Type="http://schemas.openxmlformats.org/officeDocument/2006/relationships/image" Target="../media/image61.jpeg"/><Relationship Id="rId11" Type="http://schemas.openxmlformats.org/officeDocument/2006/relationships/image" Target="../media/image305.png"/><Relationship Id="rId5" Type="http://schemas.openxmlformats.org/officeDocument/2006/relationships/image" Target="../media/image59.jpeg"/><Relationship Id="rId10" Type="http://schemas.openxmlformats.org/officeDocument/2006/relationships/image" Target="../media/image304.png"/><Relationship Id="rId4" Type="http://schemas.openxmlformats.org/officeDocument/2006/relationships/image" Target="../media/image112.jpeg"/><Relationship Id="rId9" Type="http://schemas.openxmlformats.org/officeDocument/2006/relationships/image" Target="../media/image7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.jpeg"/><Relationship Id="rId3" Type="http://schemas.openxmlformats.org/officeDocument/2006/relationships/image" Target="../media/image309.png"/><Relationship Id="rId7" Type="http://schemas.openxmlformats.org/officeDocument/2006/relationships/image" Target="../media/image61.jpeg"/><Relationship Id="rId12" Type="http://schemas.openxmlformats.org/officeDocument/2006/relationships/image" Target="../media/image312.png"/><Relationship Id="rId2" Type="http://schemas.openxmlformats.org/officeDocument/2006/relationships/image" Target="../media/image308.png"/><Relationship Id="rId1" Type="http://schemas.openxmlformats.org/officeDocument/2006/relationships/image" Target="../media/image307.png"/><Relationship Id="rId6" Type="http://schemas.openxmlformats.org/officeDocument/2006/relationships/image" Target="../media/image310.png"/><Relationship Id="rId11" Type="http://schemas.openxmlformats.org/officeDocument/2006/relationships/image" Target="../media/image72.png"/><Relationship Id="rId5" Type="http://schemas.openxmlformats.org/officeDocument/2006/relationships/image" Target="../media/image59.jpeg"/><Relationship Id="rId10" Type="http://schemas.openxmlformats.org/officeDocument/2006/relationships/image" Target="../media/image71.jpeg"/><Relationship Id="rId4" Type="http://schemas.openxmlformats.org/officeDocument/2006/relationships/image" Target="../media/image112.jpeg"/><Relationship Id="rId9" Type="http://schemas.openxmlformats.org/officeDocument/2006/relationships/image" Target="../media/image311.pn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25.jpeg"/><Relationship Id="rId18" Type="http://schemas.openxmlformats.org/officeDocument/2006/relationships/image" Target="../media/image330.png"/><Relationship Id="rId26" Type="http://schemas.openxmlformats.org/officeDocument/2006/relationships/image" Target="../media/image335.jpeg"/><Relationship Id="rId39" Type="http://schemas.openxmlformats.org/officeDocument/2006/relationships/image" Target="../media/image343.png"/><Relationship Id="rId21" Type="http://schemas.openxmlformats.org/officeDocument/2006/relationships/image" Target="../media/image332.png"/><Relationship Id="rId34" Type="http://schemas.openxmlformats.org/officeDocument/2006/relationships/image" Target="../media/image82.png"/><Relationship Id="rId42" Type="http://schemas.openxmlformats.org/officeDocument/2006/relationships/image" Target="../media/image346.jpeg"/><Relationship Id="rId47" Type="http://schemas.openxmlformats.org/officeDocument/2006/relationships/image" Target="../media/image351.png"/><Relationship Id="rId50" Type="http://schemas.openxmlformats.org/officeDocument/2006/relationships/image" Target="../media/image353.jpeg"/><Relationship Id="rId55" Type="http://schemas.openxmlformats.org/officeDocument/2006/relationships/image" Target="../media/image358.jpeg"/><Relationship Id="rId7" Type="http://schemas.openxmlformats.org/officeDocument/2006/relationships/image" Target="../media/image319.jpeg"/><Relationship Id="rId2" Type="http://schemas.openxmlformats.org/officeDocument/2006/relationships/image" Target="../media/image314.jpeg"/><Relationship Id="rId16" Type="http://schemas.openxmlformats.org/officeDocument/2006/relationships/image" Target="../media/image328.jpeg"/><Relationship Id="rId29" Type="http://schemas.openxmlformats.org/officeDocument/2006/relationships/image" Target="../media/image338.png"/><Relationship Id="rId11" Type="http://schemas.openxmlformats.org/officeDocument/2006/relationships/image" Target="../media/image323.png"/><Relationship Id="rId24" Type="http://schemas.openxmlformats.org/officeDocument/2006/relationships/image" Target="../media/image58.jpeg"/><Relationship Id="rId32" Type="http://schemas.openxmlformats.org/officeDocument/2006/relationships/image" Target="../media/image115.png"/><Relationship Id="rId37" Type="http://schemas.openxmlformats.org/officeDocument/2006/relationships/image" Target="../media/image341.png"/><Relationship Id="rId40" Type="http://schemas.openxmlformats.org/officeDocument/2006/relationships/image" Target="../media/image344.png"/><Relationship Id="rId45" Type="http://schemas.openxmlformats.org/officeDocument/2006/relationships/image" Target="../media/image349.png"/><Relationship Id="rId53" Type="http://schemas.openxmlformats.org/officeDocument/2006/relationships/image" Target="../media/image356.png"/><Relationship Id="rId5" Type="http://schemas.openxmlformats.org/officeDocument/2006/relationships/image" Target="../media/image317.jpeg"/><Relationship Id="rId10" Type="http://schemas.openxmlformats.org/officeDocument/2006/relationships/image" Target="../media/image322.jpeg"/><Relationship Id="rId19" Type="http://schemas.openxmlformats.org/officeDocument/2006/relationships/image" Target="../media/image331.png"/><Relationship Id="rId31" Type="http://schemas.openxmlformats.org/officeDocument/2006/relationships/image" Target="../media/image340.jpeg"/><Relationship Id="rId44" Type="http://schemas.openxmlformats.org/officeDocument/2006/relationships/image" Target="../media/image348.png"/><Relationship Id="rId52" Type="http://schemas.openxmlformats.org/officeDocument/2006/relationships/image" Target="../media/image355.png"/><Relationship Id="rId4" Type="http://schemas.openxmlformats.org/officeDocument/2006/relationships/image" Target="../media/image316.jpeg"/><Relationship Id="rId9" Type="http://schemas.openxmlformats.org/officeDocument/2006/relationships/image" Target="../media/image321.jpeg"/><Relationship Id="rId14" Type="http://schemas.openxmlformats.org/officeDocument/2006/relationships/image" Target="../media/image326.jpeg"/><Relationship Id="rId22" Type="http://schemas.openxmlformats.org/officeDocument/2006/relationships/image" Target="../media/image333.png"/><Relationship Id="rId27" Type="http://schemas.openxmlformats.org/officeDocument/2006/relationships/image" Target="../media/image336.jpeg"/><Relationship Id="rId30" Type="http://schemas.openxmlformats.org/officeDocument/2006/relationships/image" Target="../media/image339.png"/><Relationship Id="rId35" Type="http://schemas.openxmlformats.org/officeDocument/2006/relationships/image" Target="../media/image71.jpeg"/><Relationship Id="rId43" Type="http://schemas.openxmlformats.org/officeDocument/2006/relationships/image" Target="../media/image347.png"/><Relationship Id="rId48" Type="http://schemas.openxmlformats.org/officeDocument/2006/relationships/image" Target="../media/image72.png"/><Relationship Id="rId8" Type="http://schemas.openxmlformats.org/officeDocument/2006/relationships/image" Target="../media/image320.jpeg"/><Relationship Id="rId51" Type="http://schemas.openxmlformats.org/officeDocument/2006/relationships/image" Target="../media/image354.jpeg"/><Relationship Id="rId3" Type="http://schemas.openxmlformats.org/officeDocument/2006/relationships/image" Target="../media/image315.jpeg"/><Relationship Id="rId12" Type="http://schemas.openxmlformats.org/officeDocument/2006/relationships/image" Target="../media/image324.jpeg"/><Relationship Id="rId17" Type="http://schemas.openxmlformats.org/officeDocument/2006/relationships/image" Target="../media/image329.png"/><Relationship Id="rId25" Type="http://schemas.openxmlformats.org/officeDocument/2006/relationships/image" Target="../media/image59.jpeg"/><Relationship Id="rId33" Type="http://schemas.openxmlformats.org/officeDocument/2006/relationships/image" Target="../media/image81.png"/><Relationship Id="rId38" Type="http://schemas.openxmlformats.org/officeDocument/2006/relationships/image" Target="../media/image342.png"/><Relationship Id="rId46" Type="http://schemas.openxmlformats.org/officeDocument/2006/relationships/image" Target="../media/image350.png"/><Relationship Id="rId20" Type="http://schemas.openxmlformats.org/officeDocument/2006/relationships/image" Target="../media/image303.png"/><Relationship Id="rId41" Type="http://schemas.openxmlformats.org/officeDocument/2006/relationships/image" Target="../media/image345.png"/><Relationship Id="rId54" Type="http://schemas.openxmlformats.org/officeDocument/2006/relationships/image" Target="../media/image357.png"/><Relationship Id="rId1" Type="http://schemas.openxmlformats.org/officeDocument/2006/relationships/image" Target="../media/image313.jpeg"/><Relationship Id="rId6" Type="http://schemas.openxmlformats.org/officeDocument/2006/relationships/image" Target="../media/image318.jpeg"/><Relationship Id="rId15" Type="http://schemas.openxmlformats.org/officeDocument/2006/relationships/image" Target="../media/image327.jpeg"/><Relationship Id="rId23" Type="http://schemas.openxmlformats.org/officeDocument/2006/relationships/image" Target="../media/image334.png"/><Relationship Id="rId28" Type="http://schemas.openxmlformats.org/officeDocument/2006/relationships/image" Target="../media/image337.jpeg"/><Relationship Id="rId36" Type="http://schemas.openxmlformats.org/officeDocument/2006/relationships/image" Target="../media/image62.jpeg"/><Relationship Id="rId49" Type="http://schemas.openxmlformats.org/officeDocument/2006/relationships/image" Target="../media/image352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6.jpeg"/><Relationship Id="rId13" Type="http://schemas.openxmlformats.org/officeDocument/2006/relationships/image" Target="../media/image59.jpeg"/><Relationship Id="rId3" Type="http://schemas.openxmlformats.org/officeDocument/2006/relationships/image" Target="../media/image361.jpeg"/><Relationship Id="rId7" Type="http://schemas.openxmlformats.org/officeDocument/2006/relationships/image" Target="../media/image365.jpeg"/><Relationship Id="rId12" Type="http://schemas.openxmlformats.org/officeDocument/2006/relationships/image" Target="../media/image112.jpeg"/><Relationship Id="rId17" Type="http://schemas.openxmlformats.org/officeDocument/2006/relationships/image" Target="../media/image72.png"/><Relationship Id="rId2" Type="http://schemas.openxmlformats.org/officeDocument/2006/relationships/image" Target="../media/image360.jpeg"/><Relationship Id="rId16" Type="http://schemas.openxmlformats.org/officeDocument/2006/relationships/image" Target="../media/image71.jpeg"/><Relationship Id="rId1" Type="http://schemas.openxmlformats.org/officeDocument/2006/relationships/image" Target="../media/image359.jpeg"/><Relationship Id="rId6" Type="http://schemas.openxmlformats.org/officeDocument/2006/relationships/image" Target="../media/image364.jpeg"/><Relationship Id="rId11" Type="http://schemas.openxmlformats.org/officeDocument/2006/relationships/image" Target="../media/image369.jpeg"/><Relationship Id="rId5" Type="http://schemas.openxmlformats.org/officeDocument/2006/relationships/image" Target="../media/image363.jpeg"/><Relationship Id="rId15" Type="http://schemas.openxmlformats.org/officeDocument/2006/relationships/image" Target="../media/image61.jpeg"/><Relationship Id="rId10" Type="http://schemas.openxmlformats.org/officeDocument/2006/relationships/image" Target="../media/image368.jpeg"/><Relationship Id="rId4" Type="http://schemas.openxmlformats.org/officeDocument/2006/relationships/image" Target="../media/image362.jpeg"/><Relationship Id="rId9" Type="http://schemas.openxmlformats.org/officeDocument/2006/relationships/image" Target="../media/image367.jpeg"/><Relationship Id="rId14" Type="http://schemas.openxmlformats.org/officeDocument/2006/relationships/image" Target="../media/image62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2.png"/><Relationship Id="rId13" Type="http://schemas.openxmlformats.org/officeDocument/2006/relationships/image" Target="../media/image112.jpeg"/><Relationship Id="rId18" Type="http://schemas.openxmlformats.org/officeDocument/2006/relationships/image" Target="../media/image380.png"/><Relationship Id="rId26" Type="http://schemas.openxmlformats.org/officeDocument/2006/relationships/image" Target="../media/image386.png"/><Relationship Id="rId3" Type="http://schemas.openxmlformats.org/officeDocument/2006/relationships/image" Target="../media/image66.jpeg"/><Relationship Id="rId21" Type="http://schemas.openxmlformats.org/officeDocument/2006/relationships/image" Target="../media/image381.png"/><Relationship Id="rId7" Type="http://schemas.openxmlformats.org/officeDocument/2006/relationships/image" Target="../media/image70.png"/><Relationship Id="rId12" Type="http://schemas.openxmlformats.org/officeDocument/2006/relationships/image" Target="../media/image376.jpeg"/><Relationship Id="rId17" Type="http://schemas.openxmlformats.org/officeDocument/2006/relationships/image" Target="../media/image379.jpeg"/><Relationship Id="rId25" Type="http://schemas.openxmlformats.org/officeDocument/2006/relationships/image" Target="../media/image385.png"/><Relationship Id="rId2" Type="http://schemas.openxmlformats.org/officeDocument/2006/relationships/image" Target="../media/image370.png"/><Relationship Id="rId16" Type="http://schemas.openxmlformats.org/officeDocument/2006/relationships/image" Target="../media/image59.jpeg"/><Relationship Id="rId20" Type="http://schemas.openxmlformats.org/officeDocument/2006/relationships/image" Target="../media/image62.jpeg"/><Relationship Id="rId29" Type="http://schemas.openxmlformats.org/officeDocument/2006/relationships/image" Target="../media/image388.jpeg"/><Relationship Id="rId1" Type="http://schemas.openxmlformats.org/officeDocument/2006/relationships/image" Target="../media/image68.jpeg"/><Relationship Id="rId6" Type="http://schemas.openxmlformats.org/officeDocument/2006/relationships/image" Target="../media/image371.png"/><Relationship Id="rId11" Type="http://schemas.openxmlformats.org/officeDocument/2006/relationships/image" Target="../media/image375.jpeg"/><Relationship Id="rId24" Type="http://schemas.openxmlformats.org/officeDocument/2006/relationships/image" Target="../media/image384.png"/><Relationship Id="rId5" Type="http://schemas.openxmlformats.org/officeDocument/2006/relationships/image" Target="../media/image69.png"/><Relationship Id="rId15" Type="http://schemas.openxmlformats.org/officeDocument/2006/relationships/image" Target="../media/image378.png"/><Relationship Id="rId23" Type="http://schemas.openxmlformats.org/officeDocument/2006/relationships/image" Target="../media/image383.png"/><Relationship Id="rId28" Type="http://schemas.openxmlformats.org/officeDocument/2006/relationships/image" Target="../media/image344.png"/><Relationship Id="rId10" Type="http://schemas.openxmlformats.org/officeDocument/2006/relationships/image" Target="../media/image374.png"/><Relationship Id="rId19" Type="http://schemas.openxmlformats.org/officeDocument/2006/relationships/image" Target="../media/image253.jpeg"/><Relationship Id="rId4" Type="http://schemas.openxmlformats.org/officeDocument/2006/relationships/image" Target="../media/image67.png"/><Relationship Id="rId9" Type="http://schemas.openxmlformats.org/officeDocument/2006/relationships/image" Target="../media/image373.png"/><Relationship Id="rId14" Type="http://schemas.openxmlformats.org/officeDocument/2006/relationships/image" Target="../media/image377.png"/><Relationship Id="rId22" Type="http://schemas.openxmlformats.org/officeDocument/2006/relationships/image" Target="../media/image382.png"/><Relationship Id="rId27" Type="http://schemas.openxmlformats.org/officeDocument/2006/relationships/image" Target="../media/image387.png"/><Relationship Id="rId30" Type="http://schemas.openxmlformats.org/officeDocument/2006/relationships/image" Target="../media/image389.jpeg"/></Relationships>
</file>

<file path=xl/drawings/_rels/drawing1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15.jpeg"/><Relationship Id="rId21" Type="http://schemas.openxmlformats.org/officeDocument/2006/relationships/image" Target="../media/image410.png"/><Relationship Id="rId42" Type="http://schemas.openxmlformats.org/officeDocument/2006/relationships/image" Target="../media/image428.jpeg"/><Relationship Id="rId47" Type="http://schemas.openxmlformats.org/officeDocument/2006/relationships/image" Target="../media/image433.jpeg"/><Relationship Id="rId63" Type="http://schemas.openxmlformats.org/officeDocument/2006/relationships/image" Target="../media/image449.jpeg"/><Relationship Id="rId68" Type="http://schemas.openxmlformats.org/officeDocument/2006/relationships/image" Target="../media/image454.jpeg"/><Relationship Id="rId2" Type="http://schemas.openxmlformats.org/officeDocument/2006/relationships/image" Target="../media/image391.jpeg"/><Relationship Id="rId16" Type="http://schemas.openxmlformats.org/officeDocument/2006/relationships/image" Target="../media/image405.jpeg"/><Relationship Id="rId29" Type="http://schemas.openxmlformats.org/officeDocument/2006/relationships/image" Target="../media/image418.jpeg"/><Relationship Id="rId11" Type="http://schemas.openxmlformats.org/officeDocument/2006/relationships/image" Target="../media/image400.png"/><Relationship Id="rId24" Type="http://schemas.openxmlformats.org/officeDocument/2006/relationships/image" Target="../media/image413.jpeg"/><Relationship Id="rId32" Type="http://schemas.openxmlformats.org/officeDocument/2006/relationships/image" Target="../media/image421.png"/><Relationship Id="rId37" Type="http://schemas.openxmlformats.org/officeDocument/2006/relationships/image" Target="../media/image313.jpeg"/><Relationship Id="rId40" Type="http://schemas.openxmlformats.org/officeDocument/2006/relationships/image" Target="../media/image426.jpeg"/><Relationship Id="rId45" Type="http://schemas.openxmlformats.org/officeDocument/2006/relationships/image" Target="../media/image431.jpeg"/><Relationship Id="rId53" Type="http://schemas.openxmlformats.org/officeDocument/2006/relationships/image" Target="../media/image439.jpeg"/><Relationship Id="rId58" Type="http://schemas.openxmlformats.org/officeDocument/2006/relationships/image" Target="../media/image444.jpeg"/><Relationship Id="rId66" Type="http://schemas.openxmlformats.org/officeDocument/2006/relationships/image" Target="../media/image452.jpeg"/><Relationship Id="rId74" Type="http://schemas.openxmlformats.org/officeDocument/2006/relationships/image" Target="../media/image460.jpeg"/><Relationship Id="rId5" Type="http://schemas.openxmlformats.org/officeDocument/2006/relationships/image" Target="../media/image394.png"/><Relationship Id="rId61" Type="http://schemas.openxmlformats.org/officeDocument/2006/relationships/image" Target="../media/image447.jpeg"/><Relationship Id="rId19" Type="http://schemas.openxmlformats.org/officeDocument/2006/relationships/image" Target="../media/image408.png"/><Relationship Id="rId14" Type="http://schemas.openxmlformats.org/officeDocument/2006/relationships/image" Target="../media/image403.png"/><Relationship Id="rId22" Type="http://schemas.openxmlformats.org/officeDocument/2006/relationships/image" Target="../media/image411.png"/><Relationship Id="rId27" Type="http://schemas.openxmlformats.org/officeDocument/2006/relationships/image" Target="../media/image416.jpeg"/><Relationship Id="rId30" Type="http://schemas.openxmlformats.org/officeDocument/2006/relationships/image" Target="../media/image419.jpeg"/><Relationship Id="rId35" Type="http://schemas.openxmlformats.org/officeDocument/2006/relationships/image" Target="../media/image424.png"/><Relationship Id="rId43" Type="http://schemas.openxmlformats.org/officeDocument/2006/relationships/image" Target="../media/image429.png"/><Relationship Id="rId48" Type="http://schemas.openxmlformats.org/officeDocument/2006/relationships/image" Target="../media/image434.jpeg"/><Relationship Id="rId56" Type="http://schemas.openxmlformats.org/officeDocument/2006/relationships/image" Target="../media/image442.jpeg"/><Relationship Id="rId64" Type="http://schemas.openxmlformats.org/officeDocument/2006/relationships/image" Target="../media/image450.jpeg"/><Relationship Id="rId69" Type="http://schemas.openxmlformats.org/officeDocument/2006/relationships/image" Target="../media/image455.jpeg"/><Relationship Id="rId8" Type="http://schemas.openxmlformats.org/officeDocument/2006/relationships/image" Target="../media/image397.jpeg"/><Relationship Id="rId51" Type="http://schemas.openxmlformats.org/officeDocument/2006/relationships/image" Target="../media/image437.jpeg"/><Relationship Id="rId72" Type="http://schemas.openxmlformats.org/officeDocument/2006/relationships/image" Target="../media/image458.jpeg"/><Relationship Id="rId3" Type="http://schemas.openxmlformats.org/officeDocument/2006/relationships/image" Target="../media/image392.jpeg"/><Relationship Id="rId12" Type="http://schemas.openxmlformats.org/officeDocument/2006/relationships/image" Target="../media/image401.jpeg"/><Relationship Id="rId17" Type="http://schemas.openxmlformats.org/officeDocument/2006/relationships/image" Target="../media/image406.jpeg"/><Relationship Id="rId25" Type="http://schemas.openxmlformats.org/officeDocument/2006/relationships/image" Target="../media/image414.jpeg"/><Relationship Id="rId33" Type="http://schemas.openxmlformats.org/officeDocument/2006/relationships/image" Target="../media/image422.png"/><Relationship Id="rId38" Type="http://schemas.openxmlformats.org/officeDocument/2006/relationships/image" Target="../media/image112.jpeg"/><Relationship Id="rId46" Type="http://schemas.openxmlformats.org/officeDocument/2006/relationships/image" Target="../media/image432.jpeg"/><Relationship Id="rId59" Type="http://schemas.openxmlformats.org/officeDocument/2006/relationships/image" Target="../media/image445.jpeg"/><Relationship Id="rId67" Type="http://schemas.openxmlformats.org/officeDocument/2006/relationships/image" Target="../media/image453.jpeg"/><Relationship Id="rId20" Type="http://schemas.openxmlformats.org/officeDocument/2006/relationships/image" Target="../media/image409.png"/><Relationship Id="rId41" Type="http://schemas.openxmlformats.org/officeDocument/2006/relationships/image" Target="../media/image427.jpeg"/><Relationship Id="rId54" Type="http://schemas.openxmlformats.org/officeDocument/2006/relationships/image" Target="../media/image440.jpeg"/><Relationship Id="rId62" Type="http://schemas.openxmlformats.org/officeDocument/2006/relationships/image" Target="../media/image448.jpeg"/><Relationship Id="rId70" Type="http://schemas.openxmlformats.org/officeDocument/2006/relationships/image" Target="../media/image456.jpeg"/><Relationship Id="rId75" Type="http://schemas.openxmlformats.org/officeDocument/2006/relationships/image" Target="../media/image71.jpeg"/><Relationship Id="rId1" Type="http://schemas.openxmlformats.org/officeDocument/2006/relationships/image" Target="../media/image390.jpeg"/><Relationship Id="rId6" Type="http://schemas.openxmlformats.org/officeDocument/2006/relationships/image" Target="../media/image395.png"/><Relationship Id="rId15" Type="http://schemas.openxmlformats.org/officeDocument/2006/relationships/image" Target="../media/image404.jpeg"/><Relationship Id="rId23" Type="http://schemas.openxmlformats.org/officeDocument/2006/relationships/image" Target="../media/image412.png"/><Relationship Id="rId28" Type="http://schemas.openxmlformats.org/officeDocument/2006/relationships/image" Target="../media/image417.jpeg"/><Relationship Id="rId36" Type="http://schemas.openxmlformats.org/officeDocument/2006/relationships/image" Target="../media/image425.jpeg"/><Relationship Id="rId49" Type="http://schemas.openxmlformats.org/officeDocument/2006/relationships/image" Target="../media/image435.jpeg"/><Relationship Id="rId57" Type="http://schemas.openxmlformats.org/officeDocument/2006/relationships/image" Target="../media/image443.jpeg"/><Relationship Id="rId10" Type="http://schemas.openxmlformats.org/officeDocument/2006/relationships/image" Target="../media/image399.png"/><Relationship Id="rId31" Type="http://schemas.openxmlformats.org/officeDocument/2006/relationships/image" Target="../media/image420.png"/><Relationship Id="rId44" Type="http://schemas.openxmlformats.org/officeDocument/2006/relationships/image" Target="../media/image430.jpeg"/><Relationship Id="rId52" Type="http://schemas.openxmlformats.org/officeDocument/2006/relationships/image" Target="../media/image438.jpeg"/><Relationship Id="rId60" Type="http://schemas.openxmlformats.org/officeDocument/2006/relationships/image" Target="../media/image446.jpeg"/><Relationship Id="rId65" Type="http://schemas.openxmlformats.org/officeDocument/2006/relationships/image" Target="../media/image451.jpeg"/><Relationship Id="rId73" Type="http://schemas.openxmlformats.org/officeDocument/2006/relationships/image" Target="../media/image459.jpeg"/><Relationship Id="rId4" Type="http://schemas.openxmlformats.org/officeDocument/2006/relationships/image" Target="../media/image393.jpeg"/><Relationship Id="rId9" Type="http://schemas.openxmlformats.org/officeDocument/2006/relationships/image" Target="../media/image398.png"/><Relationship Id="rId13" Type="http://schemas.openxmlformats.org/officeDocument/2006/relationships/image" Target="../media/image402.png"/><Relationship Id="rId18" Type="http://schemas.openxmlformats.org/officeDocument/2006/relationships/image" Target="../media/image407.png"/><Relationship Id="rId39" Type="http://schemas.openxmlformats.org/officeDocument/2006/relationships/image" Target="../media/image59.jpeg"/><Relationship Id="rId34" Type="http://schemas.openxmlformats.org/officeDocument/2006/relationships/image" Target="../media/image423.jpeg"/><Relationship Id="rId50" Type="http://schemas.openxmlformats.org/officeDocument/2006/relationships/image" Target="../media/image436.jpeg"/><Relationship Id="rId55" Type="http://schemas.openxmlformats.org/officeDocument/2006/relationships/image" Target="../media/image441.jpeg"/><Relationship Id="rId76" Type="http://schemas.openxmlformats.org/officeDocument/2006/relationships/image" Target="../media/image72.png"/><Relationship Id="rId7" Type="http://schemas.openxmlformats.org/officeDocument/2006/relationships/image" Target="../media/image396.png"/><Relationship Id="rId71" Type="http://schemas.openxmlformats.org/officeDocument/2006/relationships/image" Target="../media/image457.png"/></Relationships>
</file>

<file path=xl/drawings/_rels/drawing1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80.png"/><Relationship Id="rId21" Type="http://schemas.openxmlformats.org/officeDocument/2006/relationships/image" Target="../media/image475.png"/><Relationship Id="rId42" Type="http://schemas.openxmlformats.org/officeDocument/2006/relationships/image" Target="../media/image495.png"/><Relationship Id="rId47" Type="http://schemas.openxmlformats.org/officeDocument/2006/relationships/image" Target="../media/image500.jpeg"/><Relationship Id="rId63" Type="http://schemas.openxmlformats.org/officeDocument/2006/relationships/image" Target="../media/image516.jpeg"/><Relationship Id="rId68" Type="http://schemas.openxmlformats.org/officeDocument/2006/relationships/image" Target="../media/image521.jpeg"/><Relationship Id="rId84" Type="http://schemas.openxmlformats.org/officeDocument/2006/relationships/image" Target="../media/image534.jpeg"/><Relationship Id="rId16" Type="http://schemas.openxmlformats.org/officeDocument/2006/relationships/image" Target="../media/image338.png"/><Relationship Id="rId11" Type="http://schemas.openxmlformats.org/officeDocument/2006/relationships/image" Target="../media/image112.jpeg"/><Relationship Id="rId32" Type="http://schemas.openxmlformats.org/officeDocument/2006/relationships/image" Target="../media/image486.jpeg"/><Relationship Id="rId37" Type="http://schemas.openxmlformats.org/officeDocument/2006/relationships/image" Target="../media/image427.jpeg"/><Relationship Id="rId53" Type="http://schemas.openxmlformats.org/officeDocument/2006/relationships/image" Target="../media/image506.jpeg"/><Relationship Id="rId58" Type="http://schemas.openxmlformats.org/officeDocument/2006/relationships/image" Target="../media/image511.jpeg"/><Relationship Id="rId74" Type="http://schemas.openxmlformats.org/officeDocument/2006/relationships/image" Target="../media/image527.jpeg"/><Relationship Id="rId79" Type="http://schemas.openxmlformats.org/officeDocument/2006/relationships/image" Target="../media/image290.jpeg"/><Relationship Id="rId5" Type="http://schemas.openxmlformats.org/officeDocument/2006/relationships/image" Target="../media/image465.png"/><Relationship Id="rId61" Type="http://schemas.openxmlformats.org/officeDocument/2006/relationships/image" Target="../media/image514.jpeg"/><Relationship Id="rId82" Type="http://schemas.openxmlformats.org/officeDocument/2006/relationships/image" Target="../media/image62.jpeg"/><Relationship Id="rId19" Type="http://schemas.openxmlformats.org/officeDocument/2006/relationships/image" Target="../media/image473.jpeg"/><Relationship Id="rId14" Type="http://schemas.openxmlformats.org/officeDocument/2006/relationships/image" Target="../media/image336.jpeg"/><Relationship Id="rId22" Type="http://schemas.openxmlformats.org/officeDocument/2006/relationships/image" Target="../media/image476.png"/><Relationship Id="rId27" Type="http://schemas.openxmlformats.org/officeDocument/2006/relationships/image" Target="../media/image481.png"/><Relationship Id="rId30" Type="http://schemas.openxmlformats.org/officeDocument/2006/relationships/image" Target="../media/image484.jpeg"/><Relationship Id="rId35" Type="http://schemas.openxmlformats.org/officeDocument/2006/relationships/image" Target="../media/image489.png"/><Relationship Id="rId43" Type="http://schemas.openxmlformats.org/officeDocument/2006/relationships/image" Target="../media/image496.png"/><Relationship Id="rId48" Type="http://schemas.openxmlformats.org/officeDocument/2006/relationships/image" Target="../media/image501.jpeg"/><Relationship Id="rId56" Type="http://schemas.openxmlformats.org/officeDocument/2006/relationships/image" Target="../media/image509.jpeg"/><Relationship Id="rId64" Type="http://schemas.openxmlformats.org/officeDocument/2006/relationships/image" Target="../media/image517.jpeg"/><Relationship Id="rId69" Type="http://schemas.openxmlformats.org/officeDocument/2006/relationships/image" Target="../media/image522.jpeg"/><Relationship Id="rId77" Type="http://schemas.openxmlformats.org/officeDocument/2006/relationships/image" Target="../media/image530.jpeg"/><Relationship Id="rId8" Type="http://schemas.openxmlformats.org/officeDocument/2006/relationships/image" Target="../media/image468.jpeg"/><Relationship Id="rId51" Type="http://schemas.openxmlformats.org/officeDocument/2006/relationships/image" Target="../media/image504.jpeg"/><Relationship Id="rId72" Type="http://schemas.openxmlformats.org/officeDocument/2006/relationships/image" Target="../media/image525.jpeg"/><Relationship Id="rId80" Type="http://schemas.openxmlformats.org/officeDocument/2006/relationships/image" Target="../media/image532.jpeg"/><Relationship Id="rId3" Type="http://schemas.openxmlformats.org/officeDocument/2006/relationships/image" Target="../media/image463.jpeg"/><Relationship Id="rId12" Type="http://schemas.openxmlformats.org/officeDocument/2006/relationships/image" Target="../media/image471.jpeg"/><Relationship Id="rId17" Type="http://schemas.openxmlformats.org/officeDocument/2006/relationships/image" Target="../media/image339.png"/><Relationship Id="rId25" Type="http://schemas.openxmlformats.org/officeDocument/2006/relationships/image" Target="../media/image479.png"/><Relationship Id="rId33" Type="http://schemas.openxmlformats.org/officeDocument/2006/relationships/image" Target="../media/image487.jpeg"/><Relationship Id="rId38" Type="http://schemas.openxmlformats.org/officeDocument/2006/relationships/image" Target="../media/image491.png"/><Relationship Id="rId46" Type="http://schemas.openxmlformats.org/officeDocument/2006/relationships/image" Target="../media/image499.jpeg"/><Relationship Id="rId59" Type="http://schemas.openxmlformats.org/officeDocument/2006/relationships/image" Target="../media/image512.jpeg"/><Relationship Id="rId67" Type="http://schemas.openxmlformats.org/officeDocument/2006/relationships/image" Target="../media/image520.jpeg"/><Relationship Id="rId20" Type="http://schemas.openxmlformats.org/officeDocument/2006/relationships/image" Target="../media/image474.png"/><Relationship Id="rId41" Type="http://schemas.openxmlformats.org/officeDocument/2006/relationships/image" Target="../media/image494.png"/><Relationship Id="rId54" Type="http://schemas.openxmlformats.org/officeDocument/2006/relationships/image" Target="../media/image507.jpeg"/><Relationship Id="rId62" Type="http://schemas.openxmlformats.org/officeDocument/2006/relationships/image" Target="../media/image515.jpeg"/><Relationship Id="rId70" Type="http://schemas.openxmlformats.org/officeDocument/2006/relationships/image" Target="../media/image523.jpeg"/><Relationship Id="rId75" Type="http://schemas.openxmlformats.org/officeDocument/2006/relationships/image" Target="../media/image528.jpeg"/><Relationship Id="rId83" Type="http://schemas.openxmlformats.org/officeDocument/2006/relationships/image" Target="../media/image533.jpeg"/><Relationship Id="rId1" Type="http://schemas.openxmlformats.org/officeDocument/2006/relationships/image" Target="../media/image461.jpeg"/><Relationship Id="rId6" Type="http://schemas.openxmlformats.org/officeDocument/2006/relationships/image" Target="../media/image466.png"/><Relationship Id="rId15" Type="http://schemas.openxmlformats.org/officeDocument/2006/relationships/image" Target="../media/image337.jpeg"/><Relationship Id="rId23" Type="http://schemas.openxmlformats.org/officeDocument/2006/relationships/image" Target="../media/image477.jpeg"/><Relationship Id="rId28" Type="http://schemas.openxmlformats.org/officeDocument/2006/relationships/image" Target="../media/image482.jpeg"/><Relationship Id="rId36" Type="http://schemas.openxmlformats.org/officeDocument/2006/relationships/image" Target="../media/image490.png"/><Relationship Id="rId49" Type="http://schemas.openxmlformats.org/officeDocument/2006/relationships/image" Target="../media/image502.jpeg"/><Relationship Id="rId57" Type="http://schemas.openxmlformats.org/officeDocument/2006/relationships/image" Target="../media/image510.jpeg"/><Relationship Id="rId10" Type="http://schemas.openxmlformats.org/officeDocument/2006/relationships/image" Target="../media/image470.jpeg"/><Relationship Id="rId31" Type="http://schemas.openxmlformats.org/officeDocument/2006/relationships/image" Target="../media/image485.jpeg"/><Relationship Id="rId44" Type="http://schemas.openxmlformats.org/officeDocument/2006/relationships/image" Target="../media/image497.png"/><Relationship Id="rId52" Type="http://schemas.openxmlformats.org/officeDocument/2006/relationships/image" Target="../media/image505.jpeg"/><Relationship Id="rId60" Type="http://schemas.openxmlformats.org/officeDocument/2006/relationships/image" Target="../media/image513.jpeg"/><Relationship Id="rId65" Type="http://schemas.openxmlformats.org/officeDocument/2006/relationships/image" Target="../media/image518.jpeg"/><Relationship Id="rId73" Type="http://schemas.openxmlformats.org/officeDocument/2006/relationships/image" Target="../media/image526.jpeg"/><Relationship Id="rId78" Type="http://schemas.openxmlformats.org/officeDocument/2006/relationships/image" Target="../media/image531.jpeg"/><Relationship Id="rId81" Type="http://schemas.openxmlformats.org/officeDocument/2006/relationships/image" Target="../media/image253.jpeg"/><Relationship Id="rId4" Type="http://schemas.openxmlformats.org/officeDocument/2006/relationships/image" Target="../media/image464.jpeg"/><Relationship Id="rId9" Type="http://schemas.openxmlformats.org/officeDocument/2006/relationships/image" Target="../media/image469.jpeg"/><Relationship Id="rId13" Type="http://schemas.openxmlformats.org/officeDocument/2006/relationships/image" Target="../media/image472.jpeg"/><Relationship Id="rId18" Type="http://schemas.openxmlformats.org/officeDocument/2006/relationships/image" Target="../media/image59.jpeg"/><Relationship Id="rId39" Type="http://schemas.openxmlformats.org/officeDocument/2006/relationships/image" Target="../media/image492.png"/><Relationship Id="rId34" Type="http://schemas.openxmlformats.org/officeDocument/2006/relationships/image" Target="../media/image488.jpeg"/><Relationship Id="rId50" Type="http://schemas.openxmlformats.org/officeDocument/2006/relationships/image" Target="../media/image503.jpeg"/><Relationship Id="rId55" Type="http://schemas.openxmlformats.org/officeDocument/2006/relationships/image" Target="../media/image508.jpeg"/><Relationship Id="rId76" Type="http://schemas.openxmlformats.org/officeDocument/2006/relationships/image" Target="../media/image529.jpeg"/><Relationship Id="rId7" Type="http://schemas.openxmlformats.org/officeDocument/2006/relationships/image" Target="../media/image467.png"/><Relationship Id="rId71" Type="http://schemas.openxmlformats.org/officeDocument/2006/relationships/image" Target="../media/image524.jpeg"/><Relationship Id="rId2" Type="http://schemas.openxmlformats.org/officeDocument/2006/relationships/image" Target="../media/image462.jpeg"/><Relationship Id="rId29" Type="http://schemas.openxmlformats.org/officeDocument/2006/relationships/image" Target="../media/image483.png"/><Relationship Id="rId24" Type="http://schemas.openxmlformats.org/officeDocument/2006/relationships/image" Target="../media/image478.png"/><Relationship Id="rId40" Type="http://schemas.openxmlformats.org/officeDocument/2006/relationships/image" Target="../media/image493.png"/><Relationship Id="rId45" Type="http://schemas.openxmlformats.org/officeDocument/2006/relationships/image" Target="../media/image498.jpeg"/><Relationship Id="rId66" Type="http://schemas.openxmlformats.org/officeDocument/2006/relationships/image" Target="../media/image5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886190</xdr:colOff>
      <xdr:row>39</xdr:row>
      <xdr:rowOff>109831</xdr:rowOff>
    </xdr:from>
    <xdr:to>
      <xdr:col>2</xdr:col>
      <xdr:colOff>3357563</xdr:colOff>
      <xdr:row>39</xdr:row>
      <xdr:rowOff>2222069</xdr:rowOff>
    </xdr:to>
    <xdr:pic>
      <xdr:nvPicPr>
        <xdr:cNvPr id="42" name="Рисунок 45" descr="ДСК-3 Маугли копия.jpg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172440" y="70690081"/>
          <a:ext cx="2471373" cy="21122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1173721</xdr:colOff>
      <xdr:row>87</xdr:row>
      <xdr:rowOff>96632</xdr:rowOff>
    </xdr:from>
    <xdr:to>
      <xdr:col>2</xdr:col>
      <xdr:colOff>2303238</xdr:colOff>
      <xdr:row>87</xdr:row>
      <xdr:rowOff>857828</xdr:rowOff>
    </xdr:to>
    <xdr:pic>
      <xdr:nvPicPr>
        <xdr:cNvPr id="2" name="Рисунок 357" descr="Z:\ОТДЕЛ ПРОДАЖ\Добреднев Игорь\!____Юрий Десигнер\качели-персик.jp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5469496" y="116635007"/>
          <a:ext cx="1129517" cy="7611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799735</xdr:colOff>
      <xdr:row>68</xdr:row>
      <xdr:rowOff>555642</xdr:rowOff>
    </xdr:from>
    <xdr:to>
      <xdr:col>2</xdr:col>
      <xdr:colOff>2944091</xdr:colOff>
      <xdr:row>70</xdr:row>
      <xdr:rowOff>295416</xdr:rowOff>
    </xdr:to>
    <xdr:pic>
      <xdr:nvPicPr>
        <xdr:cNvPr id="3" name="Рисунок 264" descr="Кольцо на двери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5389053" y="129766597"/>
          <a:ext cx="2144356" cy="1748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806903</xdr:colOff>
      <xdr:row>93</xdr:row>
      <xdr:rowOff>66675</xdr:rowOff>
    </xdr:from>
    <xdr:to>
      <xdr:col>2</xdr:col>
      <xdr:colOff>2775857</xdr:colOff>
      <xdr:row>93</xdr:row>
      <xdr:rowOff>924572</xdr:rowOff>
    </xdr:to>
    <xdr:pic>
      <xdr:nvPicPr>
        <xdr:cNvPr id="4" name="Рисунок 321" descr="P:\ОТДЕЛ ПРОДАЖ\АБСОЛЮТ ЧЕМПИОН ОБЩАЯ\!____ФОТО ТОВАРА\Горка\Горка с ДСКА.jp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5102678" y="121729500"/>
          <a:ext cx="1968954" cy="8578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154405</xdr:colOff>
      <xdr:row>94</xdr:row>
      <xdr:rowOff>832509</xdr:rowOff>
    </xdr:from>
    <xdr:to>
      <xdr:col>2</xdr:col>
      <xdr:colOff>3896591</xdr:colOff>
      <xdr:row>95</xdr:row>
      <xdr:rowOff>999331</xdr:rowOff>
    </xdr:to>
    <xdr:pic>
      <xdr:nvPicPr>
        <xdr:cNvPr id="5" name="Рисунок 335" descr="C:\Users\Игорь Борисович\Desktop\Скамья гимнастическая.jp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743723" y="154150373"/>
          <a:ext cx="3742186" cy="1448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1313683</xdr:colOff>
      <xdr:row>77</xdr:row>
      <xdr:rowOff>122655</xdr:rowOff>
    </xdr:from>
    <xdr:to>
      <xdr:col>2</xdr:col>
      <xdr:colOff>2161408</xdr:colOff>
      <xdr:row>77</xdr:row>
      <xdr:rowOff>779880</xdr:rowOff>
    </xdr:to>
    <xdr:pic>
      <xdr:nvPicPr>
        <xdr:cNvPr id="6" name="Рисунок 270" descr="C:\Documents and Settings\Альпинист\Рабочий стол\Качель тарзанка_персик111.jp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5609458" y="109888755"/>
          <a:ext cx="8477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955221</xdr:colOff>
      <xdr:row>74</xdr:row>
      <xdr:rowOff>122464</xdr:rowOff>
    </xdr:from>
    <xdr:to>
      <xdr:col>2</xdr:col>
      <xdr:colOff>2081892</xdr:colOff>
      <xdr:row>74</xdr:row>
      <xdr:rowOff>1217839</xdr:rowOff>
    </xdr:to>
    <xdr:pic>
      <xdr:nvPicPr>
        <xdr:cNvPr id="7" name="Рисунок 302" descr="Трапеция_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5250996" y="106811989"/>
          <a:ext cx="1126671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700768</xdr:colOff>
      <xdr:row>75</xdr:row>
      <xdr:rowOff>45615</xdr:rowOff>
    </xdr:from>
    <xdr:to>
      <xdr:col>2</xdr:col>
      <xdr:colOff>2449286</xdr:colOff>
      <xdr:row>76</xdr:row>
      <xdr:rowOff>777181</xdr:rowOff>
    </xdr:to>
    <xdr:pic>
      <xdr:nvPicPr>
        <xdr:cNvPr id="8" name="Рисунок 303" descr="Кольца большие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996543" y="108078165"/>
          <a:ext cx="1748518" cy="15983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1533525</xdr:colOff>
      <xdr:row>88</xdr:row>
      <xdr:rowOff>65314</xdr:rowOff>
    </xdr:from>
    <xdr:to>
      <xdr:col>2</xdr:col>
      <xdr:colOff>2085975</xdr:colOff>
      <xdr:row>88</xdr:row>
      <xdr:rowOff>1188074</xdr:rowOff>
    </xdr:to>
    <xdr:pic>
      <xdr:nvPicPr>
        <xdr:cNvPr id="9" name="Рисунок 304" descr="Лестница веревочная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5829300" y="117641914"/>
          <a:ext cx="552450" cy="11227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1476375</xdr:colOff>
      <xdr:row>89</xdr:row>
      <xdr:rowOff>63954</xdr:rowOff>
    </xdr:from>
    <xdr:to>
      <xdr:col>2</xdr:col>
      <xdr:colOff>2428875</xdr:colOff>
      <xdr:row>89</xdr:row>
      <xdr:rowOff>835479</xdr:rowOff>
    </xdr:to>
    <xdr:pic>
      <xdr:nvPicPr>
        <xdr:cNvPr id="10" name="Рисунок 305" descr="брусья навесные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5772150" y="118907379"/>
          <a:ext cx="9525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1015760</xdr:colOff>
      <xdr:row>73</xdr:row>
      <xdr:rowOff>253201</xdr:rowOff>
    </xdr:from>
    <xdr:to>
      <xdr:col>2</xdr:col>
      <xdr:colOff>2225435</xdr:colOff>
      <xdr:row>73</xdr:row>
      <xdr:rowOff>1088450</xdr:rowOff>
    </xdr:to>
    <xdr:pic>
      <xdr:nvPicPr>
        <xdr:cNvPr id="11" name="Рисунок 306" descr="Канат для лазенья.pn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5311535" y="105504451"/>
          <a:ext cx="1209675" cy="835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1191103</xdr:colOff>
      <xdr:row>84</xdr:row>
      <xdr:rowOff>86104</xdr:rowOff>
    </xdr:from>
    <xdr:to>
      <xdr:col>2</xdr:col>
      <xdr:colOff>2036279</xdr:colOff>
      <xdr:row>84</xdr:row>
      <xdr:rowOff>979715</xdr:rowOff>
    </xdr:to>
    <xdr:pic>
      <xdr:nvPicPr>
        <xdr:cNvPr id="12" name="Рисунок 11" descr="ДСК-15-Чемпион.pn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486878" y="113576479"/>
          <a:ext cx="845176" cy="893611"/>
        </a:xfrm>
        <a:prstGeom prst="rect">
          <a:avLst/>
        </a:prstGeom>
      </xdr:spPr>
    </xdr:pic>
    <xdr:clientData/>
  </xdr:twoCellAnchor>
  <xdr:twoCellAnchor editAs="oneCell">
    <xdr:from>
      <xdr:col>2</xdr:col>
      <xdr:colOff>1162741</xdr:colOff>
      <xdr:row>85</xdr:row>
      <xdr:rowOff>175553</xdr:rowOff>
    </xdr:from>
    <xdr:to>
      <xdr:col>2</xdr:col>
      <xdr:colOff>1954583</xdr:colOff>
      <xdr:row>85</xdr:row>
      <xdr:rowOff>913405</xdr:rowOff>
    </xdr:to>
    <xdr:pic>
      <xdr:nvPicPr>
        <xdr:cNvPr id="13" name="Рисунок 12" descr="Rjkmwh.jp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458516" y="114694628"/>
          <a:ext cx="791842" cy="737852"/>
        </a:xfrm>
        <a:prstGeom prst="rect">
          <a:avLst/>
        </a:prstGeom>
      </xdr:spPr>
    </xdr:pic>
    <xdr:clientData/>
  </xdr:twoCellAnchor>
  <xdr:twoCellAnchor editAs="oneCell">
    <xdr:from>
      <xdr:col>2</xdr:col>
      <xdr:colOff>1503110</xdr:colOff>
      <xdr:row>90</xdr:row>
      <xdr:rowOff>146996</xdr:rowOff>
    </xdr:from>
    <xdr:to>
      <xdr:col>2</xdr:col>
      <xdr:colOff>2382784</xdr:colOff>
      <xdr:row>90</xdr:row>
      <xdr:rowOff>831186</xdr:rowOff>
    </xdr:to>
    <xdr:pic>
      <xdr:nvPicPr>
        <xdr:cNvPr id="14" name="Рисунок 13" descr="Турник (брусья)_.pn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798885" y="119895296"/>
          <a:ext cx="879674" cy="684190"/>
        </a:xfrm>
        <a:prstGeom prst="rect">
          <a:avLst/>
        </a:prstGeom>
      </xdr:spPr>
    </xdr:pic>
    <xdr:clientData/>
  </xdr:twoCellAnchor>
  <xdr:twoCellAnchor editAs="oneCell">
    <xdr:from>
      <xdr:col>2</xdr:col>
      <xdr:colOff>1063349</xdr:colOff>
      <xdr:row>71</xdr:row>
      <xdr:rowOff>184427</xdr:rowOff>
    </xdr:from>
    <xdr:to>
      <xdr:col>2</xdr:col>
      <xdr:colOff>2276244</xdr:colOff>
      <xdr:row>71</xdr:row>
      <xdr:rowOff>1075585</xdr:rowOff>
    </xdr:to>
    <xdr:pic>
      <xdr:nvPicPr>
        <xdr:cNvPr id="15" name="Рисунок 290" descr="больш.jp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5359124" y="102340052"/>
          <a:ext cx="1212895" cy="8911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1089759</xdr:colOff>
      <xdr:row>86</xdr:row>
      <xdr:rowOff>44903</xdr:rowOff>
    </xdr:from>
    <xdr:to>
      <xdr:col>2</xdr:col>
      <xdr:colOff>2292325</xdr:colOff>
      <xdr:row>86</xdr:row>
      <xdr:rowOff>871839</xdr:rowOff>
    </xdr:to>
    <xdr:pic>
      <xdr:nvPicPr>
        <xdr:cNvPr id="16" name="Рисунок 291" descr="Фото_щитка.pn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5385534" y="115678403"/>
          <a:ext cx="1202566" cy="8269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1229433</xdr:colOff>
      <xdr:row>91</xdr:row>
      <xdr:rowOff>93140</xdr:rowOff>
    </xdr:from>
    <xdr:to>
      <xdr:col>2</xdr:col>
      <xdr:colOff>2088025</xdr:colOff>
      <xdr:row>92</xdr:row>
      <xdr:rowOff>598451</xdr:rowOff>
    </xdr:to>
    <xdr:pic>
      <xdr:nvPicPr>
        <xdr:cNvPr id="17" name="Рисунок 16" descr="r11e02.jp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525208" y="120727265"/>
          <a:ext cx="858592" cy="819634"/>
        </a:xfrm>
        <a:prstGeom prst="rect">
          <a:avLst/>
        </a:prstGeom>
      </xdr:spPr>
    </xdr:pic>
    <xdr:clientData/>
  </xdr:twoCellAnchor>
  <xdr:twoCellAnchor editAs="oneCell">
    <xdr:from>
      <xdr:col>2</xdr:col>
      <xdr:colOff>1064087</xdr:colOff>
      <xdr:row>57</xdr:row>
      <xdr:rowOff>287246</xdr:rowOff>
    </xdr:from>
    <xdr:to>
      <xdr:col>2</xdr:col>
      <xdr:colOff>3151909</xdr:colOff>
      <xdr:row>57</xdr:row>
      <xdr:rowOff>2052484</xdr:rowOff>
    </xdr:to>
    <xdr:pic>
      <xdr:nvPicPr>
        <xdr:cNvPr id="19" name="Рисунок 57" descr="ДСК-11 Малыш копия.jp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0571" t="5704" r="18945" b="9351"/>
        <a:stretch>
          <a:fillRect/>
        </a:stretch>
      </xdr:blipFill>
      <xdr:spPr bwMode="auto">
        <a:xfrm>
          <a:off x="5653405" y="115834155"/>
          <a:ext cx="2087822" cy="17652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370266</xdr:colOff>
      <xdr:row>56</xdr:row>
      <xdr:rowOff>174900</xdr:rowOff>
    </xdr:from>
    <xdr:to>
      <xdr:col>2</xdr:col>
      <xdr:colOff>3828953</xdr:colOff>
      <xdr:row>56</xdr:row>
      <xdr:rowOff>2781299</xdr:rowOff>
    </xdr:to>
    <xdr:pic>
      <xdr:nvPicPr>
        <xdr:cNvPr id="20" name="Рисунок 262" descr="ДСК первый шаг.pn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675566" y="109407600"/>
          <a:ext cx="3458687" cy="26063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668110</xdr:colOff>
      <xdr:row>31</xdr:row>
      <xdr:rowOff>134710</xdr:rowOff>
    </xdr:from>
    <xdr:to>
      <xdr:col>2</xdr:col>
      <xdr:colOff>3129641</xdr:colOff>
      <xdr:row>31</xdr:row>
      <xdr:rowOff>3055042</xdr:rowOff>
    </xdr:to>
    <xdr:pic>
      <xdr:nvPicPr>
        <xdr:cNvPr id="21" name="Рисунок 267" descr="IMG_0417_Здоровье 2.pn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977039" y="46875246"/>
          <a:ext cx="2461531" cy="29203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987877</xdr:colOff>
      <xdr:row>29</xdr:row>
      <xdr:rowOff>40822</xdr:rowOff>
    </xdr:from>
    <xdr:to>
      <xdr:col>2</xdr:col>
      <xdr:colOff>2286579</xdr:colOff>
      <xdr:row>29</xdr:row>
      <xdr:rowOff>1945821</xdr:rowOff>
    </xdr:to>
    <xdr:pic>
      <xdr:nvPicPr>
        <xdr:cNvPr id="22" name="Рисунок 268" descr="ДСК Юниор.pn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5293177" y="45246472"/>
          <a:ext cx="1298702" cy="19049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1198003</xdr:colOff>
      <xdr:row>30</xdr:row>
      <xdr:rowOff>103204</xdr:rowOff>
    </xdr:from>
    <xdr:to>
      <xdr:col>2</xdr:col>
      <xdr:colOff>1960003</xdr:colOff>
      <xdr:row>30</xdr:row>
      <xdr:rowOff>1524000</xdr:rowOff>
    </xdr:to>
    <xdr:pic>
      <xdr:nvPicPr>
        <xdr:cNvPr id="23" name="Рисунок 197" descr="C:\Documents and Settings\Альпинист\Рабочий стол\ДСК-22222222221.jp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5493778" y="46909054"/>
          <a:ext cx="762000" cy="14207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290512</xdr:colOff>
      <xdr:row>25</xdr:row>
      <xdr:rowOff>664516</xdr:rowOff>
    </xdr:from>
    <xdr:to>
      <xdr:col>26</xdr:col>
      <xdr:colOff>523874</xdr:colOff>
      <xdr:row>29</xdr:row>
      <xdr:rowOff>1762125</xdr:rowOff>
    </xdr:to>
    <xdr:pic>
      <xdr:nvPicPr>
        <xdr:cNvPr id="24" name="Рисунок 258" descr="ДСК Самолет_трапеция_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23412450" y="45336766"/>
          <a:ext cx="5805487" cy="4645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726813</xdr:colOff>
      <xdr:row>32</xdr:row>
      <xdr:rowOff>120105</xdr:rowOff>
    </xdr:from>
    <xdr:to>
      <xdr:col>2</xdr:col>
      <xdr:colOff>3357563</xdr:colOff>
      <xdr:row>33</xdr:row>
      <xdr:rowOff>4533</xdr:rowOff>
    </xdr:to>
    <xdr:pic>
      <xdr:nvPicPr>
        <xdr:cNvPr id="25" name="Рисунок 51" descr="СК-15 Чемпион копия.jp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5013063" y="53555355"/>
          <a:ext cx="2630750" cy="32181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2463977</xdr:colOff>
      <xdr:row>25</xdr:row>
      <xdr:rowOff>324374</xdr:rowOff>
    </xdr:from>
    <xdr:to>
      <xdr:col>2</xdr:col>
      <xdr:colOff>3925804</xdr:colOff>
      <xdr:row>27</xdr:row>
      <xdr:rowOff>113393</xdr:rowOff>
    </xdr:to>
    <xdr:pic>
      <xdr:nvPicPr>
        <xdr:cNvPr id="26" name="Рисунок 25" descr="ДСК Самолет фиолет роз_.pn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772906" y="40941695"/>
          <a:ext cx="1461827" cy="1694018"/>
        </a:xfrm>
        <a:prstGeom prst="rect">
          <a:avLst/>
        </a:prstGeom>
      </xdr:spPr>
    </xdr:pic>
    <xdr:clientData/>
  </xdr:twoCellAnchor>
  <xdr:twoCellAnchor editAs="oneCell">
    <xdr:from>
      <xdr:col>2</xdr:col>
      <xdr:colOff>612321</xdr:colOff>
      <xdr:row>27</xdr:row>
      <xdr:rowOff>185987</xdr:rowOff>
    </xdr:from>
    <xdr:to>
      <xdr:col>2</xdr:col>
      <xdr:colOff>1913306</xdr:colOff>
      <xdr:row>28</xdr:row>
      <xdr:rowOff>648599</xdr:rowOff>
    </xdr:to>
    <xdr:pic>
      <xdr:nvPicPr>
        <xdr:cNvPr id="27" name="Рисунок 26" descr="ДСК Самолет_салат_.pn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921250" y="42708308"/>
          <a:ext cx="1300985" cy="1415112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2540001</xdr:colOff>
      <xdr:row>27</xdr:row>
      <xdr:rowOff>119806</xdr:rowOff>
    </xdr:from>
    <xdr:to>
      <xdr:col>2</xdr:col>
      <xdr:colOff>3827951</xdr:colOff>
      <xdr:row>29</xdr:row>
      <xdr:rowOff>62895</xdr:rowOff>
    </xdr:to>
    <xdr:pic>
      <xdr:nvPicPr>
        <xdr:cNvPr id="28" name="Рисунок 27" descr="ДСК Самолет_серебро_.pn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6848930" y="42642127"/>
          <a:ext cx="1287950" cy="1598626"/>
        </a:xfrm>
        <a:prstGeom prst="rect">
          <a:avLst/>
        </a:prstGeom>
      </xdr:spPr>
    </xdr:pic>
    <xdr:clientData/>
  </xdr:twoCellAnchor>
  <xdr:twoCellAnchor editAs="oneCell">
    <xdr:from>
      <xdr:col>2</xdr:col>
      <xdr:colOff>1084139</xdr:colOff>
      <xdr:row>33</xdr:row>
      <xdr:rowOff>284531</xdr:rowOff>
    </xdr:from>
    <xdr:to>
      <xdr:col>2</xdr:col>
      <xdr:colOff>2524125</xdr:colOff>
      <xdr:row>33</xdr:row>
      <xdr:rowOff>2263811</xdr:rowOff>
    </xdr:to>
    <xdr:pic>
      <xdr:nvPicPr>
        <xdr:cNvPr id="29" name="Рисунок 48" descr="ДСК-5 копия.jpg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5370389" y="57053531"/>
          <a:ext cx="1439986" cy="1979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1099666</xdr:colOff>
      <xdr:row>34</xdr:row>
      <xdr:rowOff>21771</xdr:rowOff>
    </xdr:from>
    <xdr:to>
      <xdr:col>2</xdr:col>
      <xdr:colOff>2857499</xdr:colOff>
      <xdr:row>34</xdr:row>
      <xdr:rowOff>2026051</xdr:rowOff>
    </xdr:to>
    <xdr:pic>
      <xdr:nvPicPr>
        <xdr:cNvPr id="30" name="Рисунок 49" descr="СК-6 копия.jp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5385916" y="59314896"/>
          <a:ext cx="1757833" cy="2004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681354</xdr:colOff>
      <xdr:row>35</xdr:row>
      <xdr:rowOff>73478</xdr:rowOff>
    </xdr:from>
    <xdr:to>
      <xdr:col>2</xdr:col>
      <xdr:colOff>2881313</xdr:colOff>
      <xdr:row>35</xdr:row>
      <xdr:rowOff>2283247</xdr:rowOff>
    </xdr:to>
    <xdr:pic>
      <xdr:nvPicPr>
        <xdr:cNvPr id="31" name="Рисунок 45" descr="ДСК-7 копия.jp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4967604" y="60700103"/>
          <a:ext cx="2199959" cy="22097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935143</xdr:colOff>
      <xdr:row>36</xdr:row>
      <xdr:rowOff>108858</xdr:rowOff>
    </xdr:from>
    <xdr:to>
      <xdr:col>2</xdr:col>
      <xdr:colOff>2977910</xdr:colOff>
      <xdr:row>36</xdr:row>
      <xdr:rowOff>2762250</xdr:rowOff>
    </xdr:to>
    <xdr:pic>
      <xdr:nvPicPr>
        <xdr:cNvPr id="32" name="Рисунок 56" descr="ДСК-10 Замок принцессы копия.jp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6814" t="5095" r="18047" b="3070"/>
        <a:stretch>
          <a:fillRect/>
        </a:stretch>
      </xdr:blipFill>
      <xdr:spPr bwMode="auto">
        <a:xfrm>
          <a:off x="5221393" y="63545358"/>
          <a:ext cx="2042767" cy="26533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772902</xdr:colOff>
      <xdr:row>37</xdr:row>
      <xdr:rowOff>75197</xdr:rowOff>
    </xdr:from>
    <xdr:to>
      <xdr:col>2</xdr:col>
      <xdr:colOff>3476625</xdr:colOff>
      <xdr:row>37</xdr:row>
      <xdr:rowOff>3203735</xdr:rowOff>
    </xdr:to>
    <xdr:pic>
      <xdr:nvPicPr>
        <xdr:cNvPr id="33" name="Рисунок 44" descr="ДСК-2.jp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5059152" y="66607322"/>
          <a:ext cx="2703723" cy="3128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754431</xdr:colOff>
      <xdr:row>9</xdr:row>
      <xdr:rowOff>140222</xdr:rowOff>
    </xdr:from>
    <xdr:to>
      <xdr:col>3</xdr:col>
      <xdr:colOff>37417</xdr:colOff>
      <xdr:row>12</xdr:row>
      <xdr:rowOff>725714</xdr:rowOff>
    </xdr:to>
    <xdr:grpSp>
      <xdr:nvGrpSpPr>
        <xdr:cNvPr id="75" name="Группа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GrpSpPr/>
      </xdr:nvGrpSpPr>
      <xdr:grpSpPr>
        <a:xfrm>
          <a:off x="4326306" y="18809222"/>
          <a:ext cx="4545549" cy="4990805"/>
          <a:chOff x="4210075" y="16909789"/>
          <a:chExt cx="3031980" cy="3235760"/>
        </a:xfrm>
      </xdr:grpSpPr>
      <xdr:pic>
        <xdr:nvPicPr>
          <xdr:cNvPr id="34" name="Рисунок 33" descr="ДСК-3 Салат_красный.png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print"/>
          <a:stretch>
            <a:fillRect/>
          </a:stretch>
        </xdr:blipFill>
        <xdr:spPr>
          <a:xfrm>
            <a:off x="4210075" y="16981019"/>
            <a:ext cx="1174436" cy="1740212"/>
          </a:xfrm>
          <a:prstGeom prst="rect">
            <a:avLst/>
          </a:prstGeom>
        </xdr:spPr>
      </xdr:pic>
      <xdr:pic>
        <xdr:nvPicPr>
          <xdr:cNvPr id="35" name="Рисунок 34" descr="ДСК-3 Трансформер выс кач.png">
            <a:extLst>
              <a:ext uri="{FF2B5EF4-FFF2-40B4-BE49-F238E27FC236}">
                <a16:creationId xmlns:a16="http://schemas.microsoft.com/office/drawing/2014/main" id="{00000000-0008-0000-00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print"/>
          <a:stretch>
            <a:fillRect/>
          </a:stretch>
        </xdr:blipFill>
        <xdr:spPr>
          <a:xfrm>
            <a:off x="6076431" y="16909789"/>
            <a:ext cx="1165624" cy="1835923"/>
          </a:xfrm>
          <a:prstGeom prst="rect">
            <a:avLst/>
          </a:prstGeom>
        </xdr:spPr>
      </xdr:pic>
      <xdr:pic>
        <xdr:nvPicPr>
          <xdr:cNvPr id="36" name="Рисунок 35" descr="ДСК-3 фиолет, желт.png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" cstate="print"/>
          <a:stretch>
            <a:fillRect/>
          </a:stretch>
        </xdr:blipFill>
        <xdr:spPr>
          <a:xfrm>
            <a:off x="5250779" y="18092964"/>
            <a:ext cx="1135508" cy="2052585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3248</xdr:colOff>
      <xdr:row>13</xdr:row>
      <xdr:rowOff>1288701</xdr:rowOff>
    </xdr:from>
    <xdr:to>
      <xdr:col>2</xdr:col>
      <xdr:colOff>3965347</xdr:colOff>
      <xdr:row>15</xdr:row>
      <xdr:rowOff>858386</xdr:rowOff>
    </xdr:to>
    <xdr:grpSp>
      <xdr:nvGrpSpPr>
        <xdr:cNvPr id="76" name="Группа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GrpSpPr/>
      </xdr:nvGrpSpPr>
      <xdr:grpSpPr>
        <a:xfrm>
          <a:off x="4599061" y="25767951"/>
          <a:ext cx="3962099" cy="4046435"/>
          <a:chOff x="4542365" y="22836745"/>
          <a:chExt cx="2794313" cy="2601012"/>
        </a:xfrm>
      </xdr:grpSpPr>
      <xdr:pic>
        <xdr:nvPicPr>
          <xdr:cNvPr id="37" name="Рисунок 36" descr="01_ДСК-4.png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" cstate="print"/>
          <a:stretch>
            <a:fillRect/>
          </a:stretch>
        </xdr:blipFill>
        <xdr:spPr>
          <a:xfrm>
            <a:off x="4542365" y="22864151"/>
            <a:ext cx="841179" cy="1464798"/>
          </a:xfrm>
          <a:prstGeom prst="rect">
            <a:avLst/>
          </a:prstGeom>
        </xdr:spPr>
      </xdr:pic>
      <xdr:pic>
        <xdr:nvPicPr>
          <xdr:cNvPr id="38" name="Рисунок 37" descr="01_ДСК-4 салат.png">
            <a:extLst>
              <a:ext uri="{FF2B5EF4-FFF2-40B4-BE49-F238E27FC236}">
                <a16:creationId xmlns:a16="http://schemas.microsoft.com/office/drawing/2014/main" id="{00000000-0008-0000-00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" cstate="print"/>
          <a:stretch>
            <a:fillRect/>
          </a:stretch>
        </xdr:blipFill>
        <xdr:spPr>
          <a:xfrm>
            <a:off x="6425065" y="22836745"/>
            <a:ext cx="911613" cy="1519419"/>
          </a:xfrm>
          <a:prstGeom prst="rect">
            <a:avLst/>
          </a:prstGeom>
        </xdr:spPr>
      </xdr:pic>
      <xdr:pic>
        <xdr:nvPicPr>
          <xdr:cNvPr id="39" name="Рисунок 38" descr="01_ДСК-4 фиолет.png">
            <a:extLst>
              <a:ext uri="{FF2B5EF4-FFF2-40B4-BE49-F238E27FC236}">
                <a16:creationId xmlns:a16="http://schemas.microsoft.com/office/drawing/2014/main" id="{00000000-0008-0000-0000-00002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" cstate="print"/>
          <a:stretch>
            <a:fillRect/>
          </a:stretch>
        </xdr:blipFill>
        <xdr:spPr>
          <a:xfrm>
            <a:off x="5363321" y="23863383"/>
            <a:ext cx="973072" cy="1574374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569026</xdr:colOff>
      <xdr:row>17</xdr:row>
      <xdr:rowOff>154618</xdr:rowOff>
    </xdr:from>
    <xdr:to>
      <xdr:col>2</xdr:col>
      <xdr:colOff>3897530</xdr:colOff>
      <xdr:row>17</xdr:row>
      <xdr:rowOff>2857500</xdr:rowOff>
    </xdr:to>
    <xdr:pic>
      <xdr:nvPicPr>
        <xdr:cNvPr id="40" name="Рисунок 64" descr="бабочка для прайса.png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4877955" y="29863547"/>
          <a:ext cx="3328504" cy="27028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955220</xdr:colOff>
      <xdr:row>18</xdr:row>
      <xdr:rowOff>107860</xdr:rowOff>
    </xdr:from>
    <xdr:to>
      <xdr:col>2</xdr:col>
      <xdr:colOff>2970892</xdr:colOff>
      <xdr:row>19</xdr:row>
      <xdr:rowOff>40202</xdr:rowOff>
    </xdr:to>
    <xdr:pic>
      <xdr:nvPicPr>
        <xdr:cNvPr id="41" name="Рисунок 53" descr="ДСК-16 Солнышко_2 копия.jpg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5264149" y="32901074"/>
          <a:ext cx="2015672" cy="30166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1043162</xdr:colOff>
      <xdr:row>41</xdr:row>
      <xdr:rowOff>139771</xdr:rowOff>
    </xdr:from>
    <xdr:to>
      <xdr:col>2</xdr:col>
      <xdr:colOff>3468961</xdr:colOff>
      <xdr:row>41</xdr:row>
      <xdr:rowOff>2809875</xdr:rowOff>
    </xdr:to>
    <xdr:pic>
      <xdr:nvPicPr>
        <xdr:cNvPr id="43" name="Рисунок 55" descr="ДСК-17 Патриот копия.jpg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5329412" y="73601334"/>
          <a:ext cx="2425799" cy="26701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20865</xdr:colOff>
      <xdr:row>42</xdr:row>
      <xdr:rowOff>263538</xdr:rowOff>
    </xdr:from>
    <xdr:to>
      <xdr:col>2</xdr:col>
      <xdr:colOff>3992147</xdr:colOff>
      <xdr:row>43</xdr:row>
      <xdr:rowOff>4763</xdr:rowOff>
    </xdr:to>
    <xdr:pic>
      <xdr:nvPicPr>
        <xdr:cNvPr id="45" name="Рисунок 50" descr="ДСК-8 копия.jp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4307115" y="76558788"/>
          <a:ext cx="3971282" cy="3617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125640</xdr:colOff>
      <xdr:row>54</xdr:row>
      <xdr:rowOff>481692</xdr:rowOff>
    </xdr:from>
    <xdr:to>
      <xdr:col>2</xdr:col>
      <xdr:colOff>3762375</xdr:colOff>
      <xdr:row>54</xdr:row>
      <xdr:rowOff>3064467</xdr:rowOff>
    </xdr:to>
    <xdr:pic>
      <xdr:nvPicPr>
        <xdr:cNvPr id="48" name="Рисунок 206" descr="Z:\ABSOLUTE CHAMPION\Игорь Добреднев\!____Роман Десигнер\12 ноября\Силач-черный.png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721453" y="101446692"/>
          <a:ext cx="3636735" cy="2582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601300</xdr:colOff>
      <xdr:row>20</xdr:row>
      <xdr:rowOff>129152</xdr:rowOff>
    </xdr:from>
    <xdr:to>
      <xdr:col>2</xdr:col>
      <xdr:colOff>2287393</xdr:colOff>
      <xdr:row>21</xdr:row>
      <xdr:rowOff>976313</xdr:rowOff>
    </xdr:to>
    <xdr:pic>
      <xdr:nvPicPr>
        <xdr:cNvPr id="51" name="Рисунок 54" descr="Радуга.jp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4887550" y="36728965"/>
          <a:ext cx="1686093" cy="2418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235152</xdr:colOff>
      <xdr:row>22</xdr:row>
      <xdr:rowOff>164877</xdr:rowOff>
    </xdr:from>
    <xdr:to>
      <xdr:col>2</xdr:col>
      <xdr:colOff>1535795</xdr:colOff>
      <xdr:row>24</xdr:row>
      <xdr:rowOff>1</xdr:rowOff>
    </xdr:to>
    <xdr:pic>
      <xdr:nvPicPr>
        <xdr:cNvPr id="52" name="Рисунок 43" descr="ДСК-1.jp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4521402" y="39907940"/>
          <a:ext cx="1300643" cy="21687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2353481</xdr:colOff>
      <xdr:row>20</xdr:row>
      <xdr:rowOff>226614</xdr:rowOff>
    </xdr:from>
    <xdr:to>
      <xdr:col>2</xdr:col>
      <xdr:colOff>3929062</xdr:colOff>
      <xdr:row>21</xdr:row>
      <xdr:rowOff>938412</xdr:rowOff>
    </xdr:to>
    <xdr:pic>
      <xdr:nvPicPr>
        <xdr:cNvPr id="53" name="Рисунок 52" descr="02_ДСК-9 р.png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6639731" y="36826427"/>
          <a:ext cx="1575581" cy="2283422"/>
        </a:xfrm>
        <a:prstGeom prst="rect">
          <a:avLst/>
        </a:prstGeom>
      </xdr:spPr>
    </xdr:pic>
    <xdr:clientData/>
  </xdr:twoCellAnchor>
  <xdr:twoCellAnchor editAs="oneCell">
    <xdr:from>
      <xdr:col>2</xdr:col>
      <xdr:colOff>1424628</xdr:colOff>
      <xdr:row>22</xdr:row>
      <xdr:rowOff>346094</xdr:rowOff>
    </xdr:from>
    <xdr:to>
      <xdr:col>2</xdr:col>
      <xdr:colOff>2762250</xdr:colOff>
      <xdr:row>24</xdr:row>
      <xdr:rowOff>490074</xdr:rowOff>
    </xdr:to>
    <xdr:pic>
      <xdr:nvPicPr>
        <xdr:cNvPr id="54" name="Рисунок 53" descr="ДСК-1 фиолетово_розовый.pn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5710878" y="40089157"/>
          <a:ext cx="1337622" cy="2477604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2619377</xdr:colOff>
      <xdr:row>22</xdr:row>
      <xdr:rowOff>845890</xdr:rowOff>
    </xdr:from>
    <xdr:to>
      <xdr:col>2</xdr:col>
      <xdr:colOff>3833689</xdr:colOff>
      <xdr:row>24</xdr:row>
      <xdr:rowOff>609493</xdr:rowOff>
    </xdr:to>
    <xdr:pic>
      <xdr:nvPicPr>
        <xdr:cNvPr id="55" name="Рисунок 54" descr="ДСК-1_сине_желтый.png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6905627" y="40588953"/>
          <a:ext cx="1214312" cy="2097227"/>
        </a:xfrm>
        <a:prstGeom prst="rect">
          <a:avLst/>
        </a:prstGeom>
      </xdr:spPr>
    </xdr:pic>
    <xdr:clientData/>
  </xdr:twoCellAnchor>
  <xdr:twoCellAnchor editAs="oneCell">
    <xdr:from>
      <xdr:col>2</xdr:col>
      <xdr:colOff>1096818</xdr:colOff>
      <xdr:row>72</xdr:row>
      <xdr:rowOff>19628</xdr:rowOff>
    </xdr:from>
    <xdr:to>
      <xdr:col>2</xdr:col>
      <xdr:colOff>2084990</xdr:colOff>
      <xdr:row>72</xdr:row>
      <xdr:rowOff>1354483</xdr:rowOff>
    </xdr:to>
    <xdr:pic>
      <xdr:nvPicPr>
        <xdr:cNvPr id="56" name="Рисунок 55" descr="04_Качель-для-ДСК.pn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5392593" y="103680203"/>
          <a:ext cx="988172" cy="1334855"/>
        </a:xfrm>
        <a:prstGeom prst="rect">
          <a:avLst/>
        </a:prstGeom>
      </xdr:spPr>
    </xdr:pic>
    <xdr:clientData/>
  </xdr:twoCellAnchor>
  <xdr:twoCellAnchor editAs="oneCell">
    <xdr:from>
      <xdr:col>2</xdr:col>
      <xdr:colOff>1006021</xdr:colOff>
      <xdr:row>81</xdr:row>
      <xdr:rowOff>90714</xdr:rowOff>
    </xdr:from>
    <xdr:to>
      <xdr:col>2</xdr:col>
      <xdr:colOff>2161721</xdr:colOff>
      <xdr:row>84</xdr:row>
      <xdr:rowOff>755</xdr:rowOff>
    </xdr:to>
    <xdr:pic>
      <xdr:nvPicPr>
        <xdr:cNvPr id="57" name="Рисунок 56" descr="11111111111113354234.pn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5301796" y="112066614"/>
          <a:ext cx="1155700" cy="1411304"/>
        </a:xfrm>
        <a:prstGeom prst="rect">
          <a:avLst/>
        </a:prstGeom>
      </xdr:spPr>
    </xdr:pic>
    <xdr:clientData/>
  </xdr:twoCellAnchor>
  <xdr:twoCellAnchor editAs="oneCell">
    <xdr:from>
      <xdr:col>2</xdr:col>
      <xdr:colOff>987880</xdr:colOff>
      <xdr:row>78</xdr:row>
      <xdr:rowOff>64409</xdr:rowOff>
    </xdr:from>
    <xdr:to>
      <xdr:col>2</xdr:col>
      <xdr:colOff>2372179</xdr:colOff>
      <xdr:row>80</xdr:row>
      <xdr:rowOff>422560</xdr:rowOff>
    </xdr:to>
    <xdr:pic>
      <xdr:nvPicPr>
        <xdr:cNvPr id="58" name="Рисунок 57" descr="1.jp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5583693" y="160346347"/>
          <a:ext cx="1384299" cy="1263026"/>
        </a:xfrm>
        <a:prstGeom prst="rect">
          <a:avLst/>
        </a:prstGeom>
      </xdr:spPr>
    </xdr:pic>
    <xdr:clientData/>
  </xdr:twoCellAnchor>
  <xdr:twoCellAnchor>
    <xdr:from>
      <xdr:col>3</xdr:col>
      <xdr:colOff>444645</xdr:colOff>
      <xdr:row>97</xdr:row>
      <xdr:rowOff>271463</xdr:rowOff>
    </xdr:from>
    <xdr:to>
      <xdr:col>3</xdr:col>
      <xdr:colOff>1806027</xdr:colOff>
      <xdr:row>97</xdr:row>
      <xdr:rowOff>779462</xdr:rowOff>
    </xdr:to>
    <xdr:sp macro="" textlink="">
      <xdr:nvSpPr>
        <xdr:cNvPr id="61" name="Стрелка вправо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SpPr/>
      </xdr:nvSpPr>
      <xdr:spPr>
        <a:xfrm>
          <a:off x="8040833" y="117667088"/>
          <a:ext cx="1361382" cy="507999"/>
        </a:xfrm>
        <a:prstGeom prst="rightArrow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endParaRPr lang="ru-RU" sz="1100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2</xdr:col>
      <xdr:colOff>945703</xdr:colOff>
      <xdr:row>44</xdr:row>
      <xdr:rowOff>873204</xdr:rowOff>
    </xdr:from>
    <xdr:to>
      <xdr:col>2</xdr:col>
      <xdr:colOff>3476625</xdr:colOff>
      <xdr:row>46</xdr:row>
      <xdr:rowOff>2214560</xdr:rowOff>
    </xdr:to>
    <xdr:pic>
      <xdr:nvPicPr>
        <xdr:cNvPr id="62" name="Рисунок 372" descr="Z:\ОТДЕЛ ПРОДАЖ\Добреднев Игорь\!____Юрий Десигнер\2013г\21.10.13шведская стенка\Шведская стенка1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 l="5556" t="3111" r="6944" b="5220"/>
        <a:stretch>
          <a:fillRect/>
        </a:stretch>
      </xdr:blipFill>
      <xdr:spPr bwMode="auto">
        <a:xfrm>
          <a:off x="5231953" y="81954767"/>
          <a:ext cx="2530922" cy="8008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869424</xdr:colOff>
      <xdr:row>59</xdr:row>
      <xdr:rowOff>155864</xdr:rowOff>
    </xdr:from>
    <xdr:to>
      <xdr:col>2</xdr:col>
      <xdr:colOff>2443102</xdr:colOff>
      <xdr:row>59</xdr:row>
      <xdr:rowOff>1246910</xdr:rowOff>
    </xdr:to>
    <xdr:pic>
      <xdr:nvPicPr>
        <xdr:cNvPr id="67" name="Рисунок 302" descr="vfb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5165199" y="89767064"/>
          <a:ext cx="1573678" cy="10910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1143000</xdr:colOff>
      <xdr:row>60</xdr:row>
      <xdr:rowOff>245868</xdr:rowOff>
    </xdr:from>
    <xdr:to>
      <xdr:col>2</xdr:col>
      <xdr:colOff>2962384</xdr:colOff>
      <xdr:row>60</xdr:row>
      <xdr:rowOff>1160318</xdr:rowOff>
    </xdr:to>
    <xdr:pic>
      <xdr:nvPicPr>
        <xdr:cNvPr id="68" name="Рисунок 220" descr="Мат гимнастический оранж прайс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5586" t="27676" r="3551" b="22594"/>
        <a:stretch>
          <a:fillRect/>
        </a:stretch>
      </xdr:blipFill>
      <xdr:spPr bwMode="auto">
        <a:xfrm>
          <a:off x="5732318" y="120849686"/>
          <a:ext cx="1819384" cy="9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900545</xdr:colOff>
      <xdr:row>62</xdr:row>
      <xdr:rowOff>97618</xdr:rowOff>
    </xdr:from>
    <xdr:to>
      <xdr:col>2</xdr:col>
      <xdr:colOff>2474026</xdr:colOff>
      <xdr:row>62</xdr:row>
      <xdr:rowOff>1060219</xdr:rowOff>
    </xdr:to>
    <xdr:pic>
      <xdr:nvPicPr>
        <xdr:cNvPr id="69" name="Рисунок 301" descr="Мат складной.pn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5489863" y="122381300"/>
          <a:ext cx="1573481" cy="9626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954094</xdr:colOff>
      <xdr:row>63</xdr:row>
      <xdr:rowOff>37611</xdr:rowOff>
    </xdr:from>
    <xdr:to>
      <xdr:col>2</xdr:col>
      <xdr:colOff>2996045</xdr:colOff>
      <xdr:row>63</xdr:row>
      <xdr:rowOff>1346196</xdr:rowOff>
    </xdr:to>
    <xdr:pic>
      <xdr:nvPicPr>
        <xdr:cNvPr id="70" name="Рисунок 220" descr="Мат гимнастический оранж прайс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5586" t="27676" r="3551" b="22594"/>
        <a:stretch>
          <a:fillRect/>
        </a:stretch>
      </xdr:blipFill>
      <xdr:spPr bwMode="auto">
        <a:xfrm>
          <a:off x="5543412" y="123498929"/>
          <a:ext cx="2041951" cy="1308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745979</xdr:colOff>
      <xdr:row>65</xdr:row>
      <xdr:rowOff>64942</xdr:rowOff>
    </xdr:from>
    <xdr:to>
      <xdr:col>2</xdr:col>
      <xdr:colOff>3629901</xdr:colOff>
      <xdr:row>66</xdr:row>
      <xdr:rowOff>649432</xdr:rowOff>
    </xdr:to>
    <xdr:pic>
      <xdr:nvPicPr>
        <xdr:cNvPr id="71" name="Рисунок 217" descr="Мат прайс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6979" t="26778" b="13719"/>
        <a:stretch>
          <a:fillRect/>
        </a:stretch>
      </xdr:blipFill>
      <xdr:spPr bwMode="auto">
        <a:xfrm>
          <a:off x="5341792" y="127866630"/>
          <a:ext cx="2883922" cy="13226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987136</xdr:colOff>
      <xdr:row>64</xdr:row>
      <xdr:rowOff>0</xdr:rowOff>
    </xdr:from>
    <xdr:to>
      <xdr:col>2</xdr:col>
      <xdr:colOff>3359727</xdr:colOff>
      <xdr:row>64</xdr:row>
      <xdr:rowOff>1575847</xdr:rowOff>
    </xdr:to>
    <xdr:pic>
      <xdr:nvPicPr>
        <xdr:cNvPr id="72" name="Рисунок 71" descr="Мат гимнастический (1000х1000х60мм) OXFORD (2).pn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5576454" y="124985318"/>
          <a:ext cx="2372591" cy="158883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104</xdr:row>
      <xdr:rowOff>1547812</xdr:rowOff>
    </xdr:from>
    <xdr:to>
      <xdr:col>11</xdr:col>
      <xdr:colOff>15560</xdr:colOff>
      <xdr:row>107</xdr:row>
      <xdr:rowOff>46350</xdr:rowOff>
    </xdr:to>
    <xdr:pic>
      <xdr:nvPicPr>
        <xdr:cNvPr id="82" name="Рисунок 81" descr="блок Мультилендинг Турники 2.jpg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1" y="174879000"/>
          <a:ext cx="19422747" cy="65233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22677</xdr:rowOff>
    </xdr:from>
    <xdr:to>
      <xdr:col>11</xdr:col>
      <xdr:colOff>81</xdr:colOff>
      <xdr:row>2</xdr:row>
      <xdr:rowOff>333375</xdr:rowOff>
    </xdr:to>
    <xdr:pic>
      <xdr:nvPicPr>
        <xdr:cNvPr id="73" name="Рисунок 72" descr="photo_2016-09-23_08-28-48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0" y="22677"/>
          <a:ext cx="19407269" cy="4644573"/>
        </a:xfrm>
        <a:prstGeom prst="rect">
          <a:avLst/>
        </a:prstGeom>
      </xdr:spPr>
    </xdr:pic>
    <xdr:clientData/>
  </xdr:twoCellAnchor>
  <xdr:twoCellAnchor editAs="oneCell">
    <xdr:from>
      <xdr:col>2</xdr:col>
      <xdr:colOff>809625</xdr:colOff>
      <xdr:row>61</xdr:row>
      <xdr:rowOff>0</xdr:rowOff>
    </xdr:from>
    <xdr:to>
      <xdr:col>2</xdr:col>
      <xdr:colOff>3429000</xdr:colOff>
      <xdr:row>61</xdr:row>
      <xdr:rowOff>1231107</xdr:rowOff>
    </xdr:to>
    <xdr:pic>
      <xdr:nvPicPr>
        <xdr:cNvPr id="80" name="Рисунок 79" descr="мат складной.jpeg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5405438" y="123515438"/>
          <a:ext cx="2619375" cy="123110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</xdr:row>
      <xdr:rowOff>95248</xdr:rowOff>
    </xdr:from>
    <xdr:to>
      <xdr:col>10</xdr:col>
      <xdr:colOff>1595437</xdr:colOff>
      <xdr:row>5</xdr:row>
      <xdr:rowOff>2547937</xdr:rowOff>
    </xdr:to>
    <xdr:pic>
      <xdr:nvPicPr>
        <xdr:cNvPr id="78" name="Рисунок 77" descr="Цены в прайсе6.jpg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t="8141" b="5799"/>
        <a:stretch>
          <a:fillRect/>
        </a:stretch>
      </xdr:blipFill>
      <xdr:spPr>
        <a:xfrm>
          <a:off x="0" y="8739186"/>
          <a:ext cx="19383375" cy="59055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1619248</xdr:rowOff>
    </xdr:from>
    <xdr:to>
      <xdr:col>10</xdr:col>
      <xdr:colOff>1476374</xdr:colOff>
      <xdr:row>104</xdr:row>
      <xdr:rowOff>332117</xdr:rowOff>
    </xdr:to>
    <xdr:pic>
      <xdr:nvPicPr>
        <xdr:cNvPr id="83" name="Рисунок 82" descr="Цены в прайсе1.jpg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t="11256"/>
        <a:stretch>
          <a:fillRect/>
        </a:stretch>
      </xdr:blipFill>
      <xdr:spPr>
        <a:xfrm>
          <a:off x="0" y="167354248"/>
          <a:ext cx="19264312" cy="5856619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1333500</xdr:colOff>
      <xdr:row>48</xdr:row>
      <xdr:rowOff>238125</xdr:rowOff>
    </xdr:from>
    <xdr:to>
      <xdr:col>2</xdr:col>
      <xdr:colOff>2618371</xdr:colOff>
      <xdr:row>48</xdr:row>
      <xdr:rowOff>4095750</xdr:rowOff>
    </xdr:to>
    <xdr:pic>
      <xdr:nvPicPr>
        <xdr:cNvPr id="74" name="Picture 1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29313" y="101203125"/>
          <a:ext cx="1284871" cy="3857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357195</xdr:colOff>
      <xdr:row>51</xdr:row>
      <xdr:rowOff>142878</xdr:rowOff>
    </xdr:from>
    <xdr:to>
      <xdr:col>2</xdr:col>
      <xdr:colOff>3786195</xdr:colOff>
      <xdr:row>51</xdr:row>
      <xdr:rowOff>3953005</xdr:rowOff>
    </xdr:to>
    <xdr:pic>
      <xdr:nvPicPr>
        <xdr:cNvPr id="77" name="Picture 2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 l="21898" b="59470"/>
        <a:stretch>
          <a:fillRect/>
        </a:stretch>
      </xdr:blipFill>
      <xdr:spPr bwMode="auto">
        <a:xfrm>
          <a:off x="4953008" y="113823753"/>
          <a:ext cx="3429000" cy="38101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238130</xdr:colOff>
      <xdr:row>49</xdr:row>
      <xdr:rowOff>333382</xdr:rowOff>
    </xdr:from>
    <xdr:to>
      <xdr:col>2</xdr:col>
      <xdr:colOff>3991108</xdr:colOff>
      <xdr:row>49</xdr:row>
      <xdr:rowOff>3833820</xdr:rowOff>
    </xdr:to>
    <xdr:pic>
      <xdr:nvPicPr>
        <xdr:cNvPr id="79" name="Picture 2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 t="56439"/>
        <a:stretch>
          <a:fillRect/>
        </a:stretch>
      </xdr:blipFill>
      <xdr:spPr bwMode="auto">
        <a:xfrm>
          <a:off x="4833943" y="105537007"/>
          <a:ext cx="3752978" cy="35004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166688</xdr:colOff>
      <xdr:row>50</xdr:row>
      <xdr:rowOff>1309688</xdr:rowOff>
    </xdr:from>
    <xdr:to>
      <xdr:col>2</xdr:col>
      <xdr:colOff>4099485</xdr:colOff>
      <xdr:row>50</xdr:row>
      <xdr:rowOff>2238376</xdr:rowOff>
    </xdr:to>
    <xdr:pic>
      <xdr:nvPicPr>
        <xdr:cNvPr id="84" name="Picture 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 t="40816" b="44490"/>
        <a:stretch>
          <a:fillRect/>
        </a:stretch>
      </xdr:blipFill>
      <xdr:spPr bwMode="auto">
        <a:xfrm>
          <a:off x="4762501" y="110751938"/>
          <a:ext cx="3932797" cy="9286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952500</xdr:colOff>
      <xdr:row>52</xdr:row>
      <xdr:rowOff>95250</xdr:rowOff>
    </xdr:from>
    <xdr:to>
      <xdr:col>2</xdr:col>
      <xdr:colOff>3500437</xdr:colOff>
      <xdr:row>52</xdr:row>
      <xdr:rowOff>4189935</xdr:rowOff>
    </xdr:to>
    <xdr:pic>
      <xdr:nvPicPr>
        <xdr:cNvPr id="85" name="Picture 3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5548313" y="118014750"/>
          <a:ext cx="2547937" cy="40946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11</xdr:col>
      <xdr:colOff>0</xdr:colOff>
      <xdr:row>86</xdr:row>
      <xdr:rowOff>0</xdr:rowOff>
    </xdr:from>
    <xdr:to>
      <xdr:col>11</xdr:col>
      <xdr:colOff>0</xdr:colOff>
      <xdr:row>87</xdr:row>
      <xdr:rowOff>0</xdr:rowOff>
    </xdr:to>
    <xdr:pic>
      <xdr:nvPicPr>
        <xdr:cNvPr id="86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22793325" y="65151000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0</xdr:colOff>
      <xdr:row>86</xdr:row>
      <xdr:rowOff>108957</xdr:rowOff>
    </xdr:from>
    <xdr:to>
      <xdr:col>11</xdr:col>
      <xdr:colOff>0</xdr:colOff>
      <xdr:row>86</xdr:row>
      <xdr:rowOff>861432</xdr:rowOff>
    </xdr:to>
    <xdr:pic>
      <xdr:nvPicPr>
        <xdr:cNvPr id="87" name="Рисунок 291" descr="Фото_щитка.png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22793325" y="65259957"/>
          <a:ext cx="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0</xdr:colOff>
      <xdr:row>86</xdr:row>
      <xdr:rowOff>0</xdr:rowOff>
    </xdr:from>
    <xdr:to>
      <xdr:col>11</xdr:col>
      <xdr:colOff>0</xdr:colOff>
      <xdr:row>86</xdr:row>
      <xdr:rowOff>171450</xdr:rowOff>
    </xdr:to>
    <xdr:pic>
      <xdr:nvPicPr>
        <xdr:cNvPr id="88" name="Picture 18" descr="2745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 bwMode="auto">
        <a:xfrm>
          <a:off x="22793325" y="65151000"/>
          <a:ext cx="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0</xdr:colOff>
      <xdr:row>86</xdr:row>
      <xdr:rowOff>0</xdr:rowOff>
    </xdr:from>
    <xdr:to>
      <xdr:col>11</xdr:col>
      <xdr:colOff>0</xdr:colOff>
      <xdr:row>87</xdr:row>
      <xdr:rowOff>0</xdr:rowOff>
    </xdr:to>
    <xdr:pic>
      <xdr:nvPicPr>
        <xdr:cNvPr id="89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22793325" y="65151000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11</xdr:col>
      <xdr:colOff>0</xdr:colOff>
      <xdr:row>86</xdr:row>
      <xdr:rowOff>0</xdr:rowOff>
    </xdr:from>
    <xdr:to>
      <xdr:col>11</xdr:col>
      <xdr:colOff>0</xdr:colOff>
      <xdr:row>87</xdr:row>
      <xdr:rowOff>0</xdr:rowOff>
    </xdr:to>
    <xdr:pic>
      <xdr:nvPicPr>
        <xdr:cNvPr id="90" name="Рисунок 23" descr="УДСК Ветерок.png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22793325" y="65151000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11</xdr:col>
      <xdr:colOff>0</xdr:colOff>
      <xdr:row>86</xdr:row>
      <xdr:rowOff>0</xdr:rowOff>
    </xdr:from>
    <xdr:ext cx="0" cy="981075"/>
    <xdr:pic>
      <xdr:nvPicPr>
        <xdr:cNvPr id="91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22793325" y="65151000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11</xdr:col>
      <xdr:colOff>0</xdr:colOff>
      <xdr:row>86</xdr:row>
      <xdr:rowOff>0</xdr:rowOff>
    </xdr:from>
    <xdr:ext cx="0" cy="752475"/>
    <xdr:pic>
      <xdr:nvPicPr>
        <xdr:cNvPr id="92" name="Рисунок 291" descr="Фото_щитка.png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22793325" y="65151000"/>
          <a:ext cx="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11</xdr:col>
      <xdr:colOff>0</xdr:colOff>
      <xdr:row>86</xdr:row>
      <xdr:rowOff>0</xdr:rowOff>
    </xdr:from>
    <xdr:ext cx="0" cy="171450"/>
    <xdr:pic>
      <xdr:nvPicPr>
        <xdr:cNvPr id="93" name="Picture 18" descr="2745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 bwMode="auto">
        <a:xfrm>
          <a:off x="22793325" y="65151000"/>
          <a:ext cx="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11</xdr:col>
      <xdr:colOff>0</xdr:colOff>
      <xdr:row>86</xdr:row>
      <xdr:rowOff>0</xdr:rowOff>
    </xdr:from>
    <xdr:ext cx="0" cy="990600"/>
    <xdr:pic>
      <xdr:nvPicPr>
        <xdr:cNvPr id="94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22793325" y="65151000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11</xdr:col>
      <xdr:colOff>0</xdr:colOff>
      <xdr:row>86</xdr:row>
      <xdr:rowOff>0</xdr:rowOff>
    </xdr:from>
    <xdr:ext cx="0" cy="1143000"/>
    <xdr:pic>
      <xdr:nvPicPr>
        <xdr:cNvPr id="95" name="Рисунок 23" descr="УДСК Ветерок.png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22793325" y="65151000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0</xdr:col>
      <xdr:colOff>142875</xdr:colOff>
      <xdr:row>100</xdr:row>
      <xdr:rowOff>933451</xdr:rowOff>
    </xdr:from>
    <xdr:to>
      <xdr:col>3</xdr:col>
      <xdr:colOff>647700</xdr:colOff>
      <xdr:row>102</xdr:row>
      <xdr:rowOff>1847849</xdr:rowOff>
    </xdr:to>
    <xdr:pic>
      <xdr:nvPicPr>
        <xdr:cNvPr id="100" name="Рисунок 99" descr="Цены в прайсе4.jpg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l="8632" t="6232" r="49013" b="6339"/>
        <a:stretch>
          <a:fillRect/>
        </a:stretch>
      </xdr:blipFill>
      <xdr:spPr>
        <a:xfrm>
          <a:off x="142875" y="177336451"/>
          <a:ext cx="9339263" cy="6605586"/>
        </a:xfrm>
        <a:prstGeom prst="rect">
          <a:avLst/>
        </a:prstGeom>
      </xdr:spPr>
    </xdr:pic>
    <xdr:clientData/>
  </xdr:twoCellAnchor>
  <xdr:twoCellAnchor editAs="oneCell">
    <xdr:from>
      <xdr:col>6</xdr:col>
      <xdr:colOff>519113</xdr:colOff>
      <xdr:row>100</xdr:row>
      <xdr:rowOff>857250</xdr:rowOff>
    </xdr:from>
    <xdr:to>
      <xdr:col>10</xdr:col>
      <xdr:colOff>1466850</xdr:colOff>
      <xdr:row>102</xdr:row>
      <xdr:rowOff>1819518</xdr:rowOff>
    </xdr:to>
    <xdr:pic>
      <xdr:nvPicPr>
        <xdr:cNvPr id="101" name="Рисунок 100" descr="Цены в прайсе4.jpg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l="72251" t="6232" r="4022" b="5708"/>
        <a:stretch>
          <a:fillRect/>
        </a:stretch>
      </xdr:blipFill>
      <xdr:spPr>
        <a:xfrm>
          <a:off x="14044613" y="177260250"/>
          <a:ext cx="5210175" cy="6653456"/>
        </a:xfrm>
        <a:prstGeom prst="rect">
          <a:avLst/>
        </a:prstGeom>
      </xdr:spPr>
    </xdr:pic>
    <xdr:clientData/>
  </xdr:twoCellAnchor>
  <xdr:twoCellAnchor editAs="oneCell">
    <xdr:from>
      <xdr:col>3</xdr:col>
      <xdr:colOff>1028700</xdr:colOff>
      <xdr:row>101</xdr:row>
      <xdr:rowOff>304799</xdr:rowOff>
    </xdr:from>
    <xdr:to>
      <xdr:col>6</xdr:col>
      <xdr:colOff>355544</xdr:colOff>
      <xdr:row>101</xdr:row>
      <xdr:rowOff>3848099</xdr:rowOff>
    </xdr:to>
    <xdr:pic>
      <xdr:nvPicPr>
        <xdr:cNvPr id="102" name="Picture 7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9863138" y="177684112"/>
          <a:ext cx="4017906" cy="3543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3</xdr:col>
      <xdr:colOff>557212</xdr:colOff>
      <xdr:row>101</xdr:row>
      <xdr:rowOff>4410074</xdr:rowOff>
    </xdr:from>
    <xdr:ext cx="5357813" cy="2738438"/>
    <xdr:sp macro="" textlink="">
      <xdr:nvSpPr>
        <xdr:cNvPr id="103" name="TextBox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SpPr txBox="1"/>
      </xdr:nvSpPr>
      <xdr:spPr>
        <a:xfrm>
          <a:off x="9391650" y="181789387"/>
          <a:ext cx="5357813" cy="273843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800" b="1"/>
            <a:t>Самокат </a:t>
          </a:r>
          <a:r>
            <a:rPr lang="en-US" sz="2800" b="1"/>
            <a:t>BUMER</a:t>
          </a:r>
          <a:r>
            <a:rPr lang="ru-RU" sz="2800" b="1" baseline="0"/>
            <a:t> </a:t>
          </a:r>
          <a:r>
            <a:rPr lang="en-US" sz="2800" b="1"/>
            <a:t>AbsoluteChampion.           </a:t>
          </a:r>
          <a:endParaRPr lang="ru-RU" sz="2800" b="1"/>
        </a:p>
        <a:p>
          <a:r>
            <a:rPr lang="ru-RU" sz="2800" b="1"/>
            <a:t>цвет: лайм, голубой, розовый  </a:t>
          </a:r>
        </a:p>
        <a:p>
          <a:r>
            <a:rPr lang="ru-RU" sz="4000" b="1">
              <a:solidFill>
                <a:srgbClr val="FF0000"/>
              </a:solidFill>
            </a:rPr>
            <a:t>865 р</a:t>
          </a:r>
        </a:p>
        <a:p>
          <a:r>
            <a:rPr lang="ru-RU" sz="2800" b="1">
              <a:solidFill>
                <a:schemeClr val="bg1">
                  <a:lumMod val="50000"/>
                </a:schemeClr>
              </a:solidFill>
            </a:rPr>
            <a:t>оптовая цена                      </a:t>
          </a:r>
        </a:p>
      </xdr:txBody>
    </xdr:sp>
    <xdr:clientData/>
  </xdr:oneCellAnchor>
  <xdr:twoCellAnchor editAs="oneCell">
    <xdr:from>
      <xdr:col>2</xdr:col>
      <xdr:colOff>1262062</xdr:colOff>
      <xdr:row>40</xdr:row>
      <xdr:rowOff>261938</xdr:rowOff>
    </xdr:from>
    <xdr:to>
      <xdr:col>2</xdr:col>
      <xdr:colOff>3214687</xdr:colOff>
      <xdr:row>40</xdr:row>
      <xdr:rowOff>3429000</xdr:rowOff>
    </xdr:to>
    <xdr:pic>
      <xdr:nvPicPr>
        <xdr:cNvPr id="96" name="Рисунок 300" descr="C:\Documents and Settings\Альпинист\Рабочий стол\sportmaster.jpg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5857875" y="75223688"/>
          <a:ext cx="1952625" cy="3167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1270956</xdr:colOff>
      <xdr:row>120</xdr:row>
      <xdr:rowOff>142676</xdr:rowOff>
    </xdr:from>
    <xdr:to>
      <xdr:col>3</xdr:col>
      <xdr:colOff>3524250</xdr:colOff>
      <xdr:row>120</xdr:row>
      <xdr:rowOff>1988046</xdr:rowOff>
    </xdr:to>
    <xdr:pic>
      <xdr:nvPicPr>
        <xdr:cNvPr id="2" name="Picture 57" descr="4633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10506" b="6172"/>
        <a:stretch>
          <a:fillRect/>
        </a:stretch>
      </xdr:blipFill>
      <xdr:spPr bwMode="auto">
        <a:xfrm>
          <a:off x="6618563" y="211883426"/>
          <a:ext cx="2253294" cy="18453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1317626</xdr:colOff>
      <xdr:row>88</xdr:row>
      <xdr:rowOff>37063</xdr:rowOff>
    </xdr:from>
    <xdr:to>
      <xdr:col>3</xdr:col>
      <xdr:colOff>3279771</xdr:colOff>
      <xdr:row>89</xdr:row>
      <xdr:rowOff>1182686</xdr:rowOff>
    </xdr:to>
    <xdr:pic>
      <xdr:nvPicPr>
        <xdr:cNvPr id="3" name="Рисунок 365" descr="12.pn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651626" y="127791126"/>
          <a:ext cx="1962145" cy="3217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1718733</xdr:colOff>
      <xdr:row>91</xdr:row>
      <xdr:rowOff>349012</xdr:rowOff>
    </xdr:from>
    <xdr:to>
      <xdr:col>3</xdr:col>
      <xdr:colOff>3192638</xdr:colOff>
      <xdr:row>91</xdr:row>
      <xdr:rowOff>2753254</xdr:rowOff>
    </xdr:to>
    <xdr:pic>
      <xdr:nvPicPr>
        <xdr:cNvPr id="4" name="Рисунок 366" descr="11.png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052733" y="134318137"/>
          <a:ext cx="1473905" cy="240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1773816</xdr:colOff>
      <xdr:row>96</xdr:row>
      <xdr:rowOff>93088</xdr:rowOff>
    </xdr:from>
    <xdr:to>
      <xdr:col>3</xdr:col>
      <xdr:colOff>3288292</xdr:colOff>
      <xdr:row>96</xdr:row>
      <xdr:rowOff>2259850</xdr:rowOff>
    </xdr:to>
    <xdr:pic>
      <xdr:nvPicPr>
        <xdr:cNvPr id="7" name="Рисунок 361" descr="5.pn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6697" b="6030"/>
        <a:stretch>
          <a:fillRect/>
        </a:stretch>
      </xdr:blipFill>
      <xdr:spPr bwMode="auto">
        <a:xfrm>
          <a:off x="7107816" y="149849901"/>
          <a:ext cx="1514476" cy="21667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1045281</xdr:colOff>
      <xdr:row>108</xdr:row>
      <xdr:rowOff>77332</xdr:rowOff>
    </xdr:from>
    <xdr:to>
      <xdr:col>3</xdr:col>
      <xdr:colOff>3122084</xdr:colOff>
      <xdr:row>109</xdr:row>
      <xdr:rowOff>1259833</xdr:rowOff>
    </xdr:to>
    <xdr:pic>
      <xdr:nvPicPr>
        <xdr:cNvPr id="8" name="Рисунок 408" descr="2-А.pn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435931" y="20651332"/>
          <a:ext cx="353" cy="3062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1147233</xdr:colOff>
      <xdr:row>105</xdr:row>
      <xdr:rowOff>528287</xdr:rowOff>
    </xdr:from>
    <xdr:to>
      <xdr:col>3</xdr:col>
      <xdr:colOff>3720041</xdr:colOff>
      <xdr:row>105</xdr:row>
      <xdr:rowOff>2838097</xdr:rowOff>
    </xdr:to>
    <xdr:pic>
      <xdr:nvPicPr>
        <xdr:cNvPr id="9" name="Рисунок 457" descr="34.png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481233" y="176621725"/>
          <a:ext cx="2572808" cy="23098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1244311</xdr:colOff>
      <xdr:row>104</xdr:row>
      <xdr:rowOff>89798</xdr:rowOff>
    </xdr:from>
    <xdr:to>
      <xdr:col>3</xdr:col>
      <xdr:colOff>2988428</xdr:colOff>
      <xdr:row>104</xdr:row>
      <xdr:rowOff>2441864</xdr:rowOff>
    </xdr:to>
    <xdr:pic>
      <xdr:nvPicPr>
        <xdr:cNvPr id="10" name="Рисунок 458" descr="26.png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434936" y="19901798"/>
          <a:ext cx="1042" cy="1041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562327</xdr:colOff>
      <xdr:row>111</xdr:row>
      <xdr:rowOff>148171</xdr:rowOff>
    </xdr:from>
    <xdr:to>
      <xdr:col>3</xdr:col>
      <xdr:colOff>3615972</xdr:colOff>
      <xdr:row>111</xdr:row>
      <xdr:rowOff>2178407</xdr:rowOff>
    </xdr:to>
    <xdr:pic>
      <xdr:nvPicPr>
        <xdr:cNvPr id="11" name="Рисунок 360" descr="23.png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391127" y="21293671"/>
          <a:ext cx="43745" cy="395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877710</xdr:colOff>
      <xdr:row>112</xdr:row>
      <xdr:rowOff>158524</xdr:rowOff>
    </xdr:from>
    <xdr:to>
      <xdr:col>3</xdr:col>
      <xdr:colOff>3298471</xdr:colOff>
      <xdr:row>112</xdr:row>
      <xdr:rowOff>1801183</xdr:rowOff>
    </xdr:to>
    <xdr:pic>
      <xdr:nvPicPr>
        <xdr:cNvPr id="12" name="Рисунок 372" descr="1130.png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2439810" y="21494524"/>
          <a:ext cx="1411" cy="329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875433</xdr:colOff>
      <xdr:row>113</xdr:row>
      <xdr:rowOff>129886</xdr:rowOff>
    </xdr:from>
    <xdr:to>
      <xdr:col>3</xdr:col>
      <xdr:colOff>3056658</xdr:colOff>
      <xdr:row>113</xdr:row>
      <xdr:rowOff>1453861</xdr:rowOff>
    </xdr:to>
    <xdr:pic>
      <xdr:nvPicPr>
        <xdr:cNvPr id="13" name="Рисунок 414" descr="22.pn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2437533" y="21656386"/>
          <a:ext cx="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919842</xdr:colOff>
      <xdr:row>114</xdr:row>
      <xdr:rowOff>161926</xdr:rowOff>
    </xdr:from>
    <xdr:to>
      <xdr:col>3</xdr:col>
      <xdr:colOff>3024867</xdr:colOff>
      <xdr:row>114</xdr:row>
      <xdr:rowOff>1466851</xdr:rowOff>
    </xdr:to>
    <xdr:pic>
      <xdr:nvPicPr>
        <xdr:cNvPr id="14" name="Рисунок 416" descr="14.png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434317" y="21878926"/>
          <a:ext cx="0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981426</xdr:colOff>
      <xdr:row>115</xdr:row>
      <xdr:rowOff>125942</xdr:rowOff>
    </xdr:from>
    <xdr:to>
      <xdr:col>3</xdr:col>
      <xdr:colOff>2963331</xdr:colOff>
      <xdr:row>115</xdr:row>
      <xdr:rowOff>2136160</xdr:rowOff>
    </xdr:to>
    <xdr:pic>
      <xdr:nvPicPr>
        <xdr:cNvPr id="15" name="Рисунок 542" descr="20.png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2438751" y="22033442"/>
          <a:ext cx="705" cy="67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538992</xdr:colOff>
      <xdr:row>119</xdr:row>
      <xdr:rowOff>244853</xdr:rowOff>
    </xdr:from>
    <xdr:to>
      <xdr:col>3</xdr:col>
      <xdr:colOff>3606289</xdr:colOff>
      <xdr:row>119</xdr:row>
      <xdr:rowOff>2051617</xdr:rowOff>
    </xdr:to>
    <xdr:pic>
      <xdr:nvPicPr>
        <xdr:cNvPr id="16" name="Рисунок 543" descr="21.png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16200000">
          <a:off x="2397983" y="22827012"/>
          <a:ext cx="6539" cy="669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369206</xdr:colOff>
      <xdr:row>127</xdr:row>
      <xdr:rowOff>95251</xdr:rowOff>
    </xdr:from>
    <xdr:to>
      <xdr:col>3</xdr:col>
      <xdr:colOff>3845948</xdr:colOff>
      <xdr:row>129</xdr:row>
      <xdr:rowOff>218364</xdr:rowOff>
    </xdr:to>
    <xdr:pic>
      <xdr:nvPicPr>
        <xdr:cNvPr id="17" name="Рисунок 548" descr="b508db40-9db8-11e2-a62d-001e8c1a315e.jpeg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15132" b="15667"/>
        <a:stretch>
          <a:fillRect/>
        </a:stretch>
      </xdr:blipFill>
      <xdr:spPr bwMode="auto">
        <a:xfrm>
          <a:off x="5716813" y="229389215"/>
          <a:ext cx="3476742" cy="29602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996344</xdr:colOff>
      <xdr:row>129</xdr:row>
      <xdr:rowOff>190500</xdr:rowOff>
    </xdr:from>
    <xdr:to>
      <xdr:col>3</xdr:col>
      <xdr:colOff>4014107</xdr:colOff>
      <xdr:row>130</xdr:row>
      <xdr:rowOff>734046</xdr:rowOff>
    </xdr:to>
    <xdr:pic>
      <xdr:nvPicPr>
        <xdr:cNvPr id="18" name="Рисунок 549" descr="4b807fba282642d030630ab7ffe50619.png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330344" y="241958813"/>
          <a:ext cx="3017763" cy="19722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559253</xdr:colOff>
      <xdr:row>126</xdr:row>
      <xdr:rowOff>72119</xdr:rowOff>
    </xdr:from>
    <xdr:to>
      <xdr:col>3</xdr:col>
      <xdr:colOff>1684528</xdr:colOff>
      <xdr:row>126</xdr:row>
      <xdr:rowOff>819228</xdr:rowOff>
    </xdr:to>
    <xdr:pic>
      <xdr:nvPicPr>
        <xdr:cNvPr id="19" name="Рисунок 551" descr="24.png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388053" y="24075119"/>
          <a:ext cx="48950" cy="1184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1485043</xdr:colOff>
      <xdr:row>121</xdr:row>
      <xdr:rowOff>78520</xdr:rowOff>
    </xdr:from>
    <xdr:to>
      <xdr:col>3</xdr:col>
      <xdr:colOff>3292929</xdr:colOff>
      <xdr:row>121</xdr:row>
      <xdr:rowOff>2200821</xdr:rowOff>
    </xdr:to>
    <xdr:pic>
      <xdr:nvPicPr>
        <xdr:cNvPr id="20" name="Picture 56" descr="4617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832650" y="214472663"/>
          <a:ext cx="1807886" cy="21223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582082</xdr:colOff>
      <xdr:row>122</xdr:row>
      <xdr:rowOff>176742</xdr:rowOff>
    </xdr:from>
    <xdr:to>
      <xdr:col>3</xdr:col>
      <xdr:colOff>3141925</xdr:colOff>
      <xdr:row>122</xdr:row>
      <xdr:rowOff>2119318</xdr:rowOff>
    </xdr:to>
    <xdr:pic>
      <xdr:nvPicPr>
        <xdr:cNvPr id="21" name="Picture 1" descr="2201-red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2410882" y="23417742"/>
          <a:ext cx="26193" cy="90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466372</xdr:colOff>
      <xdr:row>123</xdr:row>
      <xdr:rowOff>180622</xdr:rowOff>
    </xdr:from>
    <xdr:to>
      <xdr:col>3</xdr:col>
      <xdr:colOff>3088423</xdr:colOff>
      <xdr:row>123</xdr:row>
      <xdr:rowOff>2151945</xdr:rowOff>
    </xdr:to>
    <xdr:pic>
      <xdr:nvPicPr>
        <xdr:cNvPr id="22" name="Picture 2" descr="2201-blue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2295172" y="23612122"/>
          <a:ext cx="145551" cy="91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620889</xdr:colOff>
      <xdr:row>124</xdr:row>
      <xdr:rowOff>77611</xdr:rowOff>
    </xdr:from>
    <xdr:to>
      <xdr:col>3</xdr:col>
      <xdr:colOff>3298472</xdr:colOff>
      <xdr:row>124</xdr:row>
      <xdr:rowOff>2163463</xdr:rowOff>
    </xdr:to>
    <xdr:pic>
      <xdr:nvPicPr>
        <xdr:cNvPr id="23" name="Рисунок 556" descr="18.png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2440164" y="23699611"/>
          <a:ext cx="1058" cy="1141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639586</xdr:colOff>
      <xdr:row>125</xdr:row>
      <xdr:rowOff>51858</xdr:rowOff>
    </xdr:from>
    <xdr:to>
      <xdr:col>3</xdr:col>
      <xdr:colOff>3515967</xdr:colOff>
      <xdr:row>125</xdr:row>
      <xdr:rowOff>2134306</xdr:rowOff>
    </xdr:to>
    <xdr:pic>
      <xdr:nvPicPr>
        <xdr:cNvPr id="24" name="Рисунок 557" descr="двойная(лого_поменять).jpg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2439811" y="23864358"/>
          <a:ext cx="0" cy="1393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866774</xdr:colOff>
      <xdr:row>132</xdr:row>
      <xdr:rowOff>102054</xdr:rowOff>
    </xdr:from>
    <xdr:to>
      <xdr:col>3</xdr:col>
      <xdr:colOff>3238499</xdr:colOff>
      <xdr:row>133</xdr:row>
      <xdr:rowOff>1386700</xdr:rowOff>
    </xdr:to>
    <xdr:pic>
      <xdr:nvPicPr>
        <xdr:cNvPr id="25" name="Рисунок 560" descr="17.png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2438399" y="26200554"/>
          <a:ext cx="0" cy="274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1000225</xdr:colOff>
      <xdr:row>126</xdr:row>
      <xdr:rowOff>213230</xdr:rowOff>
    </xdr:from>
    <xdr:to>
      <xdr:col>3</xdr:col>
      <xdr:colOff>3568817</xdr:colOff>
      <xdr:row>126</xdr:row>
      <xdr:rowOff>1918607</xdr:rowOff>
    </xdr:to>
    <xdr:pic>
      <xdr:nvPicPr>
        <xdr:cNvPr id="26" name="Рисунок 561" descr="24.png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2438500" y="24197180"/>
          <a:ext cx="0" cy="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3876035</xdr:colOff>
      <xdr:row>144</xdr:row>
      <xdr:rowOff>491401</xdr:rowOff>
    </xdr:from>
    <xdr:to>
      <xdr:col>4</xdr:col>
      <xdr:colOff>1853046</xdr:colOff>
      <xdr:row>144</xdr:row>
      <xdr:rowOff>917206</xdr:rowOff>
    </xdr:to>
    <xdr:sp macro="" textlink="">
      <xdr:nvSpPr>
        <xdr:cNvPr id="27" name="Стрелка вправо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/>
      </xdr:nvSpPr>
      <xdr:spPr>
        <a:xfrm flipV="1">
          <a:off x="2437760" y="29333101"/>
          <a:ext cx="605911" cy="6705"/>
        </a:xfrm>
        <a:prstGeom prst="rightArrow">
          <a:avLst/>
        </a:prstGeom>
        <a:solidFill>
          <a:schemeClr val="bg1"/>
        </a:solidFill>
        <a:ln w="571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ru-RU"/>
        </a:p>
      </xdr:txBody>
    </xdr:sp>
    <xdr:clientData/>
  </xdr:twoCellAnchor>
  <xdr:twoCellAnchor editAs="oneCell">
    <xdr:from>
      <xdr:col>3</xdr:col>
      <xdr:colOff>1726623</xdr:colOff>
      <xdr:row>106</xdr:row>
      <xdr:rowOff>231693</xdr:rowOff>
    </xdr:from>
    <xdr:to>
      <xdr:col>3</xdr:col>
      <xdr:colOff>2975980</xdr:colOff>
      <xdr:row>106</xdr:row>
      <xdr:rowOff>2670093</xdr:rowOff>
    </xdr:to>
    <xdr:pic>
      <xdr:nvPicPr>
        <xdr:cNvPr id="28" name="Рисунок 55" descr="IMG_1378-2.pn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060623" y="181516256"/>
          <a:ext cx="1249357" cy="243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948619</xdr:colOff>
      <xdr:row>107</xdr:row>
      <xdr:rowOff>377119</xdr:rowOff>
    </xdr:from>
    <xdr:to>
      <xdr:col>3</xdr:col>
      <xdr:colOff>3033888</xdr:colOff>
      <xdr:row>107</xdr:row>
      <xdr:rowOff>2156397</xdr:rowOff>
    </xdr:to>
    <xdr:pic>
      <xdr:nvPicPr>
        <xdr:cNvPr id="29" name="Рисунок 58" descr="IMG_1373-2.png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2434519" y="20570119"/>
          <a:ext cx="0" cy="76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1610589</xdr:colOff>
      <xdr:row>101</xdr:row>
      <xdr:rowOff>180976</xdr:rowOff>
    </xdr:from>
    <xdr:to>
      <xdr:col>3</xdr:col>
      <xdr:colOff>2846338</xdr:colOff>
      <xdr:row>101</xdr:row>
      <xdr:rowOff>2186420</xdr:rowOff>
    </xdr:to>
    <xdr:pic>
      <xdr:nvPicPr>
        <xdr:cNvPr id="30" name="Рисунок 68" descr="макивара-240х400-с-лого.png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935930" y="180874556"/>
          <a:ext cx="1235749" cy="20054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1400849</xdr:colOff>
      <xdr:row>102</xdr:row>
      <xdr:rowOff>118566</xdr:rowOff>
    </xdr:from>
    <xdr:to>
      <xdr:col>3</xdr:col>
      <xdr:colOff>2696904</xdr:colOff>
      <xdr:row>102</xdr:row>
      <xdr:rowOff>2753591</xdr:rowOff>
    </xdr:to>
    <xdr:pic>
      <xdr:nvPicPr>
        <xdr:cNvPr id="31" name="Рисунок 69" descr="макивара-350х600-с-лого.pn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2439074" y="19549566"/>
          <a:ext cx="655" cy="72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972417</xdr:colOff>
      <xdr:row>103</xdr:row>
      <xdr:rowOff>146340</xdr:rowOff>
    </xdr:from>
    <xdr:to>
      <xdr:col>3</xdr:col>
      <xdr:colOff>3238501</xdr:colOff>
      <xdr:row>103</xdr:row>
      <xdr:rowOff>2304881</xdr:rowOff>
    </xdr:to>
    <xdr:pic>
      <xdr:nvPicPr>
        <xdr:cNvPr id="32" name="Рисунок 70" descr="макивара-600х600-с-лого.png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2439267" y="19767840"/>
          <a:ext cx="0" cy="439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1567296</xdr:colOff>
      <xdr:row>99</xdr:row>
      <xdr:rowOff>138545</xdr:rowOff>
    </xdr:from>
    <xdr:to>
      <xdr:col>3</xdr:col>
      <xdr:colOff>2681721</xdr:colOff>
      <xdr:row>99</xdr:row>
      <xdr:rowOff>3291320</xdr:rowOff>
    </xdr:to>
    <xdr:pic>
      <xdr:nvPicPr>
        <xdr:cNvPr id="33" name="Рисунок 71" descr="03_Кронштейн_серый.png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2434071" y="18998045"/>
          <a:ext cx="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1249507</xdr:colOff>
      <xdr:row>98</xdr:row>
      <xdr:rowOff>42061</xdr:rowOff>
    </xdr:from>
    <xdr:to>
      <xdr:col>3</xdr:col>
      <xdr:colOff>2700826</xdr:colOff>
      <xdr:row>98</xdr:row>
      <xdr:rowOff>3116037</xdr:rowOff>
    </xdr:to>
    <xdr:pic>
      <xdr:nvPicPr>
        <xdr:cNvPr id="34" name="Рисунок 72" descr="02_Кронштейн_серый.png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2440132" y="18711061"/>
          <a:ext cx="0" cy="1498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1429102</xdr:colOff>
      <xdr:row>97</xdr:row>
      <xdr:rowOff>26810</xdr:rowOff>
    </xdr:from>
    <xdr:to>
      <xdr:col>3</xdr:col>
      <xdr:colOff>3044471</xdr:colOff>
      <xdr:row>97</xdr:row>
      <xdr:rowOff>3437033</xdr:rowOff>
    </xdr:to>
    <xdr:pic>
      <xdr:nvPicPr>
        <xdr:cNvPr id="35" name="Рисунок 73" descr="02_Кронштейн_серый.pn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6763102" y="137263010"/>
          <a:ext cx="1615369" cy="34102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971549</xdr:colOff>
      <xdr:row>136</xdr:row>
      <xdr:rowOff>136071</xdr:rowOff>
    </xdr:from>
    <xdr:to>
      <xdr:col>3</xdr:col>
      <xdr:colOff>3020784</xdr:colOff>
      <xdr:row>136</xdr:row>
      <xdr:rowOff>1817780</xdr:rowOff>
    </xdr:to>
    <xdr:pic>
      <xdr:nvPicPr>
        <xdr:cNvPr id="38" name="Рисунок 338" descr="C:\Documents and Settings\Альпинист\Рабочий стол\Новая папка (2)\Упаковка классик-стандарт бокс2.jpg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2438399" y="26996571"/>
          <a:ext cx="1360" cy="529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1062390</xdr:colOff>
      <xdr:row>135</xdr:row>
      <xdr:rowOff>250583</xdr:rowOff>
    </xdr:from>
    <xdr:to>
      <xdr:col>3</xdr:col>
      <xdr:colOff>3057701</xdr:colOff>
      <xdr:row>135</xdr:row>
      <xdr:rowOff>1915382</xdr:rowOff>
    </xdr:to>
    <xdr:pic>
      <xdr:nvPicPr>
        <xdr:cNvPr id="39" name="Рисунок 345" descr="C:\Documents and Settings\Альпинист\Рабочий стол\Новая папка (2)\Упаковка классик-стандарт бокс3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6396390" y="246090833"/>
          <a:ext cx="1995311" cy="16647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1408834</xdr:colOff>
      <xdr:row>139</xdr:row>
      <xdr:rowOff>74469</xdr:rowOff>
    </xdr:from>
    <xdr:to>
      <xdr:col>3</xdr:col>
      <xdr:colOff>2570884</xdr:colOff>
      <xdr:row>139</xdr:row>
      <xdr:rowOff>1074594</xdr:rowOff>
    </xdr:to>
    <xdr:pic>
      <xdr:nvPicPr>
        <xdr:cNvPr id="40" name="Рисунок 267" descr="\\Server\df\ABSOLUTE CHAMPION\Прокофьева Оксана\02_Перчатки груша повязка.jpg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2437534" y="27887469"/>
          <a:ext cx="0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704848</xdr:colOff>
      <xdr:row>137</xdr:row>
      <xdr:rowOff>187779</xdr:rowOff>
    </xdr:from>
    <xdr:to>
      <xdr:col>3</xdr:col>
      <xdr:colOff>3244525</xdr:colOff>
      <xdr:row>137</xdr:row>
      <xdr:rowOff>1646465</xdr:rowOff>
    </xdr:to>
    <xdr:pic>
      <xdr:nvPicPr>
        <xdr:cNvPr id="41" name="Рисунок 346" descr="C:\Documents and Settings\Альпинист\Рабочий стол\Новая папка (2)\Упаковка классик-стандарт бокс4.jpg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2438398" y="27238779"/>
          <a:ext cx="0" cy="13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1209327</xdr:colOff>
      <xdr:row>138</xdr:row>
      <xdr:rowOff>293076</xdr:rowOff>
    </xdr:from>
    <xdr:to>
      <xdr:col>3</xdr:col>
      <xdr:colOff>2491154</xdr:colOff>
      <xdr:row>138</xdr:row>
      <xdr:rowOff>1994446</xdr:rowOff>
    </xdr:to>
    <xdr:pic>
      <xdr:nvPicPr>
        <xdr:cNvPr id="42" name="Рисунок 257" descr="набор боксерский.pn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557981" y="218171345"/>
          <a:ext cx="1281827" cy="17013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1252970</xdr:colOff>
      <xdr:row>141</xdr:row>
      <xdr:rowOff>78798</xdr:rowOff>
    </xdr:from>
    <xdr:to>
      <xdr:col>3</xdr:col>
      <xdr:colOff>2738870</xdr:colOff>
      <xdr:row>141</xdr:row>
      <xdr:rowOff>1231323</xdr:rowOff>
    </xdr:to>
    <xdr:pic>
      <xdr:nvPicPr>
        <xdr:cNvPr id="45" name="Рисунок 349" descr="C:\Documents and Settings\Альпинист\Рабочий стол\Новая папка\Безымянный.jpg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 l="1453" t="1501" r="34302" b="22244"/>
        <a:stretch>
          <a:fillRect/>
        </a:stretch>
      </xdr:blipFill>
      <xdr:spPr bwMode="auto">
        <a:xfrm>
          <a:off x="2434070" y="28653798"/>
          <a:ext cx="0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1329170</xdr:colOff>
      <xdr:row>140</xdr:row>
      <xdr:rowOff>59749</xdr:rowOff>
    </xdr:from>
    <xdr:to>
      <xdr:col>3</xdr:col>
      <xdr:colOff>2738870</xdr:colOff>
      <xdr:row>140</xdr:row>
      <xdr:rowOff>1183699</xdr:rowOff>
    </xdr:to>
    <xdr:pic>
      <xdr:nvPicPr>
        <xdr:cNvPr id="46" name="Picture 1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 l="57542" t="47205" r="1930" b="7333"/>
        <a:stretch>
          <a:fillRect/>
        </a:stretch>
      </xdr:blipFill>
      <xdr:spPr bwMode="auto">
        <a:xfrm>
          <a:off x="2434070" y="28444249"/>
          <a:ext cx="0" cy="133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1285009</xdr:colOff>
      <xdr:row>143</xdr:row>
      <xdr:rowOff>113434</xdr:rowOff>
    </xdr:from>
    <xdr:to>
      <xdr:col>3</xdr:col>
      <xdr:colOff>2647084</xdr:colOff>
      <xdr:row>143</xdr:row>
      <xdr:rowOff>1113559</xdr:rowOff>
    </xdr:to>
    <xdr:pic>
      <xdr:nvPicPr>
        <xdr:cNvPr id="47" name="Рисунок 355" descr="C:\Documents and Settings\Альпинист\Рабочий стол\Новая папка (2)\Backup_of_Упаковка кикбоксинг3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 l="3273" t="4543"/>
        <a:stretch>
          <a:fillRect/>
        </a:stretch>
      </xdr:blipFill>
      <xdr:spPr bwMode="auto">
        <a:xfrm>
          <a:off x="2437534" y="29069434"/>
          <a:ext cx="0" cy="76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1367271</xdr:colOff>
      <xdr:row>142</xdr:row>
      <xdr:rowOff>71870</xdr:rowOff>
    </xdr:from>
    <xdr:to>
      <xdr:col>3</xdr:col>
      <xdr:colOff>2624571</xdr:colOff>
      <xdr:row>142</xdr:row>
      <xdr:rowOff>1129145</xdr:rowOff>
    </xdr:to>
    <xdr:pic>
      <xdr:nvPicPr>
        <xdr:cNvPr id="48" name="Рисунок 356" descr="C:\Documents and Settings\Альпинист\Рабочий стол\Новая папка (2)\Backup_of_Упаковка кикбоксинг2.jpg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2434071" y="28837370"/>
          <a:ext cx="0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154</xdr:row>
      <xdr:rowOff>266175</xdr:rowOff>
    </xdr:from>
    <xdr:to>
      <xdr:col>11</xdr:col>
      <xdr:colOff>602762</xdr:colOff>
      <xdr:row>155</xdr:row>
      <xdr:rowOff>1954626</xdr:rowOff>
    </xdr:to>
    <xdr:pic>
      <xdr:nvPicPr>
        <xdr:cNvPr id="51" name="Рисунок 50" descr="блок Мультилендинг Турники 2.jpg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0" y="260689444"/>
          <a:ext cx="18952308" cy="6133453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150</xdr:row>
      <xdr:rowOff>921414</xdr:rowOff>
    </xdr:from>
    <xdr:to>
      <xdr:col>11</xdr:col>
      <xdr:colOff>1301506</xdr:colOff>
      <xdr:row>151</xdr:row>
      <xdr:rowOff>3657600</xdr:rowOff>
    </xdr:to>
    <xdr:pic>
      <xdr:nvPicPr>
        <xdr:cNvPr id="52" name="Рисунок 51" descr="блок товаров сироткин.jpg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228600" y="277832214"/>
          <a:ext cx="19360906" cy="795588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</xdr:row>
      <xdr:rowOff>3731722</xdr:rowOff>
    </xdr:from>
    <xdr:to>
      <xdr:col>11</xdr:col>
      <xdr:colOff>553916</xdr:colOff>
      <xdr:row>152</xdr:row>
      <xdr:rowOff>2995430</xdr:rowOff>
    </xdr:to>
    <xdr:pic>
      <xdr:nvPicPr>
        <xdr:cNvPr id="53" name="Рисунок 52" descr="блок товаров единоборства.jpg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b="8100"/>
        <a:stretch>
          <a:fillRect/>
        </a:stretch>
      </xdr:blipFill>
      <xdr:spPr>
        <a:xfrm>
          <a:off x="0" y="253824030"/>
          <a:ext cx="18903462" cy="4465824"/>
        </a:xfrm>
        <a:prstGeom prst="rect">
          <a:avLst/>
        </a:prstGeom>
      </xdr:spPr>
    </xdr:pic>
    <xdr:clientData/>
  </xdr:twoCellAnchor>
  <xdr:twoCellAnchor editAs="oneCell">
    <xdr:from>
      <xdr:col>3</xdr:col>
      <xdr:colOff>1205426</xdr:colOff>
      <xdr:row>16</xdr:row>
      <xdr:rowOff>49942</xdr:rowOff>
    </xdr:from>
    <xdr:to>
      <xdr:col>3</xdr:col>
      <xdr:colOff>3446318</xdr:colOff>
      <xdr:row>19</xdr:row>
      <xdr:rowOff>23812</xdr:rowOff>
    </xdr:to>
    <xdr:pic>
      <xdr:nvPicPr>
        <xdr:cNvPr id="54" name="Рисунок 367" descr="30.png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539426" y="31958692"/>
          <a:ext cx="2240892" cy="36171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657676</xdr:colOff>
      <xdr:row>116</xdr:row>
      <xdr:rowOff>54430</xdr:rowOff>
    </xdr:from>
    <xdr:to>
      <xdr:col>3</xdr:col>
      <xdr:colOff>3312099</xdr:colOff>
      <xdr:row>116</xdr:row>
      <xdr:rowOff>2385787</xdr:rowOff>
    </xdr:to>
    <xdr:pic>
      <xdr:nvPicPr>
        <xdr:cNvPr id="61" name="Рисунок 60" descr="IMG_5126.JPG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6005283" y="202623966"/>
          <a:ext cx="2654423" cy="2331357"/>
        </a:xfrm>
        <a:prstGeom prst="rect">
          <a:avLst/>
        </a:prstGeom>
      </xdr:spPr>
    </xdr:pic>
    <xdr:clientData/>
  </xdr:twoCellAnchor>
  <xdr:twoCellAnchor editAs="oneCell">
    <xdr:from>
      <xdr:col>3</xdr:col>
      <xdr:colOff>657677</xdr:colOff>
      <xdr:row>117</xdr:row>
      <xdr:rowOff>95250</xdr:rowOff>
    </xdr:from>
    <xdr:to>
      <xdr:col>3</xdr:col>
      <xdr:colOff>3234788</xdr:colOff>
      <xdr:row>117</xdr:row>
      <xdr:rowOff>2363107</xdr:rowOff>
    </xdr:to>
    <xdr:pic>
      <xdr:nvPicPr>
        <xdr:cNvPr id="62" name="Рисунок 61" descr="IMG_5126_.jpg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6005284" y="204950786"/>
          <a:ext cx="2577111" cy="2267857"/>
        </a:xfrm>
        <a:prstGeom prst="rect">
          <a:avLst/>
        </a:prstGeom>
      </xdr:spPr>
    </xdr:pic>
    <xdr:clientData/>
  </xdr:twoCellAnchor>
  <xdr:twoCellAnchor editAs="oneCell">
    <xdr:from>
      <xdr:col>3</xdr:col>
      <xdr:colOff>766534</xdr:colOff>
      <xdr:row>118</xdr:row>
      <xdr:rowOff>339692</xdr:rowOff>
    </xdr:from>
    <xdr:to>
      <xdr:col>3</xdr:col>
      <xdr:colOff>3143250</xdr:colOff>
      <xdr:row>118</xdr:row>
      <xdr:rowOff>2431822</xdr:rowOff>
    </xdr:to>
    <xdr:pic>
      <xdr:nvPicPr>
        <xdr:cNvPr id="63" name="Рисунок 62" descr="IMG_5127___.jpg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6114141" y="207481228"/>
          <a:ext cx="2376716" cy="2092130"/>
        </a:xfrm>
        <a:prstGeom prst="rect">
          <a:avLst/>
        </a:prstGeom>
      </xdr:spPr>
    </xdr:pic>
    <xdr:clientData/>
  </xdr:twoCellAnchor>
  <xdr:twoCellAnchor editAs="oneCell">
    <xdr:from>
      <xdr:col>3</xdr:col>
      <xdr:colOff>2933768</xdr:colOff>
      <xdr:row>26</xdr:row>
      <xdr:rowOff>0</xdr:rowOff>
    </xdr:from>
    <xdr:to>
      <xdr:col>3</xdr:col>
      <xdr:colOff>4919600</xdr:colOff>
      <xdr:row>29</xdr:row>
      <xdr:rowOff>106384</xdr:rowOff>
    </xdr:to>
    <xdr:pic>
      <xdr:nvPicPr>
        <xdr:cNvPr id="66" name="Рисунок 65" descr="груша СИНЯЯ.png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16341" t="6836" r="18131" b="6778"/>
        <a:stretch>
          <a:fillRect/>
        </a:stretch>
      </xdr:blipFill>
      <xdr:spPr>
        <a:xfrm>
          <a:off x="8285086" y="39658636"/>
          <a:ext cx="1985832" cy="608981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0</xdr:colOff>
      <xdr:row>2</xdr:row>
      <xdr:rowOff>206246</xdr:rowOff>
    </xdr:to>
    <xdr:pic>
      <xdr:nvPicPr>
        <xdr:cNvPr id="74" name="Рисунок 73" descr="photo_2016-09-23_08-28-48.jpg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0" y="0"/>
          <a:ext cx="19735800" cy="4816346"/>
        </a:xfrm>
        <a:prstGeom prst="rect">
          <a:avLst/>
        </a:prstGeom>
      </xdr:spPr>
    </xdr:pic>
    <xdr:clientData/>
  </xdr:twoCellAnchor>
  <xdr:twoCellAnchor>
    <xdr:from>
      <xdr:col>3</xdr:col>
      <xdr:colOff>768926</xdr:colOff>
      <xdr:row>21</xdr:row>
      <xdr:rowOff>139093</xdr:rowOff>
    </xdr:from>
    <xdr:to>
      <xdr:col>3</xdr:col>
      <xdr:colOff>4095749</xdr:colOff>
      <xdr:row>23</xdr:row>
      <xdr:rowOff>380999</xdr:rowOff>
    </xdr:to>
    <xdr:grpSp>
      <xdr:nvGrpSpPr>
        <xdr:cNvPr id="77" name="Группа 76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GrpSpPr/>
      </xdr:nvGrpSpPr>
      <xdr:grpSpPr>
        <a:xfrm>
          <a:off x="6102926" y="37977156"/>
          <a:ext cx="3326823" cy="3337531"/>
          <a:chOff x="5663045" y="31371568"/>
          <a:chExt cx="3377046" cy="3446638"/>
        </a:xfrm>
      </xdr:grpSpPr>
      <xdr:pic>
        <xdr:nvPicPr>
          <xdr:cNvPr id="55" name="Рисунок 374" descr="10.png">
            <a:extLst>
              <a:ext uri="{FF2B5EF4-FFF2-40B4-BE49-F238E27FC236}">
                <a16:creationId xmlns:a16="http://schemas.microsoft.com/office/drawing/2014/main" id="{00000000-0008-0000-0100-00003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" cstate="print"/>
          <a:srcRect l="21932" t="1974" r="23824" b="2836"/>
          <a:stretch>
            <a:fillRect/>
          </a:stretch>
        </xdr:blipFill>
        <xdr:spPr bwMode="auto">
          <a:xfrm>
            <a:off x="5663045" y="32111624"/>
            <a:ext cx="935182" cy="270658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75" name="Рисунок 374" descr="10.png">
            <a:extLst>
              <a:ext uri="{FF2B5EF4-FFF2-40B4-BE49-F238E27FC236}">
                <a16:creationId xmlns:a16="http://schemas.microsoft.com/office/drawing/2014/main" id="{00000000-0008-0000-0100-00004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" cstate="print"/>
          <a:srcRect l="21932" t="1974" r="23824" b="2836"/>
          <a:stretch>
            <a:fillRect/>
          </a:stretch>
        </xdr:blipFill>
        <xdr:spPr bwMode="auto">
          <a:xfrm>
            <a:off x="6736773" y="31778864"/>
            <a:ext cx="1049159" cy="303645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76" name="Рисунок 374" descr="10.png">
            <a:extLst>
              <a:ext uri="{FF2B5EF4-FFF2-40B4-BE49-F238E27FC236}">
                <a16:creationId xmlns:a16="http://schemas.microsoft.com/office/drawing/2014/main" id="{00000000-0008-0000-0100-00004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" cstate="print"/>
          <a:srcRect l="21932" t="1974" r="23824" b="2836"/>
          <a:stretch>
            <a:fillRect/>
          </a:stretch>
        </xdr:blipFill>
        <xdr:spPr bwMode="auto">
          <a:xfrm>
            <a:off x="7862455" y="31371568"/>
            <a:ext cx="1177636" cy="340828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3</xdr:col>
      <xdr:colOff>86592</xdr:colOff>
      <xdr:row>25</xdr:row>
      <xdr:rowOff>166687</xdr:rowOff>
    </xdr:from>
    <xdr:to>
      <xdr:col>4</xdr:col>
      <xdr:colOff>18555</xdr:colOff>
      <xdr:row>29</xdr:row>
      <xdr:rowOff>190499</xdr:rowOff>
    </xdr:to>
    <xdr:grpSp>
      <xdr:nvGrpSpPr>
        <xdr:cNvPr id="85" name="Группа 84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GrpSpPr/>
      </xdr:nvGrpSpPr>
      <xdr:grpSpPr>
        <a:xfrm>
          <a:off x="5420592" y="44196000"/>
          <a:ext cx="4884963" cy="4595812"/>
          <a:chOff x="5437910" y="39641318"/>
          <a:chExt cx="4884963" cy="6166512"/>
        </a:xfrm>
      </xdr:grpSpPr>
      <xdr:pic>
        <xdr:nvPicPr>
          <xdr:cNvPr id="82" name="Рисунок 81" descr="груша СИНЯЯ.png">
            <a:extLst>
              <a:ext uri="{FF2B5EF4-FFF2-40B4-BE49-F238E27FC236}">
                <a16:creationId xmlns:a16="http://schemas.microsoft.com/office/drawing/2014/main" id="{00000000-0008-0000-0100-00005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" cstate="print"/>
          <a:srcRect l="16341" t="6836" r="18131" b="6778"/>
          <a:stretch>
            <a:fillRect/>
          </a:stretch>
        </xdr:blipFill>
        <xdr:spPr>
          <a:xfrm>
            <a:off x="8337041" y="39641318"/>
            <a:ext cx="1985832" cy="6089816"/>
          </a:xfrm>
          <a:prstGeom prst="rect">
            <a:avLst/>
          </a:prstGeom>
        </xdr:spPr>
      </xdr:pic>
      <xdr:pic>
        <xdr:nvPicPr>
          <xdr:cNvPr id="83" name="Рисунок 82" descr="груша СИНЯЯ.png">
            <a:extLst>
              <a:ext uri="{FF2B5EF4-FFF2-40B4-BE49-F238E27FC236}">
                <a16:creationId xmlns:a16="http://schemas.microsoft.com/office/drawing/2014/main" id="{00000000-0008-0000-0100-00005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" cstate="print"/>
          <a:srcRect l="16341" t="6836" r="18131" b="6778"/>
          <a:stretch>
            <a:fillRect/>
          </a:stretch>
        </xdr:blipFill>
        <xdr:spPr>
          <a:xfrm>
            <a:off x="5437910" y="41511683"/>
            <a:ext cx="1400933" cy="4296147"/>
          </a:xfrm>
          <a:prstGeom prst="rect">
            <a:avLst/>
          </a:prstGeom>
        </xdr:spPr>
      </xdr:pic>
      <xdr:pic>
        <xdr:nvPicPr>
          <xdr:cNvPr id="84" name="Рисунок 83" descr="груша СИНЯЯ.png">
            <a:extLst>
              <a:ext uri="{FF2B5EF4-FFF2-40B4-BE49-F238E27FC236}">
                <a16:creationId xmlns:a16="http://schemas.microsoft.com/office/drawing/2014/main" id="{00000000-0008-0000-0100-00005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" cstate="print"/>
          <a:srcRect l="16341" t="6836" r="18131" b="6778"/>
          <a:stretch>
            <a:fillRect/>
          </a:stretch>
        </xdr:blipFill>
        <xdr:spPr>
          <a:xfrm>
            <a:off x="6771410" y="40784319"/>
            <a:ext cx="1626825" cy="4988874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95250</xdr:colOff>
      <xdr:row>36</xdr:row>
      <xdr:rowOff>0</xdr:rowOff>
    </xdr:from>
    <xdr:to>
      <xdr:col>3</xdr:col>
      <xdr:colOff>4847947</xdr:colOff>
      <xdr:row>40</xdr:row>
      <xdr:rowOff>476249</xdr:rowOff>
    </xdr:to>
    <xdr:grpSp>
      <xdr:nvGrpSpPr>
        <xdr:cNvPr id="88" name="Группа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GrpSpPr/>
      </xdr:nvGrpSpPr>
      <xdr:grpSpPr>
        <a:xfrm>
          <a:off x="5429250" y="56602313"/>
          <a:ext cx="4752697" cy="5048249"/>
          <a:chOff x="5429250" y="55078312"/>
          <a:chExt cx="4752697" cy="5714999"/>
        </a:xfrm>
      </xdr:grpSpPr>
      <xdr:pic>
        <xdr:nvPicPr>
          <xdr:cNvPr id="65" name="Рисунок 64" descr="груша КРАСНАЯ.png">
            <a:extLst>
              <a:ext uri="{FF2B5EF4-FFF2-40B4-BE49-F238E27FC236}">
                <a16:creationId xmlns:a16="http://schemas.microsoft.com/office/drawing/2014/main" id="{00000000-0008-0000-0100-00004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 cstate="print"/>
          <a:srcRect l="14373" t="7010" r="19063" b="8005"/>
          <a:stretch>
            <a:fillRect/>
          </a:stretch>
        </xdr:blipFill>
        <xdr:spPr>
          <a:xfrm>
            <a:off x="8143877" y="55078312"/>
            <a:ext cx="2038070" cy="5714999"/>
          </a:xfrm>
          <a:prstGeom prst="rect">
            <a:avLst/>
          </a:prstGeom>
        </xdr:spPr>
      </xdr:pic>
      <xdr:pic>
        <xdr:nvPicPr>
          <xdr:cNvPr id="86" name="Рисунок 85" descr="груша КРАСНАЯ.png">
            <a:extLst>
              <a:ext uri="{FF2B5EF4-FFF2-40B4-BE49-F238E27FC236}">
                <a16:creationId xmlns:a16="http://schemas.microsoft.com/office/drawing/2014/main" id="{00000000-0008-0000-0100-00005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 cstate="print"/>
          <a:srcRect l="14373" t="7010" r="19063" b="8005"/>
          <a:stretch>
            <a:fillRect/>
          </a:stretch>
        </xdr:blipFill>
        <xdr:spPr>
          <a:xfrm>
            <a:off x="6619875" y="56314844"/>
            <a:ext cx="1571625" cy="4407030"/>
          </a:xfrm>
          <a:prstGeom prst="rect">
            <a:avLst/>
          </a:prstGeom>
        </xdr:spPr>
      </xdr:pic>
      <xdr:pic>
        <xdr:nvPicPr>
          <xdr:cNvPr id="87" name="Рисунок 86" descr="груша КРАСНАЯ.png">
            <a:extLst>
              <a:ext uri="{FF2B5EF4-FFF2-40B4-BE49-F238E27FC236}">
                <a16:creationId xmlns:a16="http://schemas.microsoft.com/office/drawing/2014/main" id="{00000000-0008-0000-0100-00005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 cstate="print"/>
          <a:srcRect l="14373" t="7010" r="19063" b="8005"/>
          <a:stretch>
            <a:fillRect/>
          </a:stretch>
        </xdr:blipFill>
        <xdr:spPr>
          <a:xfrm>
            <a:off x="5429250" y="57407027"/>
            <a:ext cx="1190625" cy="3338659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47625</xdr:colOff>
      <xdr:row>45</xdr:row>
      <xdr:rowOff>1214438</xdr:rowOff>
    </xdr:from>
    <xdr:to>
      <xdr:col>4</xdr:col>
      <xdr:colOff>81324</xdr:colOff>
      <xdr:row>50</xdr:row>
      <xdr:rowOff>1000124</xdr:rowOff>
    </xdr:to>
    <xdr:grpSp>
      <xdr:nvGrpSpPr>
        <xdr:cNvPr id="91" name="Группа 90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GrpSpPr/>
      </xdr:nvGrpSpPr>
      <xdr:grpSpPr>
        <a:xfrm>
          <a:off x="5381625" y="68027551"/>
          <a:ext cx="4986699" cy="5576886"/>
          <a:chOff x="5381625" y="68841938"/>
          <a:chExt cx="4986699" cy="6786563"/>
        </a:xfrm>
      </xdr:grpSpPr>
      <xdr:pic>
        <xdr:nvPicPr>
          <xdr:cNvPr id="67" name="Рисунок 66" descr="груша ЧЕРНАЯ.png">
            <a:extLst>
              <a:ext uri="{FF2B5EF4-FFF2-40B4-BE49-F238E27FC236}">
                <a16:creationId xmlns:a16="http://schemas.microsoft.com/office/drawing/2014/main" id="{00000000-0008-0000-0100-00004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" cstate="print"/>
          <a:srcRect l="17171" t="6685" r="17457" b="6064"/>
          <a:stretch>
            <a:fillRect/>
          </a:stretch>
        </xdr:blipFill>
        <xdr:spPr>
          <a:xfrm>
            <a:off x="8191502" y="68841938"/>
            <a:ext cx="2176822" cy="6786563"/>
          </a:xfrm>
          <a:prstGeom prst="rect">
            <a:avLst/>
          </a:prstGeom>
        </xdr:spPr>
      </xdr:pic>
      <xdr:pic>
        <xdr:nvPicPr>
          <xdr:cNvPr id="89" name="Рисунок 88" descr="груша ЧЕРНАЯ.png">
            <a:extLst>
              <a:ext uri="{FF2B5EF4-FFF2-40B4-BE49-F238E27FC236}">
                <a16:creationId xmlns:a16="http://schemas.microsoft.com/office/drawing/2014/main" id="{00000000-0008-0000-0100-00005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" cstate="print"/>
          <a:srcRect l="17171" t="6685" r="17457" b="6064"/>
          <a:stretch>
            <a:fillRect/>
          </a:stretch>
        </xdr:blipFill>
        <xdr:spPr>
          <a:xfrm>
            <a:off x="6643688" y="70188045"/>
            <a:ext cx="1714500" cy="5345205"/>
          </a:xfrm>
          <a:prstGeom prst="rect">
            <a:avLst/>
          </a:prstGeom>
        </xdr:spPr>
      </xdr:pic>
      <xdr:pic>
        <xdr:nvPicPr>
          <xdr:cNvPr id="90" name="Рисунок 89" descr="груша ЧЕРНАЯ.png">
            <a:extLst>
              <a:ext uri="{FF2B5EF4-FFF2-40B4-BE49-F238E27FC236}">
                <a16:creationId xmlns:a16="http://schemas.microsoft.com/office/drawing/2014/main" id="{00000000-0008-0000-0100-00005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" cstate="print"/>
          <a:srcRect l="17171" t="6685" r="17457" b="6064"/>
          <a:stretch>
            <a:fillRect/>
          </a:stretch>
        </xdr:blipFill>
        <xdr:spPr>
          <a:xfrm>
            <a:off x="5381625" y="71524345"/>
            <a:ext cx="1285876" cy="4008905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10524</xdr:colOff>
      <xdr:row>56</xdr:row>
      <xdr:rowOff>261936</xdr:rowOff>
    </xdr:from>
    <xdr:to>
      <xdr:col>4</xdr:col>
      <xdr:colOff>1179</xdr:colOff>
      <xdr:row>63</xdr:row>
      <xdr:rowOff>1166812</xdr:rowOff>
    </xdr:to>
    <xdr:grpSp>
      <xdr:nvGrpSpPr>
        <xdr:cNvPr id="95" name="Группа 94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GrpSpPr/>
      </xdr:nvGrpSpPr>
      <xdr:grpSpPr>
        <a:xfrm>
          <a:off x="5344524" y="80248124"/>
          <a:ext cx="4943655" cy="12573001"/>
          <a:chOff x="5344524" y="82038824"/>
          <a:chExt cx="4943655" cy="8494570"/>
        </a:xfrm>
      </xdr:grpSpPr>
      <xdr:grpSp>
        <xdr:nvGrpSpPr>
          <xdr:cNvPr id="94" name="Группа 93">
            <a:extLst>
              <a:ext uri="{FF2B5EF4-FFF2-40B4-BE49-F238E27FC236}">
                <a16:creationId xmlns:a16="http://schemas.microsoft.com/office/drawing/2014/main" id="{00000000-0008-0000-0100-00005E000000}"/>
              </a:ext>
            </a:extLst>
          </xdr:cNvPr>
          <xdr:cNvGrpSpPr/>
        </xdr:nvGrpSpPr>
        <xdr:grpSpPr>
          <a:xfrm>
            <a:off x="6630399" y="82038824"/>
            <a:ext cx="3657780" cy="8494570"/>
            <a:chOff x="6630399" y="82038824"/>
            <a:chExt cx="3657780" cy="8494570"/>
          </a:xfrm>
        </xdr:grpSpPr>
        <xdr:pic>
          <xdr:nvPicPr>
            <xdr:cNvPr id="64" name="Рисунок 63">
              <a:extLst>
                <a:ext uri="{FF2B5EF4-FFF2-40B4-BE49-F238E27FC236}">
                  <a16:creationId xmlns:a16="http://schemas.microsoft.com/office/drawing/2014/main" id="{00000000-0008-0000-0100-00004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8120064" y="82038824"/>
              <a:ext cx="2168115" cy="8475519"/>
            </a:xfrm>
            <a:prstGeom prst="rect">
              <a:avLst/>
            </a:prstGeom>
          </xdr:spPr>
        </xdr:pic>
        <xdr:pic>
          <xdr:nvPicPr>
            <xdr:cNvPr id="92" name="Рисунок 91">
              <a:extLst>
                <a:ext uri="{FF2B5EF4-FFF2-40B4-BE49-F238E27FC236}">
                  <a16:creationId xmlns:a16="http://schemas.microsoft.com/office/drawing/2014/main" id="{00000000-0008-0000-0100-00005C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6630399" y="84105750"/>
              <a:ext cx="1644250" cy="6427644"/>
            </a:xfrm>
            <a:prstGeom prst="rect">
              <a:avLst/>
            </a:prstGeom>
          </xdr:spPr>
        </xdr:pic>
      </xdr:grpSp>
      <xdr:pic>
        <xdr:nvPicPr>
          <xdr:cNvPr id="93" name="Рисунок 92">
            <a:extLst>
              <a:ext uri="{FF2B5EF4-FFF2-40B4-BE49-F238E27FC236}">
                <a16:creationId xmlns:a16="http://schemas.microsoft.com/office/drawing/2014/main" id="{00000000-0008-0000-0100-00005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44524" y="85272562"/>
            <a:ext cx="1333586" cy="5213207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166688</xdr:colOff>
      <xdr:row>64</xdr:row>
      <xdr:rowOff>1404938</xdr:rowOff>
    </xdr:from>
    <xdr:to>
      <xdr:col>4</xdr:col>
      <xdr:colOff>23813</xdr:colOff>
      <xdr:row>69</xdr:row>
      <xdr:rowOff>881063</xdr:rowOff>
    </xdr:to>
    <xdr:grpSp>
      <xdr:nvGrpSpPr>
        <xdr:cNvPr id="98" name="Группа 97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GrpSpPr/>
      </xdr:nvGrpSpPr>
      <xdr:grpSpPr>
        <a:xfrm>
          <a:off x="5500688" y="94726126"/>
          <a:ext cx="4810125" cy="6762750"/>
          <a:chOff x="5905500" y="91872580"/>
          <a:chExt cx="4071937" cy="6168243"/>
        </a:xfrm>
      </xdr:grpSpPr>
      <xdr:pic>
        <xdr:nvPicPr>
          <xdr:cNvPr id="73" name="Рисунок 376" descr="9.png">
            <a:extLst>
              <a:ext uri="{FF2B5EF4-FFF2-40B4-BE49-F238E27FC236}">
                <a16:creationId xmlns:a16="http://schemas.microsoft.com/office/drawing/2014/main" id="{00000000-0008-0000-0100-00004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 cstate="print"/>
          <a:srcRect l="27784" r="27258"/>
          <a:stretch>
            <a:fillRect/>
          </a:stretch>
        </xdr:blipFill>
        <xdr:spPr bwMode="auto">
          <a:xfrm>
            <a:off x="8310562" y="91872580"/>
            <a:ext cx="1666875" cy="616824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96" name="Рисунок 376" descr="9.png">
            <a:extLst>
              <a:ext uri="{FF2B5EF4-FFF2-40B4-BE49-F238E27FC236}">
                <a16:creationId xmlns:a16="http://schemas.microsoft.com/office/drawing/2014/main" id="{00000000-0008-0000-0100-00006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 cstate="print"/>
          <a:srcRect l="27784" r="27258"/>
          <a:stretch>
            <a:fillRect/>
          </a:stretch>
        </xdr:blipFill>
        <xdr:spPr bwMode="auto">
          <a:xfrm>
            <a:off x="5905500" y="94116662"/>
            <a:ext cx="1047750" cy="387718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97" name="Рисунок 376" descr="9.png">
            <a:extLst>
              <a:ext uri="{FF2B5EF4-FFF2-40B4-BE49-F238E27FC236}">
                <a16:creationId xmlns:a16="http://schemas.microsoft.com/office/drawing/2014/main" id="{00000000-0008-0000-0100-00006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 cstate="print"/>
          <a:srcRect l="27784" r="27258"/>
          <a:stretch>
            <a:fillRect/>
          </a:stretch>
        </xdr:blipFill>
        <xdr:spPr bwMode="auto">
          <a:xfrm>
            <a:off x="7024687" y="93059250"/>
            <a:ext cx="1333500" cy="493459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3</xdr:col>
      <xdr:colOff>103909</xdr:colOff>
      <xdr:row>72</xdr:row>
      <xdr:rowOff>341278</xdr:rowOff>
    </xdr:from>
    <xdr:to>
      <xdr:col>3</xdr:col>
      <xdr:colOff>4797137</xdr:colOff>
      <xdr:row>76</xdr:row>
      <xdr:rowOff>987444</xdr:rowOff>
    </xdr:to>
    <xdr:grpSp>
      <xdr:nvGrpSpPr>
        <xdr:cNvPr id="101" name="Группа 100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GrpSpPr/>
      </xdr:nvGrpSpPr>
      <xdr:grpSpPr>
        <a:xfrm>
          <a:off x="5437909" y="105163903"/>
          <a:ext cx="4693228" cy="7027916"/>
          <a:chOff x="5455227" y="101583369"/>
          <a:chExt cx="4693228" cy="7019257"/>
        </a:xfrm>
      </xdr:grpSpPr>
      <xdr:pic>
        <xdr:nvPicPr>
          <xdr:cNvPr id="60" name="Рисунок 59" descr="Груша с кольцом.jpg">
            <a:extLst>
              <a:ext uri="{FF2B5EF4-FFF2-40B4-BE49-F238E27FC236}">
                <a16:creationId xmlns:a16="http://schemas.microsoft.com/office/drawing/2014/main" id="{00000000-0008-0000-0100-00003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" cstate="print"/>
          <a:srcRect l="11948" r="13095"/>
          <a:stretch>
            <a:fillRect/>
          </a:stretch>
        </xdr:blipFill>
        <xdr:spPr>
          <a:xfrm>
            <a:off x="5455227" y="103673130"/>
            <a:ext cx="1333500" cy="4929496"/>
          </a:xfrm>
          <a:prstGeom prst="rect">
            <a:avLst/>
          </a:prstGeom>
        </xdr:spPr>
      </xdr:pic>
      <xdr:pic>
        <xdr:nvPicPr>
          <xdr:cNvPr id="99" name="Рисунок 98" descr="Груша с кольцом.jpg">
            <a:extLst>
              <a:ext uri="{FF2B5EF4-FFF2-40B4-BE49-F238E27FC236}">
                <a16:creationId xmlns:a16="http://schemas.microsoft.com/office/drawing/2014/main" id="{00000000-0008-0000-0100-00006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" cstate="print"/>
          <a:srcRect l="11948" r="13095"/>
          <a:stretch>
            <a:fillRect/>
          </a:stretch>
        </xdr:blipFill>
        <xdr:spPr>
          <a:xfrm>
            <a:off x="6754089" y="102714136"/>
            <a:ext cx="1581795" cy="5847360"/>
          </a:xfrm>
          <a:prstGeom prst="rect">
            <a:avLst/>
          </a:prstGeom>
        </xdr:spPr>
      </xdr:pic>
      <xdr:pic>
        <xdr:nvPicPr>
          <xdr:cNvPr id="100" name="Рисунок 99" descr="Груша с кольцом.jpg">
            <a:extLst>
              <a:ext uri="{FF2B5EF4-FFF2-40B4-BE49-F238E27FC236}">
                <a16:creationId xmlns:a16="http://schemas.microsoft.com/office/drawing/2014/main" id="{00000000-0008-0000-0100-00006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" cstate="print"/>
          <a:srcRect l="11948" r="13095"/>
          <a:stretch>
            <a:fillRect/>
          </a:stretch>
        </xdr:blipFill>
        <xdr:spPr>
          <a:xfrm>
            <a:off x="8260771" y="101583369"/>
            <a:ext cx="1887684" cy="6978126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962025</xdr:colOff>
      <xdr:row>79</xdr:row>
      <xdr:rowOff>523875</xdr:rowOff>
    </xdr:from>
    <xdr:to>
      <xdr:col>4</xdr:col>
      <xdr:colOff>76200</xdr:colOff>
      <xdr:row>83</xdr:row>
      <xdr:rowOff>152400</xdr:rowOff>
    </xdr:to>
    <xdr:grpSp>
      <xdr:nvGrpSpPr>
        <xdr:cNvPr id="109" name="Группа 108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GrpSpPr/>
      </xdr:nvGrpSpPr>
      <xdr:grpSpPr>
        <a:xfrm>
          <a:off x="5319713" y="116514563"/>
          <a:ext cx="5043487" cy="6010275"/>
          <a:chOff x="5262563" y="116824125"/>
          <a:chExt cx="5143499" cy="6167437"/>
        </a:xfrm>
      </xdr:grpSpPr>
      <xdr:pic>
        <xdr:nvPicPr>
          <xdr:cNvPr id="57" name="Рисунок 362" descr="8-Х.png">
            <a:extLst>
              <a:ext uri="{FF2B5EF4-FFF2-40B4-BE49-F238E27FC236}">
                <a16:creationId xmlns:a16="http://schemas.microsoft.com/office/drawing/2014/main" id="{00000000-0008-0000-0100-00003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" cstate="print"/>
          <a:srcRect l="23820" t="3929" r="23676" b="3650"/>
          <a:stretch>
            <a:fillRect/>
          </a:stretch>
        </xdr:blipFill>
        <xdr:spPr bwMode="auto">
          <a:xfrm>
            <a:off x="5262563" y="118084295"/>
            <a:ext cx="1643062" cy="483583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grpSp>
        <xdr:nvGrpSpPr>
          <xdr:cNvPr id="104" name="Группа 103">
            <a:extLst>
              <a:ext uri="{FF2B5EF4-FFF2-40B4-BE49-F238E27FC236}">
                <a16:creationId xmlns:a16="http://schemas.microsoft.com/office/drawing/2014/main" id="{00000000-0008-0000-0100-000068000000}"/>
              </a:ext>
            </a:extLst>
          </xdr:cNvPr>
          <xdr:cNvGrpSpPr/>
        </xdr:nvGrpSpPr>
        <xdr:grpSpPr>
          <a:xfrm>
            <a:off x="6667500" y="116824125"/>
            <a:ext cx="3738562" cy="6167437"/>
            <a:chOff x="6667500" y="116014500"/>
            <a:chExt cx="3738562" cy="6167437"/>
          </a:xfrm>
        </xdr:grpSpPr>
        <xdr:pic>
          <xdr:nvPicPr>
            <xdr:cNvPr id="102" name="Рисунок 362" descr="8-Х.png">
              <a:extLst>
                <a:ext uri="{FF2B5EF4-FFF2-40B4-BE49-F238E27FC236}">
                  <a16:creationId xmlns:a16="http://schemas.microsoft.com/office/drawing/2014/main" id="{00000000-0008-0000-0100-00006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4" cstate="print"/>
            <a:srcRect l="23820" t="3929" r="23676" b="3650"/>
            <a:stretch>
              <a:fillRect/>
            </a:stretch>
          </xdr:blipFill>
          <xdr:spPr bwMode="auto">
            <a:xfrm>
              <a:off x="8310562" y="116014500"/>
              <a:ext cx="2095500" cy="6167437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</xdr:pic>
        <xdr:pic>
          <xdr:nvPicPr>
            <xdr:cNvPr id="103" name="Рисунок 362" descr="8-Х.png">
              <a:extLst>
                <a:ext uri="{FF2B5EF4-FFF2-40B4-BE49-F238E27FC236}">
                  <a16:creationId xmlns:a16="http://schemas.microsoft.com/office/drawing/2014/main" id="{00000000-0008-0000-0100-000067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4" cstate="print"/>
            <a:srcRect l="23820" t="3929" r="23676" b="3650"/>
            <a:stretch>
              <a:fillRect/>
            </a:stretch>
          </xdr:blipFill>
          <xdr:spPr bwMode="auto">
            <a:xfrm>
              <a:off x="6667500" y="116538374"/>
              <a:ext cx="1909413" cy="5619750"/>
            </a:xfrm>
            <a:prstGeom prst="rect">
              <a:avLst/>
            </a:prstGeom>
            <a:noFill/>
            <a:ln w="9525">
              <a:noFill/>
              <a:miter lim="800000"/>
              <a:headEnd/>
              <a:tailEnd/>
            </a:ln>
          </xdr:spPr>
        </xdr:pic>
      </xdr:grpSp>
    </xdr:grpSp>
    <xdr:clientData/>
  </xdr:twoCellAnchor>
  <xdr:twoCellAnchor>
    <xdr:from>
      <xdr:col>3</xdr:col>
      <xdr:colOff>1000126</xdr:colOff>
      <xdr:row>92</xdr:row>
      <xdr:rowOff>95249</xdr:rowOff>
    </xdr:from>
    <xdr:to>
      <xdr:col>3</xdr:col>
      <xdr:colOff>3781426</xdr:colOff>
      <xdr:row>94</xdr:row>
      <xdr:rowOff>277091</xdr:rowOff>
    </xdr:to>
    <xdr:grpSp>
      <xdr:nvGrpSpPr>
        <xdr:cNvPr id="107" name="Группа 106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GrpSpPr/>
      </xdr:nvGrpSpPr>
      <xdr:grpSpPr>
        <a:xfrm>
          <a:off x="6334126" y="141374812"/>
          <a:ext cx="2781300" cy="4515717"/>
          <a:chOff x="6702135" y="135712288"/>
          <a:chExt cx="2615047" cy="3783503"/>
        </a:xfrm>
      </xdr:grpSpPr>
      <xdr:pic>
        <xdr:nvPicPr>
          <xdr:cNvPr id="5" name="Рисунок 380" descr="7-О.png">
            <a:extLst>
              <a:ext uri="{FF2B5EF4-FFF2-40B4-BE49-F238E27FC236}">
                <a16:creationId xmlns:a16="http://schemas.microsoft.com/office/drawing/2014/main" id="{00000000-0008-0000-0100-00000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 cstate="print"/>
          <a:srcRect l="28639" t="1127" r="29183" b="1181"/>
          <a:stretch>
            <a:fillRect/>
          </a:stretch>
        </xdr:blipFill>
        <xdr:spPr bwMode="auto">
          <a:xfrm>
            <a:off x="6702135" y="136370311"/>
            <a:ext cx="831274" cy="312548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05" name="Рисунок 380" descr="7-О.png">
            <a:extLst>
              <a:ext uri="{FF2B5EF4-FFF2-40B4-BE49-F238E27FC236}">
                <a16:creationId xmlns:a16="http://schemas.microsoft.com/office/drawing/2014/main" id="{00000000-0008-0000-0100-00006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 cstate="print"/>
          <a:srcRect l="28639" t="1127" r="29183" b="1181"/>
          <a:stretch>
            <a:fillRect/>
          </a:stretch>
        </xdr:blipFill>
        <xdr:spPr bwMode="auto">
          <a:xfrm>
            <a:off x="7464137" y="136027429"/>
            <a:ext cx="917863" cy="3451043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06" name="Рисунок 380" descr="7-О.png">
            <a:extLst>
              <a:ext uri="{FF2B5EF4-FFF2-40B4-BE49-F238E27FC236}">
                <a16:creationId xmlns:a16="http://schemas.microsoft.com/office/drawing/2014/main" id="{00000000-0008-0000-0100-00006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 cstate="print"/>
          <a:srcRect l="28639" t="1127" r="29183" b="1181"/>
          <a:stretch>
            <a:fillRect/>
          </a:stretch>
        </xdr:blipFill>
        <xdr:spPr bwMode="auto">
          <a:xfrm>
            <a:off x="8312728" y="135712288"/>
            <a:ext cx="1004454" cy="377661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3</xdr:col>
      <xdr:colOff>405245</xdr:colOff>
      <xdr:row>95</xdr:row>
      <xdr:rowOff>238124</xdr:rowOff>
    </xdr:from>
    <xdr:to>
      <xdr:col>3</xdr:col>
      <xdr:colOff>4738687</xdr:colOff>
      <xdr:row>95</xdr:row>
      <xdr:rowOff>2833687</xdr:rowOff>
    </xdr:to>
    <xdr:grpSp>
      <xdr:nvGrpSpPr>
        <xdr:cNvPr id="112" name="Группа 111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GrpSpPr/>
      </xdr:nvGrpSpPr>
      <xdr:grpSpPr>
        <a:xfrm>
          <a:off x="5739245" y="148018499"/>
          <a:ext cx="4333442" cy="2595563"/>
          <a:chOff x="5786870" y="145249149"/>
          <a:chExt cx="4595380" cy="3109081"/>
        </a:xfrm>
      </xdr:grpSpPr>
      <xdr:pic>
        <xdr:nvPicPr>
          <xdr:cNvPr id="6" name="Рисунок 407" descr="6-Л.png">
            <a:extLst>
              <a:ext uri="{FF2B5EF4-FFF2-40B4-BE49-F238E27FC236}">
                <a16:creationId xmlns:a16="http://schemas.microsoft.com/office/drawing/2014/main" id="{00000000-0008-0000-0100-00000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 cstate="print"/>
          <a:srcRect t="4339" b="5497"/>
          <a:stretch>
            <a:fillRect/>
          </a:stretch>
        </xdr:blipFill>
        <xdr:spPr bwMode="auto">
          <a:xfrm>
            <a:off x="5786870" y="146490962"/>
            <a:ext cx="1190192" cy="174604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10" name="Рисунок 407" descr="6-Л.png">
            <a:extLst>
              <a:ext uri="{FF2B5EF4-FFF2-40B4-BE49-F238E27FC236}">
                <a16:creationId xmlns:a16="http://schemas.microsoft.com/office/drawing/2014/main" id="{00000000-0008-0000-0100-00006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 cstate="print"/>
          <a:srcRect t="4339" b="5497"/>
          <a:stretch>
            <a:fillRect/>
          </a:stretch>
        </xdr:blipFill>
        <xdr:spPr bwMode="auto">
          <a:xfrm>
            <a:off x="8262938" y="145249149"/>
            <a:ext cx="2119312" cy="310908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11" name="Рисунок 407" descr="6-Л.png">
            <a:extLst>
              <a:ext uri="{FF2B5EF4-FFF2-40B4-BE49-F238E27FC236}">
                <a16:creationId xmlns:a16="http://schemas.microsoft.com/office/drawing/2014/main" id="{00000000-0008-0000-0100-00006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 cstate="print"/>
          <a:srcRect t="4339" b="5497"/>
          <a:stretch>
            <a:fillRect/>
          </a:stretch>
        </xdr:blipFill>
        <xdr:spPr bwMode="auto">
          <a:xfrm>
            <a:off x="6834188" y="145876383"/>
            <a:ext cx="1643062" cy="241041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0</xdr:col>
      <xdr:colOff>0</xdr:colOff>
      <xdr:row>4</xdr:row>
      <xdr:rowOff>0</xdr:rowOff>
    </xdr:from>
    <xdr:to>
      <xdr:col>11</xdr:col>
      <xdr:colOff>1333499</xdr:colOff>
      <xdr:row>5</xdr:row>
      <xdr:rowOff>1571625</xdr:rowOff>
    </xdr:to>
    <xdr:pic>
      <xdr:nvPicPr>
        <xdr:cNvPr id="108" name="Рисунок 107" descr="Цены в прайсе5.jpg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r="726"/>
        <a:stretch>
          <a:fillRect/>
        </a:stretch>
      </xdr:blipFill>
      <xdr:spPr>
        <a:xfrm>
          <a:off x="0" y="8001000"/>
          <a:ext cx="19597687" cy="6762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146</xdr:row>
      <xdr:rowOff>1714499</xdr:rowOff>
    </xdr:from>
    <xdr:to>
      <xdr:col>11</xdr:col>
      <xdr:colOff>1300859</xdr:colOff>
      <xdr:row>147</xdr:row>
      <xdr:rowOff>5095875</xdr:rowOff>
    </xdr:to>
    <xdr:pic>
      <xdr:nvPicPr>
        <xdr:cNvPr id="113" name="Рисунок 112" descr="Цены в прайсе1.jpg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6013" t="14902" r="2940" b="11669"/>
        <a:stretch>
          <a:fillRect/>
        </a:stretch>
      </xdr:blipFill>
      <xdr:spPr>
        <a:xfrm>
          <a:off x="0" y="280106437"/>
          <a:ext cx="19565047" cy="54054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148</xdr:row>
      <xdr:rowOff>309562</xdr:rowOff>
    </xdr:from>
    <xdr:to>
      <xdr:col>11</xdr:col>
      <xdr:colOff>1337766</xdr:colOff>
      <xdr:row>150</xdr:row>
      <xdr:rowOff>23812</xdr:rowOff>
    </xdr:to>
    <xdr:pic>
      <xdr:nvPicPr>
        <xdr:cNvPr id="115" name="Рисунок 114" descr="Цены в прайсе6.jpg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0" y="285916687"/>
          <a:ext cx="19601954" cy="6715125"/>
        </a:xfrm>
        <a:prstGeom prst="rect">
          <a:avLst/>
        </a:prstGeom>
      </xdr:spPr>
    </xdr:pic>
    <xdr:clientData/>
  </xdr:twoCellAnchor>
  <xdr:twoCellAnchor editAs="oneCell">
    <xdr:from>
      <xdr:col>3</xdr:col>
      <xdr:colOff>62583</xdr:colOff>
      <xdr:row>12</xdr:row>
      <xdr:rowOff>690563</xdr:rowOff>
    </xdr:from>
    <xdr:to>
      <xdr:col>3</xdr:col>
      <xdr:colOff>1624223</xdr:colOff>
      <xdr:row>15</xdr:row>
      <xdr:rowOff>333375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 r="65534"/>
        <a:stretch>
          <a:fillRect/>
        </a:stretch>
      </xdr:blipFill>
      <xdr:spPr bwMode="auto">
        <a:xfrm>
          <a:off x="5396583" y="27551063"/>
          <a:ext cx="1561640" cy="34290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1762126</xdr:colOff>
      <xdr:row>12</xdr:row>
      <xdr:rowOff>571498</xdr:rowOff>
    </xdr:from>
    <xdr:to>
      <xdr:col>3</xdr:col>
      <xdr:colOff>4905376</xdr:colOff>
      <xdr:row>15</xdr:row>
      <xdr:rowOff>380999</xdr:rowOff>
    </xdr:to>
    <xdr:pic>
      <xdr:nvPicPr>
        <xdr:cNvPr id="36" name="Picture 2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 l="2366" r="5372"/>
        <a:stretch>
          <a:fillRect/>
        </a:stretch>
      </xdr:blipFill>
      <xdr:spPr bwMode="auto">
        <a:xfrm>
          <a:off x="7096126" y="27431998"/>
          <a:ext cx="3143250" cy="359568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</xdr:row>
      <xdr:rowOff>214311</xdr:rowOff>
    </xdr:from>
    <xdr:to>
      <xdr:col>12</xdr:col>
      <xdr:colOff>7688</xdr:colOff>
      <xdr:row>8</xdr:row>
      <xdr:rowOff>2452687</xdr:rowOff>
    </xdr:to>
    <xdr:pic>
      <xdr:nvPicPr>
        <xdr:cNvPr id="114" name="Рисунок 113" descr="Цены в прайсе2.jpg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13632" t="8081"/>
        <a:stretch>
          <a:fillRect/>
        </a:stretch>
      </xdr:blipFill>
      <xdr:spPr>
        <a:xfrm>
          <a:off x="0" y="16644936"/>
          <a:ext cx="19724438" cy="719137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747179</xdr:colOff>
      <xdr:row>41</xdr:row>
      <xdr:rowOff>404357</xdr:rowOff>
    </xdr:from>
    <xdr:to>
      <xdr:col>2</xdr:col>
      <xdr:colOff>2761037</xdr:colOff>
      <xdr:row>41</xdr:row>
      <xdr:rowOff>1910519</xdr:rowOff>
    </xdr:to>
    <xdr:pic>
      <xdr:nvPicPr>
        <xdr:cNvPr id="2" name="Рисунок 211" descr="C:\Documents and Settings\Альпинист\Рабочий стол\турник for men1.GIF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7391" b="10724"/>
        <a:stretch>
          <a:fillRect/>
        </a:stretch>
      </xdr:blipFill>
      <xdr:spPr bwMode="auto">
        <a:xfrm>
          <a:off x="1833029" y="9338807"/>
          <a:ext cx="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456703</xdr:colOff>
      <xdr:row>43</xdr:row>
      <xdr:rowOff>309134</xdr:rowOff>
    </xdr:from>
    <xdr:to>
      <xdr:col>2</xdr:col>
      <xdr:colOff>2930482</xdr:colOff>
      <xdr:row>43</xdr:row>
      <xdr:rowOff>1971513</xdr:rowOff>
    </xdr:to>
    <xdr:pic>
      <xdr:nvPicPr>
        <xdr:cNvPr id="3" name="Рисунок 2" descr="Турник треххватный 2.pn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75903" y="9529334"/>
          <a:ext cx="149679" cy="0"/>
        </a:xfrm>
        <a:prstGeom prst="rect">
          <a:avLst/>
        </a:prstGeom>
      </xdr:spPr>
    </xdr:pic>
    <xdr:clientData/>
  </xdr:twoCellAnchor>
  <xdr:twoCellAnchor>
    <xdr:from>
      <xdr:col>3</xdr:col>
      <xdr:colOff>1087091</xdr:colOff>
      <xdr:row>44</xdr:row>
      <xdr:rowOff>333217</xdr:rowOff>
    </xdr:from>
    <xdr:to>
      <xdr:col>4</xdr:col>
      <xdr:colOff>452029</xdr:colOff>
      <xdr:row>44</xdr:row>
      <xdr:rowOff>862738</xdr:rowOff>
    </xdr:to>
    <xdr:sp macro="" textlink="">
      <xdr:nvSpPr>
        <xdr:cNvPr id="6" name="Стрелка вправо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/>
      </xdr:nvSpPr>
      <xdr:spPr>
        <a:xfrm>
          <a:off x="8681348" y="100577406"/>
          <a:ext cx="1707573" cy="529521"/>
        </a:xfrm>
        <a:prstGeom prst="rightArrow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endParaRPr lang="ru-RU" sz="110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2</xdr:col>
      <xdr:colOff>527506</xdr:colOff>
      <xdr:row>39</xdr:row>
      <xdr:rowOff>121228</xdr:rowOff>
    </xdr:from>
    <xdr:to>
      <xdr:col>2</xdr:col>
      <xdr:colOff>2543343</xdr:colOff>
      <xdr:row>39</xdr:row>
      <xdr:rowOff>1859887</xdr:rowOff>
    </xdr:to>
    <xdr:pic>
      <xdr:nvPicPr>
        <xdr:cNvPr id="7" name="Рисунок 6" descr="photo_2016-04-20_16-44-29.jpg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46706" y="8884228"/>
          <a:ext cx="82262" cy="71784"/>
        </a:xfrm>
        <a:prstGeom prst="rect">
          <a:avLst/>
        </a:prstGeom>
      </xdr:spPr>
    </xdr:pic>
    <xdr:clientData/>
  </xdr:twoCellAnchor>
  <xdr:twoCellAnchor editAs="oneCell">
    <xdr:from>
      <xdr:col>2</xdr:col>
      <xdr:colOff>554181</xdr:colOff>
      <xdr:row>40</xdr:row>
      <xdr:rowOff>204943</xdr:rowOff>
    </xdr:from>
    <xdr:to>
      <xdr:col>2</xdr:col>
      <xdr:colOff>2580408</xdr:colOff>
      <xdr:row>40</xdr:row>
      <xdr:rowOff>1648628</xdr:rowOff>
    </xdr:to>
    <xdr:pic>
      <xdr:nvPicPr>
        <xdr:cNvPr id="8" name="Рисунок 7" descr="photo_2016-04-20_16-44-24.jpg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73381" y="9139393"/>
          <a:ext cx="54552" cy="54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33422</xdr:rowOff>
    </xdr:from>
    <xdr:to>
      <xdr:col>11</xdr:col>
      <xdr:colOff>1666875</xdr:colOff>
      <xdr:row>7</xdr:row>
      <xdr:rowOff>450793</xdr:rowOff>
    </xdr:to>
    <xdr:pic>
      <xdr:nvPicPr>
        <xdr:cNvPr id="11" name="Рисунок 10" descr="турники блок.jpg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0" y="9129797"/>
          <a:ext cx="18240375" cy="541799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</xdr:row>
      <xdr:rowOff>190506</xdr:rowOff>
    </xdr:from>
    <xdr:to>
      <xdr:col>11</xdr:col>
      <xdr:colOff>1017443</xdr:colOff>
      <xdr:row>54</xdr:row>
      <xdr:rowOff>5113732</xdr:rowOff>
    </xdr:to>
    <xdr:pic>
      <xdr:nvPicPr>
        <xdr:cNvPr id="12" name="Рисунок 11" descr="блок Мультилендинг Турники 2.jpg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0" y="122393682"/>
          <a:ext cx="17634122" cy="57470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</xdr:row>
      <xdr:rowOff>259772</xdr:rowOff>
    </xdr:from>
    <xdr:to>
      <xdr:col>11</xdr:col>
      <xdr:colOff>1168977</xdr:colOff>
      <xdr:row>47</xdr:row>
      <xdr:rowOff>1518279</xdr:rowOff>
    </xdr:to>
    <xdr:pic>
      <xdr:nvPicPr>
        <xdr:cNvPr id="13" name="Рисунок 12" descr="блок турники.jpg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2580" t="4048" r="14407" b="5696"/>
        <a:stretch>
          <a:fillRect/>
        </a:stretch>
      </xdr:blipFill>
      <xdr:spPr>
        <a:xfrm>
          <a:off x="0" y="103952386"/>
          <a:ext cx="17794432" cy="6453961"/>
        </a:xfrm>
        <a:prstGeom prst="rect">
          <a:avLst/>
        </a:prstGeom>
      </xdr:spPr>
    </xdr:pic>
    <xdr:clientData/>
  </xdr:twoCellAnchor>
  <xdr:twoCellAnchor editAs="oneCell">
    <xdr:from>
      <xdr:col>2</xdr:col>
      <xdr:colOff>868947</xdr:colOff>
      <xdr:row>11</xdr:row>
      <xdr:rowOff>2222767</xdr:rowOff>
    </xdr:from>
    <xdr:to>
      <xdr:col>2</xdr:col>
      <xdr:colOff>3207173</xdr:colOff>
      <xdr:row>12</xdr:row>
      <xdr:rowOff>1496771</xdr:rowOff>
    </xdr:to>
    <xdr:pic>
      <xdr:nvPicPr>
        <xdr:cNvPr id="16" name="Рисунок 15" descr="IMG_4305222.png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 rot="10800000" flipV="1">
          <a:off x="5146842" y="22375662"/>
          <a:ext cx="2338226" cy="1498092"/>
        </a:xfrm>
        <a:prstGeom prst="rect">
          <a:avLst/>
        </a:prstGeom>
      </xdr:spPr>
    </xdr:pic>
    <xdr:clientData/>
  </xdr:twoCellAnchor>
  <xdr:twoCellAnchor editAs="oneCell">
    <xdr:from>
      <xdr:col>2</xdr:col>
      <xdr:colOff>153700</xdr:colOff>
      <xdr:row>20</xdr:row>
      <xdr:rowOff>572002</xdr:rowOff>
    </xdr:from>
    <xdr:to>
      <xdr:col>2</xdr:col>
      <xdr:colOff>3110897</xdr:colOff>
      <xdr:row>20</xdr:row>
      <xdr:rowOff>2310313</xdr:rowOff>
    </xdr:to>
    <xdr:pic>
      <xdr:nvPicPr>
        <xdr:cNvPr id="22" name="Рисунок 21" descr="DSC_0409.png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439950" y="45426093"/>
          <a:ext cx="2957197" cy="173831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142874</xdr:colOff>
      <xdr:row>21</xdr:row>
      <xdr:rowOff>469571</xdr:rowOff>
    </xdr:from>
    <xdr:to>
      <xdr:col>2</xdr:col>
      <xdr:colOff>3206250</xdr:colOff>
      <xdr:row>22</xdr:row>
      <xdr:rowOff>24652</xdr:rowOff>
    </xdr:to>
    <xdr:pic>
      <xdr:nvPicPr>
        <xdr:cNvPr id="23" name="Рисунок 22" descr="Без имени-1.png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362074" y="4193846"/>
          <a:ext cx="463051" cy="21807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24</xdr:row>
      <xdr:rowOff>543938</xdr:rowOff>
    </xdr:from>
    <xdr:to>
      <xdr:col>2</xdr:col>
      <xdr:colOff>3214688</xdr:colOff>
      <xdr:row>24</xdr:row>
      <xdr:rowOff>2205321</xdr:rowOff>
    </xdr:to>
    <xdr:pic>
      <xdr:nvPicPr>
        <xdr:cNvPr id="26" name="Рисунок 25" descr="Без имени-2.png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647825" y="4954013"/>
          <a:ext cx="176213" cy="82829"/>
        </a:xfrm>
        <a:prstGeom prst="rect">
          <a:avLst/>
        </a:prstGeom>
      </xdr:spPr>
    </xdr:pic>
    <xdr:clientData/>
  </xdr:twoCellAnchor>
  <xdr:twoCellAnchor editAs="oneCell">
    <xdr:from>
      <xdr:col>2</xdr:col>
      <xdr:colOff>309562</xdr:colOff>
      <xdr:row>25</xdr:row>
      <xdr:rowOff>802947</xdr:rowOff>
    </xdr:from>
    <xdr:to>
      <xdr:col>2</xdr:col>
      <xdr:colOff>3202483</xdr:colOff>
      <xdr:row>25</xdr:row>
      <xdr:rowOff>1779260</xdr:rowOff>
    </xdr:to>
    <xdr:pic>
      <xdr:nvPicPr>
        <xdr:cNvPr id="27" name="Рисунок 26" descr="DSC_0419.png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528762" y="5336847"/>
          <a:ext cx="302121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142874</xdr:colOff>
      <xdr:row>26</xdr:row>
      <xdr:rowOff>798353</xdr:rowOff>
    </xdr:from>
    <xdr:to>
      <xdr:col>2</xdr:col>
      <xdr:colOff>3140167</xdr:colOff>
      <xdr:row>26</xdr:row>
      <xdr:rowOff>1893728</xdr:rowOff>
    </xdr:to>
    <xdr:pic>
      <xdr:nvPicPr>
        <xdr:cNvPr id="28" name="Рисунок 27" descr="Без имени-3.png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362074" y="5713253"/>
          <a:ext cx="463643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214313</xdr:colOff>
      <xdr:row>27</xdr:row>
      <xdr:rowOff>763268</xdr:rowOff>
    </xdr:from>
    <xdr:to>
      <xdr:col>2</xdr:col>
      <xdr:colOff>3211606</xdr:colOff>
      <xdr:row>27</xdr:row>
      <xdr:rowOff>1858643</xdr:rowOff>
    </xdr:to>
    <xdr:pic>
      <xdr:nvPicPr>
        <xdr:cNvPr id="29" name="Рисунок 28" descr="Без имени-3.png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33513" y="6097268"/>
          <a:ext cx="396968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217510</xdr:colOff>
      <xdr:row>32</xdr:row>
      <xdr:rowOff>984446</xdr:rowOff>
    </xdr:from>
    <xdr:to>
      <xdr:col>2</xdr:col>
      <xdr:colOff>3049670</xdr:colOff>
      <xdr:row>32</xdr:row>
      <xdr:rowOff>1598492</xdr:rowOff>
    </xdr:to>
    <xdr:pic>
      <xdr:nvPicPr>
        <xdr:cNvPr id="34" name="Рисунок 33" descr="турник крепёж в угол.png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436710" y="7242371"/>
          <a:ext cx="39376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166692</xdr:colOff>
      <xdr:row>35</xdr:row>
      <xdr:rowOff>798391</xdr:rowOff>
    </xdr:from>
    <xdr:to>
      <xdr:col>2</xdr:col>
      <xdr:colOff>3190875</xdr:colOff>
      <xdr:row>35</xdr:row>
      <xdr:rowOff>1542352</xdr:rowOff>
    </xdr:to>
    <xdr:pic>
      <xdr:nvPicPr>
        <xdr:cNvPr id="37" name="Рисунок 36" descr="IMG_1326222.png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4452942" y="80591914"/>
          <a:ext cx="3024183" cy="743961"/>
        </a:xfrm>
        <a:prstGeom prst="rect">
          <a:avLst/>
        </a:prstGeom>
      </xdr:spPr>
    </xdr:pic>
    <xdr:clientData/>
  </xdr:twoCellAnchor>
  <xdr:twoCellAnchor editAs="oneCell">
    <xdr:from>
      <xdr:col>2</xdr:col>
      <xdr:colOff>309563</xdr:colOff>
      <xdr:row>38</xdr:row>
      <xdr:rowOff>508010</xdr:rowOff>
    </xdr:from>
    <xdr:to>
      <xdr:col>2</xdr:col>
      <xdr:colOff>2928938</xdr:colOff>
      <xdr:row>38</xdr:row>
      <xdr:rowOff>2191791</xdr:rowOff>
    </xdr:to>
    <xdr:pic>
      <xdr:nvPicPr>
        <xdr:cNvPr id="40" name="Рисунок 39" descr="IMG_4542222.png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528763" y="8575685"/>
          <a:ext cx="295275" cy="69293"/>
        </a:xfrm>
        <a:prstGeom prst="rect">
          <a:avLst/>
        </a:prstGeom>
      </xdr:spPr>
    </xdr:pic>
    <xdr:clientData/>
  </xdr:twoCellAnchor>
  <xdr:twoCellAnchor editAs="oneCell">
    <xdr:from>
      <xdr:col>2</xdr:col>
      <xdr:colOff>49892</xdr:colOff>
      <xdr:row>11</xdr:row>
      <xdr:rowOff>625497</xdr:rowOff>
    </xdr:from>
    <xdr:to>
      <xdr:col>2</xdr:col>
      <xdr:colOff>1838620</xdr:colOff>
      <xdr:row>12</xdr:row>
      <xdr:rowOff>179221</xdr:rowOff>
    </xdr:to>
    <xdr:pic>
      <xdr:nvPicPr>
        <xdr:cNvPr id="44" name="Рисунок 43" descr="IMG_4297222.png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 rot="10800000" flipV="1">
          <a:off x="4336142" y="24580872"/>
          <a:ext cx="1788728" cy="1530162"/>
        </a:xfrm>
        <a:prstGeom prst="rect">
          <a:avLst/>
        </a:prstGeom>
      </xdr:spPr>
    </xdr:pic>
    <xdr:clientData/>
  </xdr:twoCellAnchor>
  <xdr:twoCellAnchor>
    <xdr:from>
      <xdr:col>2</xdr:col>
      <xdr:colOff>11741</xdr:colOff>
      <xdr:row>11</xdr:row>
      <xdr:rowOff>12807</xdr:rowOff>
    </xdr:from>
    <xdr:to>
      <xdr:col>3</xdr:col>
      <xdr:colOff>0</xdr:colOff>
      <xdr:row>11</xdr:row>
      <xdr:rowOff>437030</xdr:rowOff>
    </xdr:to>
    <xdr:sp macro="" textlink="">
      <xdr:nvSpPr>
        <xdr:cNvPr id="45" name="Прямоугольник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/>
      </xdr:nvSpPr>
      <xdr:spPr>
        <a:xfrm>
          <a:off x="1230941" y="1727307"/>
          <a:ext cx="597859" cy="176573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30*30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13746</xdr:colOff>
      <xdr:row>13</xdr:row>
      <xdr:rowOff>14811</xdr:rowOff>
    </xdr:from>
    <xdr:to>
      <xdr:col>3</xdr:col>
      <xdr:colOff>2005</xdr:colOff>
      <xdr:row>13</xdr:row>
      <xdr:rowOff>439034</xdr:rowOff>
    </xdr:to>
    <xdr:sp macro="" textlink="">
      <xdr:nvSpPr>
        <xdr:cNvPr id="46" name="Прямоугольник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/>
      </xdr:nvSpPr>
      <xdr:spPr>
        <a:xfrm>
          <a:off x="1232946" y="2110311"/>
          <a:ext cx="597859" cy="176573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Труба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32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13747</xdr:colOff>
      <xdr:row>16</xdr:row>
      <xdr:rowOff>5288</xdr:rowOff>
    </xdr:from>
    <xdr:to>
      <xdr:col>3</xdr:col>
      <xdr:colOff>2006</xdr:colOff>
      <xdr:row>16</xdr:row>
      <xdr:rowOff>439036</xdr:rowOff>
    </xdr:to>
    <xdr:sp macro="" textlink="">
      <xdr:nvSpPr>
        <xdr:cNvPr id="47" name="Прямоугольник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/>
      </xdr:nvSpPr>
      <xdr:spPr>
        <a:xfrm>
          <a:off x="1232947" y="2672288"/>
          <a:ext cx="597859" cy="18609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40*40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15753</xdr:colOff>
      <xdr:row>17</xdr:row>
      <xdr:rowOff>24004</xdr:rowOff>
    </xdr:from>
    <xdr:to>
      <xdr:col>3</xdr:col>
      <xdr:colOff>4012</xdr:colOff>
      <xdr:row>17</xdr:row>
      <xdr:rowOff>457752</xdr:rowOff>
    </xdr:to>
    <xdr:sp macro="" textlink="">
      <xdr:nvSpPr>
        <xdr:cNvPr id="49" name="Прямоугольник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/>
      </xdr:nvSpPr>
      <xdr:spPr>
        <a:xfrm>
          <a:off x="1234953" y="3072004"/>
          <a:ext cx="597859" cy="16704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40*40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17759</xdr:colOff>
      <xdr:row>19</xdr:row>
      <xdr:rowOff>9298</xdr:rowOff>
    </xdr:from>
    <xdr:to>
      <xdr:col>3</xdr:col>
      <xdr:colOff>6018</xdr:colOff>
      <xdr:row>19</xdr:row>
      <xdr:rowOff>443046</xdr:rowOff>
    </xdr:to>
    <xdr:sp macro="" textlink="">
      <xdr:nvSpPr>
        <xdr:cNvPr id="50" name="Прямоугольник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/>
      </xdr:nvSpPr>
      <xdr:spPr>
        <a:xfrm>
          <a:off x="1236959" y="3438298"/>
          <a:ext cx="597859" cy="176573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40*40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19764</xdr:colOff>
      <xdr:row>22</xdr:row>
      <xdr:rowOff>11302</xdr:rowOff>
    </xdr:from>
    <xdr:to>
      <xdr:col>3</xdr:col>
      <xdr:colOff>8023</xdr:colOff>
      <xdr:row>22</xdr:row>
      <xdr:rowOff>445050</xdr:rowOff>
    </xdr:to>
    <xdr:sp macro="" textlink="">
      <xdr:nvSpPr>
        <xdr:cNvPr id="51" name="Прямоугольник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/>
      </xdr:nvSpPr>
      <xdr:spPr>
        <a:xfrm>
          <a:off x="1238964" y="4392802"/>
          <a:ext cx="597859" cy="176573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40*40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21769</xdr:colOff>
      <xdr:row>23</xdr:row>
      <xdr:rowOff>13307</xdr:rowOff>
    </xdr:from>
    <xdr:to>
      <xdr:col>3</xdr:col>
      <xdr:colOff>10028</xdr:colOff>
      <xdr:row>23</xdr:row>
      <xdr:rowOff>447055</xdr:rowOff>
    </xdr:to>
    <xdr:sp macro="" textlink="">
      <xdr:nvSpPr>
        <xdr:cNvPr id="52" name="Прямоугольник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/>
      </xdr:nvSpPr>
      <xdr:spPr>
        <a:xfrm>
          <a:off x="1240969" y="4585307"/>
          <a:ext cx="597859" cy="176573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40*40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23775</xdr:colOff>
      <xdr:row>24</xdr:row>
      <xdr:rowOff>15313</xdr:rowOff>
    </xdr:from>
    <xdr:to>
      <xdr:col>3</xdr:col>
      <xdr:colOff>12034</xdr:colOff>
      <xdr:row>24</xdr:row>
      <xdr:rowOff>449061</xdr:rowOff>
    </xdr:to>
    <xdr:sp macro="" textlink="">
      <xdr:nvSpPr>
        <xdr:cNvPr id="53" name="Прямоугольник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/>
      </xdr:nvSpPr>
      <xdr:spPr>
        <a:xfrm>
          <a:off x="1242975" y="4777813"/>
          <a:ext cx="597859" cy="176573"/>
        </a:xfrm>
        <a:prstGeom prst="rect">
          <a:avLst/>
        </a:prstGeom>
        <a:solidFill>
          <a:srgbClr val="349630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latin typeface="Century Gothic" pitchFamily="34" charset="0"/>
            </a:rPr>
            <a:t>Профиль</a:t>
          </a:r>
          <a:r>
            <a:rPr lang="ru-RU" sz="1800" b="1" baseline="0">
              <a:latin typeface="Century Gothic" pitchFamily="34" charset="0"/>
            </a:rPr>
            <a:t> </a:t>
          </a:r>
          <a:r>
            <a:rPr lang="ru-RU" sz="2400" b="1" baseline="0">
              <a:latin typeface="Century Gothic" pitchFamily="34" charset="0"/>
            </a:rPr>
            <a:t>40*40</a:t>
          </a:r>
          <a:endParaRPr lang="ru-RU" sz="2400" b="1"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9071</xdr:colOff>
      <xdr:row>28</xdr:row>
      <xdr:rowOff>607</xdr:rowOff>
    </xdr:from>
    <xdr:to>
      <xdr:col>2</xdr:col>
      <xdr:colOff>3306014</xdr:colOff>
      <xdr:row>28</xdr:row>
      <xdr:rowOff>434355</xdr:rowOff>
    </xdr:to>
    <xdr:sp macro="" textlink="">
      <xdr:nvSpPr>
        <xdr:cNvPr id="54" name="Прямоугольник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/>
      </xdr:nvSpPr>
      <xdr:spPr>
        <a:xfrm>
          <a:off x="1228271" y="6287107"/>
          <a:ext cx="601368" cy="18609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40*40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11076</xdr:colOff>
      <xdr:row>33</xdr:row>
      <xdr:rowOff>19321</xdr:rowOff>
    </xdr:from>
    <xdr:to>
      <xdr:col>2</xdr:col>
      <xdr:colOff>3308019</xdr:colOff>
      <xdr:row>33</xdr:row>
      <xdr:rowOff>453069</xdr:rowOff>
    </xdr:to>
    <xdr:sp macro="" textlink="">
      <xdr:nvSpPr>
        <xdr:cNvPr id="55" name="Прямоугольник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/>
      </xdr:nvSpPr>
      <xdr:spPr>
        <a:xfrm>
          <a:off x="1230276" y="7258321"/>
          <a:ext cx="601368" cy="16704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40*40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13081</xdr:colOff>
      <xdr:row>36</xdr:row>
      <xdr:rowOff>4615</xdr:rowOff>
    </xdr:from>
    <xdr:to>
      <xdr:col>3</xdr:col>
      <xdr:colOff>1340</xdr:colOff>
      <xdr:row>36</xdr:row>
      <xdr:rowOff>438363</xdr:rowOff>
    </xdr:to>
    <xdr:sp macro="" textlink="">
      <xdr:nvSpPr>
        <xdr:cNvPr id="56" name="Прямоугольник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/>
      </xdr:nvSpPr>
      <xdr:spPr>
        <a:xfrm>
          <a:off x="1232281" y="8005615"/>
          <a:ext cx="597859" cy="18609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Профиль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25*25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15086</xdr:colOff>
      <xdr:row>37</xdr:row>
      <xdr:rowOff>40041</xdr:rowOff>
    </xdr:from>
    <xdr:to>
      <xdr:col>3</xdr:col>
      <xdr:colOff>3345</xdr:colOff>
      <xdr:row>37</xdr:row>
      <xdr:rowOff>473789</xdr:rowOff>
    </xdr:to>
    <xdr:sp macro="" textlink="">
      <xdr:nvSpPr>
        <xdr:cNvPr id="57" name="Прямоугольник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/>
      </xdr:nvSpPr>
      <xdr:spPr>
        <a:xfrm>
          <a:off x="1234286" y="8231541"/>
          <a:ext cx="597859" cy="14799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40*40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15753</xdr:colOff>
      <xdr:row>14</xdr:row>
      <xdr:rowOff>40715</xdr:rowOff>
    </xdr:from>
    <xdr:to>
      <xdr:col>3</xdr:col>
      <xdr:colOff>4012</xdr:colOff>
      <xdr:row>14</xdr:row>
      <xdr:rowOff>474463</xdr:rowOff>
    </xdr:to>
    <xdr:sp macro="" textlink="">
      <xdr:nvSpPr>
        <xdr:cNvPr id="58" name="Прямоугольник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/>
      </xdr:nvSpPr>
      <xdr:spPr>
        <a:xfrm>
          <a:off x="1234953" y="2326715"/>
          <a:ext cx="597859" cy="14799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40*40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15753</xdr:colOff>
      <xdr:row>20</xdr:row>
      <xdr:rowOff>24005</xdr:rowOff>
    </xdr:from>
    <xdr:to>
      <xdr:col>3</xdr:col>
      <xdr:colOff>4012</xdr:colOff>
      <xdr:row>20</xdr:row>
      <xdr:rowOff>457753</xdr:rowOff>
    </xdr:to>
    <xdr:sp macro="" textlink="">
      <xdr:nvSpPr>
        <xdr:cNvPr id="59" name="Прямоугольник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/>
      </xdr:nvSpPr>
      <xdr:spPr>
        <a:xfrm>
          <a:off x="1234953" y="3643505"/>
          <a:ext cx="597859" cy="167048"/>
        </a:xfrm>
        <a:prstGeom prst="rect">
          <a:avLst/>
        </a:prstGeom>
        <a:solidFill>
          <a:srgbClr val="349630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latin typeface="Century Gothic" pitchFamily="34" charset="0"/>
            </a:rPr>
            <a:t>Труба</a:t>
          </a:r>
          <a:r>
            <a:rPr lang="ru-RU" sz="1800" b="1" baseline="0">
              <a:latin typeface="Century Gothic" pitchFamily="34" charset="0"/>
            </a:rPr>
            <a:t> </a:t>
          </a:r>
          <a:r>
            <a:rPr lang="ru-RU" sz="2400" b="1" baseline="0">
              <a:latin typeface="Century Gothic" pitchFamily="34" charset="0"/>
            </a:rPr>
            <a:t>32</a:t>
          </a:r>
          <a:endParaRPr lang="ru-RU" sz="2400" b="1"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17758</xdr:colOff>
      <xdr:row>21</xdr:row>
      <xdr:rowOff>9300</xdr:rowOff>
    </xdr:from>
    <xdr:to>
      <xdr:col>3</xdr:col>
      <xdr:colOff>6017</xdr:colOff>
      <xdr:row>21</xdr:row>
      <xdr:rowOff>443048</xdr:rowOff>
    </xdr:to>
    <xdr:sp macro="" textlink="">
      <xdr:nvSpPr>
        <xdr:cNvPr id="60" name="Прямоугольник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/>
      </xdr:nvSpPr>
      <xdr:spPr>
        <a:xfrm>
          <a:off x="1236958" y="4009800"/>
          <a:ext cx="597859" cy="176573"/>
        </a:xfrm>
        <a:prstGeom prst="rect">
          <a:avLst/>
        </a:prstGeom>
        <a:solidFill>
          <a:srgbClr val="349630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 baseline="0">
              <a:latin typeface="Century Gothic" pitchFamily="34" charset="0"/>
            </a:rPr>
            <a:t>Труба </a:t>
          </a:r>
          <a:r>
            <a:rPr lang="ru-RU" sz="2400" b="1" baseline="0">
              <a:latin typeface="Century Gothic" pitchFamily="34" charset="0"/>
            </a:rPr>
            <a:t>32</a:t>
          </a:r>
          <a:endParaRPr lang="ru-RU" sz="2400" b="1"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9070</xdr:colOff>
      <xdr:row>25</xdr:row>
      <xdr:rowOff>17318</xdr:rowOff>
    </xdr:from>
    <xdr:to>
      <xdr:col>2</xdr:col>
      <xdr:colOff>3306013</xdr:colOff>
      <xdr:row>25</xdr:row>
      <xdr:rowOff>451066</xdr:rowOff>
    </xdr:to>
    <xdr:sp macro="" textlink="">
      <xdr:nvSpPr>
        <xdr:cNvPr id="61" name="Прямоугольник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/>
      </xdr:nvSpPr>
      <xdr:spPr>
        <a:xfrm>
          <a:off x="1228270" y="5160818"/>
          <a:ext cx="601368" cy="176573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Труба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25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11075</xdr:colOff>
      <xdr:row>26</xdr:row>
      <xdr:rowOff>36034</xdr:rowOff>
    </xdr:from>
    <xdr:to>
      <xdr:col>2</xdr:col>
      <xdr:colOff>3308018</xdr:colOff>
      <xdr:row>26</xdr:row>
      <xdr:rowOff>469782</xdr:rowOff>
    </xdr:to>
    <xdr:sp macro="" textlink="">
      <xdr:nvSpPr>
        <xdr:cNvPr id="62" name="Прямоугольник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/>
      </xdr:nvSpPr>
      <xdr:spPr>
        <a:xfrm>
          <a:off x="1230275" y="5560534"/>
          <a:ext cx="601368" cy="157523"/>
        </a:xfrm>
        <a:prstGeom prst="rect">
          <a:avLst/>
        </a:prstGeom>
        <a:solidFill>
          <a:srgbClr val="349630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latin typeface="Century Gothic" pitchFamily="34" charset="0"/>
            </a:rPr>
            <a:t>Труба</a:t>
          </a:r>
          <a:r>
            <a:rPr lang="ru-RU" sz="1800" b="1" baseline="0">
              <a:latin typeface="Century Gothic" pitchFamily="34" charset="0"/>
            </a:rPr>
            <a:t> </a:t>
          </a:r>
          <a:r>
            <a:rPr lang="ru-RU" sz="2400" b="1" baseline="0">
              <a:latin typeface="Century Gothic" pitchFamily="34" charset="0"/>
            </a:rPr>
            <a:t>25</a:t>
          </a:r>
          <a:endParaRPr lang="ru-RU" sz="2400" b="1"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13081</xdr:colOff>
      <xdr:row>27</xdr:row>
      <xdr:rowOff>21329</xdr:rowOff>
    </xdr:from>
    <xdr:to>
      <xdr:col>3</xdr:col>
      <xdr:colOff>1340</xdr:colOff>
      <xdr:row>27</xdr:row>
      <xdr:rowOff>455077</xdr:rowOff>
    </xdr:to>
    <xdr:sp macro="" textlink="">
      <xdr:nvSpPr>
        <xdr:cNvPr id="63" name="Прямоугольник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/>
      </xdr:nvSpPr>
      <xdr:spPr>
        <a:xfrm>
          <a:off x="1232281" y="5926829"/>
          <a:ext cx="597859" cy="167048"/>
        </a:xfrm>
        <a:prstGeom prst="rect">
          <a:avLst/>
        </a:prstGeom>
        <a:solidFill>
          <a:srgbClr val="349630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latin typeface="Century Gothic" pitchFamily="34" charset="0"/>
            </a:rPr>
            <a:t>Труба</a:t>
          </a:r>
          <a:r>
            <a:rPr lang="ru-RU" sz="1800" b="1" baseline="0">
              <a:latin typeface="Century Gothic" pitchFamily="34" charset="0"/>
            </a:rPr>
            <a:t> </a:t>
          </a:r>
          <a:r>
            <a:rPr lang="ru-RU" sz="2400" b="1" baseline="0">
              <a:latin typeface="Century Gothic" pitchFamily="34" charset="0"/>
            </a:rPr>
            <a:t>25</a:t>
          </a:r>
          <a:endParaRPr lang="ru-RU" sz="2400" b="1">
            <a:latin typeface="Century Gothic" pitchFamily="34" charset="0"/>
          </a:endParaRPr>
        </a:p>
      </xdr:txBody>
    </xdr:sp>
    <xdr:clientData/>
  </xdr:twoCellAnchor>
  <xdr:twoCellAnchor>
    <xdr:from>
      <xdr:col>1</xdr:col>
      <xdr:colOff>900744</xdr:colOff>
      <xdr:row>29</xdr:row>
      <xdr:rowOff>6624</xdr:rowOff>
    </xdr:from>
    <xdr:to>
      <xdr:col>2</xdr:col>
      <xdr:colOff>3295318</xdr:colOff>
      <xdr:row>29</xdr:row>
      <xdr:rowOff>440372</xdr:rowOff>
    </xdr:to>
    <xdr:sp macro="" textlink="">
      <xdr:nvSpPr>
        <xdr:cNvPr id="64" name="Прямоугольник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/>
      </xdr:nvSpPr>
      <xdr:spPr>
        <a:xfrm>
          <a:off x="1215069" y="6483624"/>
          <a:ext cx="613399" cy="18609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Труба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25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17091</xdr:colOff>
      <xdr:row>30</xdr:row>
      <xdr:rowOff>8628</xdr:rowOff>
    </xdr:from>
    <xdr:to>
      <xdr:col>3</xdr:col>
      <xdr:colOff>5350</xdr:colOff>
      <xdr:row>30</xdr:row>
      <xdr:rowOff>442376</xdr:rowOff>
    </xdr:to>
    <xdr:sp macro="" textlink="">
      <xdr:nvSpPr>
        <xdr:cNvPr id="65" name="Прямоугольник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/>
      </xdr:nvSpPr>
      <xdr:spPr>
        <a:xfrm>
          <a:off x="1236291" y="6676128"/>
          <a:ext cx="597859" cy="18609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Труба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25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19096</xdr:colOff>
      <xdr:row>31</xdr:row>
      <xdr:rowOff>10633</xdr:rowOff>
    </xdr:from>
    <xdr:to>
      <xdr:col>3</xdr:col>
      <xdr:colOff>7355</xdr:colOff>
      <xdr:row>31</xdr:row>
      <xdr:rowOff>444381</xdr:rowOff>
    </xdr:to>
    <xdr:sp macro="" textlink="">
      <xdr:nvSpPr>
        <xdr:cNvPr id="66" name="Прямоугольник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/>
      </xdr:nvSpPr>
      <xdr:spPr>
        <a:xfrm>
          <a:off x="1238296" y="6868633"/>
          <a:ext cx="597859" cy="176573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Труба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25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21101</xdr:colOff>
      <xdr:row>32</xdr:row>
      <xdr:rowOff>12638</xdr:rowOff>
    </xdr:from>
    <xdr:to>
      <xdr:col>3</xdr:col>
      <xdr:colOff>9360</xdr:colOff>
      <xdr:row>32</xdr:row>
      <xdr:rowOff>446386</xdr:rowOff>
    </xdr:to>
    <xdr:sp macro="" textlink="">
      <xdr:nvSpPr>
        <xdr:cNvPr id="67" name="Прямоугольник 6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/>
      </xdr:nvSpPr>
      <xdr:spPr>
        <a:xfrm>
          <a:off x="1240301" y="7061138"/>
          <a:ext cx="597859" cy="176573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Труба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25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23105</xdr:colOff>
      <xdr:row>37</xdr:row>
      <xdr:rowOff>2738459</xdr:rowOff>
    </xdr:from>
    <xdr:to>
      <xdr:col>3</xdr:col>
      <xdr:colOff>11364</xdr:colOff>
      <xdr:row>38</xdr:row>
      <xdr:rowOff>431681</xdr:rowOff>
    </xdr:to>
    <xdr:sp macro="" textlink="">
      <xdr:nvSpPr>
        <xdr:cNvPr id="68" name="Прямоугольник 67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/>
      </xdr:nvSpPr>
      <xdr:spPr>
        <a:xfrm>
          <a:off x="1242305" y="8377259"/>
          <a:ext cx="597859" cy="198297"/>
        </a:xfrm>
        <a:prstGeom prst="rect">
          <a:avLst/>
        </a:prstGeom>
        <a:solidFill>
          <a:srgbClr val="349630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latin typeface="Century Gothic" pitchFamily="34" charset="0"/>
            </a:rPr>
            <a:t>Труба</a:t>
          </a:r>
          <a:r>
            <a:rPr lang="ru-RU" sz="1800" b="1" baseline="0">
              <a:latin typeface="Century Gothic" pitchFamily="34" charset="0"/>
            </a:rPr>
            <a:t> </a:t>
          </a:r>
          <a:r>
            <a:rPr lang="ru-RU" sz="2400" b="1" baseline="0">
              <a:latin typeface="Century Gothic" pitchFamily="34" charset="0"/>
            </a:rPr>
            <a:t>25</a:t>
          </a:r>
          <a:endParaRPr lang="ru-RU" sz="2400" b="1"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36893</xdr:colOff>
      <xdr:row>34</xdr:row>
      <xdr:rowOff>23814</xdr:rowOff>
    </xdr:from>
    <xdr:to>
      <xdr:col>3</xdr:col>
      <xdr:colOff>25152</xdr:colOff>
      <xdr:row>34</xdr:row>
      <xdr:rowOff>482647</xdr:rowOff>
    </xdr:to>
    <xdr:sp macro="" textlink="">
      <xdr:nvSpPr>
        <xdr:cNvPr id="69" name="Прямоугольник 68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/>
      </xdr:nvSpPr>
      <xdr:spPr>
        <a:xfrm>
          <a:off x="4323143" y="79748064"/>
          <a:ext cx="3298197" cy="458833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40*40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15753</xdr:colOff>
      <xdr:row>20</xdr:row>
      <xdr:rowOff>24005</xdr:rowOff>
    </xdr:from>
    <xdr:to>
      <xdr:col>3</xdr:col>
      <xdr:colOff>4012</xdr:colOff>
      <xdr:row>20</xdr:row>
      <xdr:rowOff>457753</xdr:rowOff>
    </xdr:to>
    <xdr:sp macro="" textlink="">
      <xdr:nvSpPr>
        <xdr:cNvPr id="71" name="Прямоугольник 70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/>
      </xdr:nvSpPr>
      <xdr:spPr>
        <a:xfrm>
          <a:off x="4302003" y="43010330"/>
          <a:ext cx="3302959" cy="43374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Труба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32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17758</xdr:colOff>
      <xdr:row>21</xdr:row>
      <xdr:rowOff>9300</xdr:rowOff>
    </xdr:from>
    <xdr:to>
      <xdr:col>3</xdr:col>
      <xdr:colOff>6017</xdr:colOff>
      <xdr:row>21</xdr:row>
      <xdr:rowOff>443048</xdr:rowOff>
    </xdr:to>
    <xdr:sp macro="" textlink="">
      <xdr:nvSpPr>
        <xdr:cNvPr id="72" name="Прямоугольник 71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/>
      </xdr:nvSpPr>
      <xdr:spPr>
        <a:xfrm>
          <a:off x="4304008" y="46024575"/>
          <a:ext cx="3302959" cy="43374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Труба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32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23775</xdr:colOff>
      <xdr:row>24</xdr:row>
      <xdr:rowOff>15313</xdr:rowOff>
    </xdr:from>
    <xdr:to>
      <xdr:col>3</xdr:col>
      <xdr:colOff>12034</xdr:colOff>
      <xdr:row>24</xdr:row>
      <xdr:rowOff>449061</xdr:rowOff>
    </xdr:to>
    <xdr:sp macro="" textlink="">
      <xdr:nvSpPr>
        <xdr:cNvPr id="73" name="Прямоугольник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/>
      </xdr:nvSpPr>
      <xdr:spPr>
        <a:xfrm>
          <a:off x="4310025" y="53431513"/>
          <a:ext cx="3302959" cy="43374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Профиль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40*40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11075</xdr:colOff>
      <xdr:row>26</xdr:row>
      <xdr:rowOff>36034</xdr:rowOff>
    </xdr:from>
    <xdr:to>
      <xdr:col>2</xdr:col>
      <xdr:colOff>3308018</xdr:colOff>
      <xdr:row>26</xdr:row>
      <xdr:rowOff>469782</xdr:rowOff>
    </xdr:to>
    <xdr:sp macro="" textlink="">
      <xdr:nvSpPr>
        <xdr:cNvPr id="74" name="Прямоугольник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/>
      </xdr:nvSpPr>
      <xdr:spPr>
        <a:xfrm>
          <a:off x="4297325" y="58348084"/>
          <a:ext cx="3296943" cy="43374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Труба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25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13081</xdr:colOff>
      <xdr:row>27</xdr:row>
      <xdr:rowOff>21329</xdr:rowOff>
    </xdr:from>
    <xdr:to>
      <xdr:col>3</xdr:col>
      <xdr:colOff>1340</xdr:colOff>
      <xdr:row>27</xdr:row>
      <xdr:rowOff>455077</xdr:rowOff>
    </xdr:to>
    <xdr:sp macro="" textlink="">
      <xdr:nvSpPr>
        <xdr:cNvPr id="75" name="Прямоугольник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/>
      </xdr:nvSpPr>
      <xdr:spPr>
        <a:xfrm>
          <a:off x="4299331" y="60781304"/>
          <a:ext cx="3302959" cy="433748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Труба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25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>
    <xdr:from>
      <xdr:col>2</xdr:col>
      <xdr:colOff>23105</xdr:colOff>
      <xdr:row>37</xdr:row>
      <xdr:rowOff>2738459</xdr:rowOff>
    </xdr:from>
    <xdr:to>
      <xdr:col>3</xdr:col>
      <xdr:colOff>11364</xdr:colOff>
      <xdr:row>38</xdr:row>
      <xdr:rowOff>431681</xdr:rowOff>
    </xdr:to>
    <xdr:sp macro="" textlink="">
      <xdr:nvSpPr>
        <xdr:cNvPr id="76" name="Прямоугольник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/>
      </xdr:nvSpPr>
      <xdr:spPr>
        <a:xfrm>
          <a:off x="4309355" y="87177584"/>
          <a:ext cx="3302959" cy="436422"/>
        </a:xfrm>
        <a:prstGeom prst="rect">
          <a:avLst/>
        </a:prstGeom>
        <a:solidFill>
          <a:srgbClr val="8CFF01"/>
        </a:solidFill>
        <a:ln>
          <a:noFill/>
        </a:ln>
      </xdr:spPr>
      <xdr:style>
        <a:lnRef idx="2">
          <a:schemeClr val="accent3">
            <a:shade val="50000"/>
          </a:schemeClr>
        </a:lnRef>
        <a:fillRef idx="1">
          <a:schemeClr val="accent3"/>
        </a:fillRef>
        <a:effectRef idx="0">
          <a:schemeClr val="accent3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r>
            <a:rPr lang="ru-RU" sz="1800" b="1">
              <a:solidFill>
                <a:sysClr val="windowText" lastClr="000000"/>
              </a:solidFill>
              <a:latin typeface="Century Gothic" pitchFamily="34" charset="0"/>
            </a:rPr>
            <a:t>Труба</a:t>
          </a:r>
          <a:r>
            <a:rPr lang="ru-RU" sz="1800" b="1" baseline="0">
              <a:solidFill>
                <a:sysClr val="windowText" lastClr="000000"/>
              </a:solidFill>
              <a:latin typeface="Century Gothic" pitchFamily="34" charset="0"/>
            </a:rPr>
            <a:t> </a:t>
          </a:r>
          <a:r>
            <a:rPr lang="ru-RU" sz="2400" b="1" baseline="0">
              <a:solidFill>
                <a:sysClr val="windowText" lastClr="000000"/>
              </a:solidFill>
              <a:latin typeface="Century Gothic" pitchFamily="34" charset="0"/>
            </a:rPr>
            <a:t>25</a:t>
          </a:r>
          <a:endParaRPr lang="ru-RU" sz="2400" b="1">
            <a:solidFill>
              <a:sysClr val="windowText" lastClr="000000"/>
            </a:solidFill>
            <a:latin typeface="Century Gothic" pitchFamily="34" charset="0"/>
          </a:endParaRPr>
        </a:p>
      </xdr:txBody>
    </xdr:sp>
    <xdr:clientData/>
  </xdr:twoCellAnchor>
  <xdr:twoCellAnchor editAs="oneCell">
    <xdr:from>
      <xdr:col>0</xdr:col>
      <xdr:colOff>0</xdr:colOff>
      <xdr:row>0</xdr:row>
      <xdr:rowOff>0</xdr:rowOff>
    </xdr:from>
    <xdr:to>
      <xdr:col>11</xdr:col>
      <xdr:colOff>1723246</xdr:colOff>
      <xdr:row>2</xdr:row>
      <xdr:rowOff>71438</xdr:rowOff>
    </xdr:to>
    <xdr:pic>
      <xdr:nvPicPr>
        <xdr:cNvPr id="78" name="Рисунок 77" descr="photo_2016-09-23_08-28-48.jpg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0" y="0"/>
          <a:ext cx="18296746" cy="44529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</xdr:row>
      <xdr:rowOff>452438</xdr:rowOff>
    </xdr:from>
    <xdr:to>
      <xdr:col>11</xdr:col>
      <xdr:colOff>1738312</xdr:colOff>
      <xdr:row>8</xdr:row>
      <xdr:rowOff>1190625</xdr:rowOff>
    </xdr:to>
    <xdr:pic>
      <xdr:nvPicPr>
        <xdr:cNvPr id="100" name="Рисунок 99" descr="Цены в прайсе1.jpg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7447" t="14716" r="4446" b="2007"/>
        <a:stretch>
          <a:fillRect/>
        </a:stretch>
      </xdr:blipFill>
      <xdr:spPr>
        <a:xfrm>
          <a:off x="0" y="15597188"/>
          <a:ext cx="18311812" cy="59293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23812</xdr:rowOff>
    </xdr:from>
    <xdr:to>
      <xdr:col>11</xdr:col>
      <xdr:colOff>1648744</xdr:colOff>
      <xdr:row>50</xdr:row>
      <xdr:rowOff>214313</xdr:rowOff>
    </xdr:to>
    <xdr:pic>
      <xdr:nvPicPr>
        <xdr:cNvPr id="104" name="Рисунок 103" descr="Цены в прайсе2.jpg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632" t="8081"/>
        <a:stretch>
          <a:fillRect/>
        </a:stretch>
      </xdr:blipFill>
      <xdr:spPr>
        <a:xfrm>
          <a:off x="0" y="114204750"/>
          <a:ext cx="18222244" cy="664368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976313</xdr:rowOff>
    </xdr:from>
    <xdr:to>
      <xdr:col>11</xdr:col>
      <xdr:colOff>1670602</xdr:colOff>
      <xdr:row>51</xdr:row>
      <xdr:rowOff>1309688</xdr:rowOff>
    </xdr:to>
    <xdr:pic>
      <xdr:nvPicPr>
        <xdr:cNvPr id="105" name="Рисунок 104" descr="Цены в прайсе6.jpg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8540" t="6667" r="5507"/>
        <a:stretch>
          <a:fillRect/>
        </a:stretch>
      </xdr:blipFill>
      <xdr:spPr>
        <a:xfrm>
          <a:off x="0" y="120348376"/>
          <a:ext cx="18244102" cy="6786562"/>
        </a:xfrm>
        <a:prstGeom prst="rect">
          <a:avLst/>
        </a:prstGeom>
      </xdr:spPr>
    </xdr:pic>
    <xdr:clientData/>
  </xdr:twoCellAnchor>
  <xdr:twoCellAnchor editAs="oneCell">
    <xdr:from>
      <xdr:col>2</xdr:col>
      <xdr:colOff>1025771</xdr:colOff>
      <xdr:row>13</xdr:row>
      <xdr:rowOff>1976438</xdr:rowOff>
    </xdr:from>
    <xdr:to>
      <xdr:col>2</xdr:col>
      <xdr:colOff>3178788</xdr:colOff>
      <xdr:row>13</xdr:row>
      <xdr:rowOff>3511317</xdr:rowOff>
    </xdr:to>
    <xdr:pic>
      <xdr:nvPicPr>
        <xdr:cNvPr id="77" name="Рисунок 76" descr="IMG_4893.png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 flipH="1">
          <a:off x="5312021" y="29884688"/>
          <a:ext cx="2153017" cy="153487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13</xdr:row>
      <xdr:rowOff>523875</xdr:rowOff>
    </xdr:from>
    <xdr:to>
      <xdr:col>2</xdr:col>
      <xdr:colOff>1840253</xdr:colOff>
      <xdr:row>13</xdr:row>
      <xdr:rowOff>2245066</xdr:rowOff>
    </xdr:to>
    <xdr:pic>
      <xdr:nvPicPr>
        <xdr:cNvPr id="79" name="Рисунок 78" descr="турник стандарт.png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405312" y="28432125"/>
          <a:ext cx="1721191" cy="1721191"/>
        </a:xfrm>
        <a:prstGeom prst="rect">
          <a:avLst/>
        </a:prstGeom>
      </xdr:spPr>
    </xdr:pic>
    <xdr:clientData/>
  </xdr:twoCellAnchor>
  <xdr:twoCellAnchor editAs="oneCell">
    <xdr:from>
      <xdr:col>2</xdr:col>
      <xdr:colOff>1395279</xdr:colOff>
      <xdr:row>14</xdr:row>
      <xdr:rowOff>1749141</xdr:rowOff>
    </xdr:from>
    <xdr:to>
      <xdr:col>2</xdr:col>
      <xdr:colOff>3191422</xdr:colOff>
      <xdr:row>15</xdr:row>
      <xdr:rowOff>1403780</xdr:rowOff>
    </xdr:to>
    <xdr:pic>
      <xdr:nvPicPr>
        <xdr:cNvPr id="80" name="Рисунок 79" descr="Турник брусья Профи black.png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5681529" y="33657891"/>
          <a:ext cx="1796143" cy="151201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14</xdr:row>
      <xdr:rowOff>642938</xdr:rowOff>
    </xdr:from>
    <xdr:to>
      <xdr:col>2</xdr:col>
      <xdr:colOff>1863592</xdr:colOff>
      <xdr:row>15</xdr:row>
      <xdr:rowOff>575263</xdr:rowOff>
    </xdr:to>
    <xdr:pic>
      <xdr:nvPicPr>
        <xdr:cNvPr id="82" name="Рисунок 81" descr="Турник-Брусья Профи Белый.png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381500" y="32551688"/>
          <a:ext cx="1768342" cy="1789700"/>
        </a:xfrm>
        <a:prstGeom prst="rect">
          <a:avLst/>
        </a:prstGeom>
      </xdr:spPr>
    </xdr:pic>
    <xdr:clientData/>
  </xdr:twoCellAnchor>
  <xdr:twoCellAnchor editAs="oneCell">
    <xdr:from>
      <xdr:col>2</xdr:col>
      <xdr:colOff>452437</xdr:colOff>
      <xdr:row>16</xdr:row>
      <xdr:rowOff>769422</xdr:rowOff>
    </xdr:from>
    <xdr:to>
      <xdr:col>2</xdr:col>
      <xdr:colOff>2837432</xdr:colOff>
      <xdr:row>16</xdr:row>
      <xdr:rowOff>3071812</xdr:rowOff>
    </xdr:to>
    <xdr:pic>
      <xdr:nvPicPr>
        <xdr:cNvPr id="83" name="Рисунок 82" descr="photo_2016-04-20_16-39-31.jpg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738687" y="36392922"/>
          <a:ext cx="2384995" cy="230239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476249</xdr:colOff>
      <xdr:row>17</xdr:row>
      <xdr:rowOff>595313</xdr:rowOff>
    </xdr:from>
    <xdr:to>
      <xdr:col>2</xdr:col>
      <xdr:colOff>2775857</xdr:colOff>
      <xdr:row>18</xdr:row>
      <xdr:rowOff>1087375</xdr:rowOff>
    </xdr:to>
    <xdr:pic>
      <xdr:nvPicPr>
        <xdr:cNvPr id="106" name="Рисунок 105" descr="турник трёххватный (крепеж к стене) 2.png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762499" y="42457688"/>
          <a:ext cx="2299608" cy="2087500"/>
        </a:xfrm>
        <a:prstGeom prst="rect">
          <a:avLst/>
        </a:prstGeom>
      </xdr:spPr>
    </xdr:pic>
    <xdr:clientData/>
  </xdr:twoCellAnchor>
  <xdr:twoCellAnchor editAs="oneCell">
    <xdr:from>
      <xdr:col>2</xdr:col>
      <xdr:colOff>738187</xdr:colOff>
      <xdr:row>19</xdr:row>
      <xdr:rowOff>619125</xdr:rowOff>
    </xdr:from>
    <xdr:to>
      <xdr:col>2</xdr:col>
      <xdr:colOff>2630487</xdr:colOff>
      <xdr:row>19</xdr:row>
      <xdr:rowOff>1931906</xdr:rowOff>
    </xdr:to>
    <xdr:pic>
      <xdr:nvPicPr>
        <xdr:cNvPr id="107" name="Рисунок 106" descr="photo_2016-04-20_16-46-28.jpg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024437" y="45529500"/>
          <a:ext cx="1892300" cy="1312781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595312</xdr:colOff>
      <xdr:row>22</xdr:row>
      <xdr:rowOff>619125</xdr:rowOff>
    </xdr:from>
    <xdr:to>
      <xdr:col>2</xdr:col>
      <xdr:colOff>2639817</xdr:colOff>
      <xdr:row>22</xdr:row>
      <xdr:rowOff>2072580</xdr:rowOff>
    </xdr:to>
    <xdr:pic>
      <xdr:nvPicPr>
        <xdr:cNvPr id="108" name="Рисунок 107" descr="турник усиленный с подвесом.png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4881562" y="53244750"/>
          <a:ext cx="2044505" cy="1453455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714375</xdr:colOff>
      <xdr:row>23</xdr:row>
      <xdr:rowOff>476250</xdr:rowOff>
    </xdr:from>
    <xdr:to>
      <xdr:col>2</xdr:col>
      <xdr:colOff>2817957</xdr:colOff>
      <xdr:row>23</xdr:row>
      <xdr:rowOff>2040788</xdr:rowOff>
    </xdr:to>
    <xdr:pic>
      <xdr:nvPicPr>
        <xdr:cNvPr id="109" name="Рисунок 108" descr="photo_2016-04-20_16-43-12.jpg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000625" y="55340250"/>
          <a:ext cx="2103582" cy="1564538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28</xdr:row>
      <xdr:rowOff>595313</xdr:rowOff>
    </xdr:from>
    <xdr:to>
      <xdr:col>2</xdr:col>
      <xdr:colOff>2833688</xdr:colOff>
      <xdr:row>28</xdr:row>
      <xdr:rowOff>2222267</xdr:rowOff>
    </xdr:to>
    <xdr:pic>
      <xdr:nvPicPr>
        <xdr:cNvPr id="110" name="Рисунок 109" descr="турник крепёж к потолку.png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714875" y="66698813"/>
          <a:ext cx="2405063" cy="1626954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619125</xdr:colOff>
      <xdr:row>29</xdr:row>
      <xdr:rowOff>500062</xdr:rowOff>
    </xdr:from>
    <xdr:to>
      <xdr:col>2</xdr:col>
      <xdr:colOff>2811112</xdr:colOff>
      <xdr:row>29</xdr:row>
      <xdr:rowOff>2105818</xdr:rowOff>
    </xdr:to>
    <xdr:pic>
      <xdr:nvPicPr>
        <xdr:cNvPr id="111" name="Рисунок 110" descr="IMG_9990.png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905375" y="68889562"/>
          <a:ext cx="2191987" cy="1605756"/>
        </a:xfrm>
        <a:prstGeom prst="rect">
          <a:avLst/>
        </a:prstGeom>
      </xdr:spPr>
    </xdr:pic>
    <xdr:clientData/>
  </xdr:twoCellAnchor>
  <xdr:twoCellAnchor editAs="oneCell">
    <xdr:from>
      <xdr:col>2</xdr:col>
      <xdr:colOff>547688</xdr:colOff>
      <xdr:row>30</xdr:row>
      <xdr:rowOff>476250</xdr:rowOff>
    </xdr:from>
    <xdr:to>
      <xdr:col>2</xdr:col>
      <xdr:colOff>2606201</xdr:colOff>
      <xdr:row>30</xdr:row>
      <xdr:rowOff>2054444</xdr:rowOff>
    </xdr:to>
    <xdr:pic>
      <xdr:nvPicPr>
        <xdr:cNvPr id="112" name="Рисунок 111" descr="IMG_9986.png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833938" y="71366063"/>
          <a:ext cx="2058513" cy="157819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31</xdr:row>
      <xdr:rowOff>476250</xdr:rowOff>
    </xdr:from>
    <xdr:to>
      <xdr:col>2</xdr:col>
      <xdr:colOff>2805928</xdr:colOff>
      <xdr:row>31</xdr:row>
      <xdr:rowOff>2045932</xdr:rowOff>
    </xdr:to>
    <xdr:pic>
      <xdr:nvPicPr>
        <xdr:cNvPr id="113" name="Рисунок 112" descr="IMG_9991.png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762500" y="73485375"/>
          <a:ext cx="2329678" cy="1569682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33</xdr:row>
      <xdr:rowOff>738188</xdr:rowOff>
    </xdr:from>
    <xdr:to>
      <xdr:col>2</xdr:col>
      <xdr:colOff>2827482</xdr:colOff>
      <xdr:row>33</xdr:row>
      <xdr:rowOff>2373773</xdr:rowOff>
    </xdr:to>
    <xdr:pic>
      <xdr:nvPicPr>
        <xdr:cNvPr id="114" name="Рисунок 113" descr="photo_2016-04-20_16-41-29.jpg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857750" y="77985938"/>
          <a:ext cx="2255982" cy="1635585"/>
        </a:xfrm>
        <a:prstGeom prst="rect">
          <a:avLst/>
        </a:prstGeom>
      </xdr:spPr>
    </xdr:pic>
    <xdr:clientData/>
  </xdr:twoCellAnchor>
  <xdr:twoCellAnchor editAs="oneCell">
    <xdr:from>
      <xdr:col>2</xdr:col>
      <xdr:colOff>404812</xdr:colOff>
      <xdr:row>34</xdr:row>
      <xdr:rowOff>714375</xdr:rowOff>
    </xdr:from>
    <xdr:to>
      <xdr:col>2</xdr:col>
      <xdr:colOff>2906625</xdr:colOff>
      <xdr:row>34</xdr:row>
      <xdr:rowOff>2527156</xdr:rowOff>
    </xdr:to>
    <xdr:pic>
      <xdr:nvPicPr>
        <xdr:cNvPr id="115" name="Рисунок 114" descr="турник складной крепёж к стене 2.png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691062" y="80438625"/>
          <a:ext cx="2501813" cy="1812781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333375</xdr:colOff>
      <xdr:row>36</xdr:row>
      <xdr:rowOff>714375</xdr:rowOff>
    </xdr:from>
    <xdr:to>
      <xdr:col>2</xdr:col>
      <xdr:colOff>3141296</xdr:colOff>
      <xdr:row>36</xdr:row>
      <xdr:rowOff>2360838</xdr:rowOff>
    </xdr:to>
    <xdr:pic>
      <xdr:nvPicPr>
        <xdr:cNvPr id="116" name="Рисунок 115" descr="Брусья №1.png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619625" y="85296375"/>
          <a:ext cx="2807921" cy="1646463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37</xdr:row>
      <xdr:rowOff>833437</xdr:rowOff>
    </xdr:from>
    <xdr:to>
      <xdr:col>2</xdr:col>
      <xdr:colOff>3120241</xdr:colOff>
      <xdr:row>37</xdr:row>
      <xdr:rowOff>2476499</xdr:rowOff>
    </xdr:to>
    <xdr:pic>
      <xdr:nvPicPr>
        <xdr:cNvPr id="117" name="Рисунок 116" descr="Брусья #2 2.png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762500" y="88153875"/>
          <a:ext cx="2643991" cy="164306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238123</xdr:colOff>
      <xdr:row>42</xdr:row>
      <xdr:rowOff>71437</xdr:rowOff>
    </xdr:from>
    <xdr:to>
      <xdr:col>2</xdr:col>
      <xdr:colOff>2952748</xdr:colOff>
      <xdr:row>42</xdr:row>
      <xdr:rowOff>2301308</xdr:rowOff>
    </xdr:to>
    <xdr:pic>
      <xdr:nvPicPr>
        <xdr:cNvPr id="81" name="Рисунок 80" descr="альпинистик 2.jpg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524373" y="98726625"/>
          <a:ext cx="2714625" cy="222987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794</xdr:colOff>
      <xdr:row>1</xdr:row>
      <xdr:rowOff>2978726</xdr:rowOff>
    </xdr:to>
    <xdr:pic>
      <xdr:nvPicPr>
        <xdr:cNvPr id="2" name="Рисунок 1" descr="photo_2016-09-23_08-28-48.jp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6096794" cy="378401"/>
        </a:xfrm>
        <a:prstGeom prst="rect">
          <a:avLst/>
        </a:prstGeom>
      </xdr:spPr>
    </xdr:pic>
    <xdr:clientData/>
  </xdr:twoCellAnchor>
  <xdr:twoCellAnchor editAs="oneCell">
    <xdr:from>
      <xdr:col>2</xdr:col>
      <xdr:colOff>110142</xdr:colOff>
      <xdr:row>8</xdr:row>
      <xdr:rowOff>398319</xdr:rowOff>
    </xdr:from>
    <xdr:to>
      <xdr:col>2</xdr:col>
      <xdr:colOff>3151908</xdr:colOff>
      <xdr:row>9</xdr:row>
      <xdr:rowOff>433204</xdr:rowOff>
    </xdr:to>
    <xdr:pic>
      <xdr:nvPicPr>
        <xdr:cNvPr id="3" name="Рисунок 2" descr="IMG_905т-1 50см.png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 flipH="1">
          <a:off x="1329342" y="1712769"/>
          <a:ext cx="498591" cy="196810"/>
        </a:xfrm>
        <a:prstGeom prst="rect">
          <a:avLst/>
        </a:prstGeom>
      </xdr:spPr>
    </xdr:pic>
    <xdr:clientData/>
  </xdr:twoCellAnchor>
  <xdr:twoCellAnchor editAs="oneCell">
    <xdr:from>
      <xdr:col>2</xdr:col>
      <xdr:colOff>34637</xdr:colOff>
      <xdr:row>9</xdr:row>
      <xdr:rowOff>640773</xdr:rowOff>
    </xdr:from>
    <xdr:to>
      <xdr:col>2</xdr:col>
      <xdr:colOff>3155518</xdr:colOff>
      <xdr:row>10</xdr:row>
      <xdr:rowOff>658091</xdr:rowOff>
    </xdr:to>
    <xdr:pic>
      <xdr:nvPicPr>
        <xdr:cNvPr id="4" name="Рисунок 3" descr="Т-1,Т-2, Т-2в1 для ног.png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3837" y="1907598"/>
          <a:ext cx="577706" cy="188768"/>
        </a:xfrm>
        <a:prstGeom prst="rect">
          <a:avLst/>
        </a:prstGeom>
      </xdr:spPr>
    </xdr:pic>
    <xdr:clientData/>
  </xdr:twoCellAnchor>
  <xdr:twoCellAnchor editAs="oneCell">
    <xdr:from>
      <xdr:col>2</xdr:col>
      <xdr:colOff>34637</xdr:colOff>
      <xdr:row>12</xdr:row>
      <xdr:rowOff>640773</xdr:rowOff>
    </xdr:from>
    <xdr:to>
      <xdr:col>2</xdr:col>
      <xdr:colOff>3155518</xdr:colOff>
      <xdr:row>13</xdr:row>
      <xdr:rowOff>658093</xdr:rowOff>
    </xdr:to>
    <xdr:pic>
      <xdr:nvPicPr>
        <xdr:cNvPr id="5" name="Рисунок 4" descr="Т-1,Т-2, Т-2в1 для ног.png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3837" y="2479098"/>
          <a:ext cx="577706" cy="188770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173182</xdr:colOff>
      <xdr:row>11</xdr:row>
      <xdr:rowOff>449436</xdr:rowOff>
    </xdr:from>
    <xdr:to>
      <xdr:col>2</xdr:col>
      <xdr:colOff>3154925</xdr:colOff>
      <xdr:row>12</xdr:row>
      <xdr:rowOff>554182</xdr:rowOff>
    </xdr:to>
    <xdr:pic>
      <xdr:nvPicPr>
        <xdr:cNvPr id="6" name="Рисунок 5" descr="IMG_9063.png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92382" y="2287761"/>
          <a:ext cx="438568" cy="190471"/>
        </a:xfrm>
        <a:prstGeom prst="rect">
          <a:avLst/>
        </a:prstGeom>
      </xdr:spPr>
    </xdr:pic>
    <xdr:clientData/>
  </xdr:twoCellAnchor>
  <xdr:twoCellAnchor editAs="oneCell">
    <xdr:from>
      <xdr:col>2</xdr:col>
      <xdr:colOff>34637</xdr:colOff>
      <xdr:row>12</xdr:row>
      <xdr:rowOff>640773</xdr:rowOff>
    </xdr:from>
    <xdr:to>
      <xdr:col>2</xdr:col>
      <xdr:colOff>3155518</xdr:colOff>
      <xdr:row>13</xdr:row>
      <xdr:rowOff>658093</xdr:rowOff>
    </xdr:to>
    <xdr:pic>
      <xdr:nvPicPr>
        <xdr:cNvPr id="7" name="Рисунок 6" descr="Т-1,Т-2, Т-2в1 для ног.png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3837" y="2479098"/>
          <a:ext cx="577706" cy="188770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173182</xdr:colOff>
      <xdr:row>11</xdr:row>
      <xdr:rowOff>449436</xdr:rowOff>
    </xdr:from>
    <xdr:to>
      <xdr:col>2</xdr:col>
      <xdr:colOff>3154925</xdr:colOff>
      <xdr:row>12</xdr:row>
      <xdr:rowOff>554182</xdr:rowOff>
    </xdr:to>
    <xdr:pic>
      <xdr:nvPicPr>
        <xdr:cNvPr id="8" name="Рисунок 7" descr="IMG_9063.png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92382" y="2287761"/>
          <a:ext cx="438568" cy="190471"/>
        </a:xfrm>
        <a:prstGeom prst="rect">
          <a:avLst/>
        </a:prstGeom>
      </xdr:spPr>
    </xdr:pic>
    <xdr:clientData/>
  </xdr:twoCellAnchor>
  <xdr:twoCellAnchor editAs="oneCell">
    <xdr:from>
      <xdr:col>2</xdr:col>
      <xdr:colOff>34637</xdr:colOff>
      <xdr:row>15</xdr:row>
      <xdr:rowOff>640773</xdr:rowOff>
    </xdr:from>
    <xdr:to>
      <xdr:col>2</xdr:col>
      <xdr:colOff>3155518</xdr:colOff>
      <xdr:row>16</xdr:row>
      <xdr:rowOff>658091</xdr:rowOff>
    </xdr:to>
    <xdr:pic>
      <xdr:nvPicPr>
        <xdr:cNvPr id="9" name="Рисунок 8" descr="Т-1,Т-2, Т-2в1 для ног.png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3837" y="3050598"/>
          <a:ext cx="577706" cy="188768"/>
        </a:xfrm>
        <a:prstGeom prst="rect">
          <a:avLst/>
        </a:prstGeom>
      </xdr:spPr>
    </xdr:pic>
    <xdr:clientData/>
  </xdr:twoCellAnchor>
  <xdr:twoCellAnchor editAs="oneCell">
    <xdr:from>
      <xdr:col>2</xdr:col>
      <xdr:colOff>34637</xdr:colOff>
      <xdr:row>14</xdr:row>
      <xdr:rowOff>675391</xdr:rowOff>
    </xdr:from>
    <xdr:to>
      <xdr:col>2</xdr:col>
      <xdr:colOff>3221182</xdr:colOff>
      <xdr:row>15</xdr:row>
      <xdr:rowOff>483474</xdr:rowOff>
    </xdr:to>
    <xdr:pic>
      <xdr:nvPicPr>
        <xdr:cNvPr id="10" name="Рисунок 9" descr="IMG_9066_Т-2.png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253837" y="2856616"/>
          <a:ext cx="576695" cy="189083"/>
        </a:xfrm>
        <a:prstGeom prst="rect">
          <a:avLst/>
        </a:prstGeom>
      </xdr:spPr>
    </xdr:pic>
    <xdr:clientData/>
  </xdr:twoCellAnchor>
  <xdr:twoCellAnchor editAs="oneCell">
    <xdr:from>
      <xdr:col>2</xdr:col>
      <xdr:colOff>588818</xdr:colOff>
      <xdr:row>18</xdr:row>
      <xdr:rowOff>51954</xdr:rowOff>
    </xdr:from>
    <xdr:to>
      <xdr:col>2</xdr:col>
      <xdr:colOff>2916497</xdr:colOff>
      <xdr:row>19</xdr:row>
      <xdr:rowOff>1087618</xdr:rowOff>
    </xdr:to>
    <xdr:pic>
      <xdr:nvPicPr>
        <xdr:cNvPr id="11" name="Рисунок 10" descr="IMG_9522_паук.png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808018" y="3480954"/>
          <a:ext cx="22629" cy="330814"/>
        </a:xfrm>
        <a:prstGeom prst="rect">
          <a:avLst/>
        </a:prstGeom>
      </xdr:spPr>
    </xdr:pic>
    <xdr:clientData/>
  </xdr:twoCellAnchor>
  <xdr:twoCellAnchor editAs="oneCell">
    <xdr:from>
      <xdr:col>2</xdr:col>
      <xdr:colOff>225136</xdr:colOff>
      <xdr:row>20</xdr:row>
      <xdr:rowOff>138545</xdr:rowOff>
    </xdr:from>
    <xdr:to>
      <xdr:col>2</xdr:col>
      <xdr:colOff>3105136</xdr:colOff>
      <xdr:row>21</xdr:row>
      <xdr:rowOff>136999</xdr:rowOff>
    </xdr:to>
    <xdr:pic>
      <xdr:nvPicPr>
        <xdr:cNvPr id="12" name="Рисунок 11" descr="IMG_9072.png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444336" y="3948545"/>
          <a:ext cx="384450" cy="188954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519546</xdr:colOff>
      <xdr:row>21</xdr:row>
      <xdr:rowOff>225137</xdr:rowOff>
    </xdr:from>
    <xdr:to>
      <xdr:col>2</xdr:col>
      <xdr:colOff>2847225</xdr:colOff>
      <xdr:row>22</xdr:row>
      <xdr:rowOff>1260801</xdr:rowOff>
    </xdr:to>
    <xdr:pic>
      <xdr:nvPicPr>
        <xdr:cNvPr id="13" name="Рисунок 12" descr="IMG_9522_паук.png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738746" y="4187537"/>
          <a:ext cx="89304" cy="197464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</xdr:colOff>
      <xdr:row>23</xdr:row>
      <xdr:rowOff>155862</xdr:rowOff>
    </xdr:from>
    <xdr:to>
      <xdr:col>2</xdr:col>
      <xdr:colOff>3267706</xdr:colOff>
      <xdr:row>23</xdr:row>
      <xdr:rowOff>744680</xdr:rowOff>
    </xdr:to>
    <xdr:pic>
      <xdr:nvPicPr>
        <xdr:cNvPr id="14" name="Рисунок 13" descr="Эспандер для груди Т-3.png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36518" y="4537362"/>
          <a:ext cx="592913" cy="36368"/>
        </a:xfrm>
        <a:prstGeom prst="rect">
          <a:avLst/>
        </a:prstGeom>
      </xdr:spPr>
    </xdr:pic>
    <xdr:clientData/>
  </xdr:twoCellAnchor>
  <xdr:twoCellAnchor editAs="oneCell">
    <xdr:from>
      <xdr:col>2</xdr:col>
      <xdr:colOff>872845</xdr:colOff>
      <xdr:row>23</xdr:row>
      <xdr:rowOff>831279</xdr:rowOff>
    </xdr:from>
    <xdr:to>
      <xdr:col>2</xdr:col>
      <xdr:colOff>2671113</xdr:colOff>
      <xdr:row>25</xdr:row>
      <xdr:rowOff>1229591</xdr:rowOff>
    </xdr:to>
    <xdr:pic>
      <xdr:nvPicPr>
        <xdr:cNvPr id="15" name="Рисунок 14" descr="Т-3Ю Т-5.png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825345" y="4574604"/>
          <a:ext cx="7568" cy="379262"/>
        </a:xfrm>
        <a:prstGeom prst="rect">
          <a:avLst/>
        </a:prstGeom>
      </xdr:spPr>
    </xdr:pic>
    <xdr:clientData/>
  </xdr:twoCellAnchor>
  <xdr:twoCellAnchor editAs="oneCell">
    <xdr:from>
      <xdr:col>2</xdr:col>
      <xdr:colOff>779318</xdr:colOff>
      <xdr:row>26</xdr:row>
      <xdr:rowOff>900544</xdr:rowOff>
    </xdr:from>
    <xdr:to>
      <xdr:col>2</xdr:col>
      <xdr:colOff>2577586</xdr:colOff>
      <xdr:row>29</xdr:row>
      <xdr:rowOff>7785</xdr:rowOff>
    </xdr:to>
    <xdr:pic>
      <xdr:nvPicPr>
        <xdr:cNvPr id="16" name="Рисунок 15" descr="Т-3Ю Т-5.png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827068" y="5139169"/>
          <a:ext cx="0" cy="393116"/>
        </a:xfrm>
        <a:prstGeom prst="rect">
          <a:avLst/>
        </a:prstGeom>
      </xdr:spPr>
    </xdr:pic>
    <xdr:clientData/>
  </xdr:twoCellAnchor>
  <xdr:twoCellAnchor editAs="oneCell">
    <xdr:from>
      <xdr:col>2</xdr:col>
      <xdr:colOff>17318</xdr:colOff>
      <xdr:row>26</xdr:row>
      <xdr:rowOff>155863</xdr:rowOff>
    </xdr:from>
    <xdr:to>
      <xdr:col>2</xdr:col>
      <xdr:colOff>3290454</xdr:colOff>
      <xdr:row>26</xdr:row>
      <xdr:rowOff>748802</xdr:rowOff>
    </xdr:to>
    <xdr:pic>
      <xdr:nvPicPr>
        <xdr:cNvPr id="17" name="Рисунок 16" descr="Эспандер для груди Т-5.png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236518" y="5108863"/>
          <a:ext cx="596611" cy="30964"/>
        </a:xfrm>
        <a:prstGeom prst="rect">
          <a:avLst/>
        </a:prstGeom>
      </xdr:spPr>
    </xdr:pic>
    <xdr:clientData/>
  </xdr:twoCellAnchor>
  <xdr:twoCellAnchor editAs="oneCell">
    <xdr:from>
      <xdr:col>2</xdr:col>
      <xdr:colOff>606136</xdr:colOff>
      <xdr:row>29</xdr:row>
      <xdr:rowOff>61443</xdr:rowOff>
    </xdr:from>
    <xdr:to>
      <xdr:col>2</xdr:col>
      <xdr:colOff>2961409</xdr:colOff>
      <xdr:row>30</xdr:row>
      <xdr:rowOff>261291</xdr:rowOff>
    </xdr:to>
    <xdr:pic>
      <xdr:nvPicPr>
        <xdr:cNvPr id="18" name="Рисунок 17" descr="Кольцо.png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825336" y="5585943"/>
          <a:ext cx="2598" cy="323673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1039091</xdr:colOff>
      <xdr:row>30</xdr:row>
      <xdr:rowOff>296292</xdr:rowOff>
    </xdr:from>
    <xdr:to>
      <xdr:col>2</xdr:col>
      <xdr:colOff>2563091</xdr:colOff>
      <xdr:row>31</xdr:row>
      <xdr:rowOff>1224547</xdr:rowOff>
    </xdr:to>
    <xdr:pic>
      <xdr:nvPicPr>
        <xdr:cNvPr id="19" name="Рисунок 18" descr="IMG_9530_.png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829666" y="5906517"/>
          <a:ext cx="0" cy="185305"/>
        </a:xfrm>
        <a:prstGeom prst="rect">
          <a:avLst/>
        </a:prstGeom>
      </xdr:spPr>
    </xdr:pic>
    <xdr:clientData/>
  </xdr:twoCellAnchor>
  <xdr:twoCellAnchor editAs="oneCell">
    <xdr:from>
      <xdr:col>2</xdr:col>
      <xdr:colOff>623454</xdr:colOff>
      <xdr:row>17</xdr:row>
      <xdr:rowOff>69272</xdr:rowOff>
    </xdr:from>
    <xdr:to>
      <xdr:col>2</xdr:col>
      <xdr:colOff>2822864</xdr:colOff>
      <xdr:row>17</xdr:row>
      <xdr:rowOff>1259669</xdr:rowOff>
    </xdr:to>
    <xdr:pic>
      <xdr:nvPicPr>
        <xdr:cNvPr id="20" name="Рисунок 19" descr="IMG_9069.png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833129" y="3307772"/>
          <a:ext cx="0" cy="123597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190499</xdr:colOff>
      <xdr:row>32</xdr:row>
      <xdr:rowOff>173182</xdr:rowOff>
    </xdr:from>
    <xdr:to>
      <xdr:col>2</xdr:col>
      <xdr:colOff>3238499</xdr:colOff>
      <xdr:row>33</xdr:row>
      <xdr:rowOff>105880</xdr:rowOff>
    </xdr:to>
    <xdr:pic>
      <xdr:nvPicPr>
        <xdr:cNvPr id="21" name="Рисунок 20" descr="IMG_9074.png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409699" y="6269182"/>
          <a:ext cx="419100" cy="123198"/>
        </a:xfrm>
        <a:prstGeom prst="rect">
          <a:avLst/>
        </a:prstGeom>
      </xdr:spPr>
    </xdr:pic>
    <xdr:clientData/>
  </xdr:twoCellAnchor>
  <xdr:twoCellAnchor editAs="oneCell">
    <xdr:from>
      <xdr:col>2</xdr:col>
      <xdr:colOff>1009808</xdr:colOff>
      <xdr:row>33</xdr:row>
      <xdr:rowOff>155863</xdr:rowOff>
    </xdr:from>
    <xdr:to>
      <xdr:col>2</xdr:col>
      <xdr:colOff>2615043</xdr:colOff>
      <xdr:row>34</xdr:row>
      <xdr:rowOff>1193862</xdr:rowOff>
    </xdr:to>
    <xdr:pic>
      <xdr:nvPicPr>
        <xdr:cNvPr id="22" name="Рисунок 21" descr="IMG_9530.png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828958" y="6442363"/>
          <a:ext cx="0" cy="228374"/>
        </a:xfrm>
        <a:prstGeom prst="rect">
          <a:avLst/>
        </a:prstGeom>
      </xdr:spPr>
    </xdr:pic>
    <xdr:clientData/>
  </xdr:twoCellAnchor>
  <xdr:twoCellAnchor editAs="oneCell">
    <xdr:from>
      <xdr:col>2</xdr:col>
      <xdr:colOff>1073727</xdr:colOff>
      <xdr:row>36</xdr:row>
      <xdr:rowOff>234842</xdr:rowOff>
    </xdr:from>
    <xdr:to>
      <xdr:col>2</xdr:col>
      <xdr:colOff>2337954</xdr:colOff>
      <xdr:row>37</xdr:row>
      <xdr:rowOff>1228501</xdr:rowOff>
    </xdr:to>
    <xdr:pic>
      <xdr:nvPicPr>
        <xdr:cNvPr id="23" name="Рисунок 22" descr="IMG_9529.png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826202" y="7045217"/>
          <a:ext cx="6927" cy="193559"/>
        </a:xfrm>
        <a:prstGeom prst="rect">
          <a:avLst/>
        </a:prstGeom>
      </xdr:spPr>
    </xdr:pic>
    <xdr:clientData/>
  </xdr:twoCellAnchor>
  <xdr:twoCellAnchor editAs="oneCell">
    <xdr:from>
      <xdr:col>2</xdr:col>
      <xdr:colOff>34636</xdr:colOff>
      <xdr:row>35</xdr:row>
      <xdr:rowOff>34636</xdr:rowOff>
    </xdr:from>
    <xdr:to>
      <xdr:col>2</xdr:col>
      <xdr:colOff>3221182</xdr:colOff>
      <xdr:row>36</xdr:row>
      <xdr:rowOff>227576</xdr:rowOff>
    </xdr:to>
    <xdr:pic>
      <xdr:nvPicPr>
        <xdr:cNvPr id="24" name="Рисунок 23" descr="IMG_7987_2.png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53836" y="6702136"/>
          <a:ext cx="576696" cy="345340"/>
        </a:xfrm>
        <a:prstGeom prst="rect">
          <a:avLst/>
        </a:prstGeom>
      </xdr:spPr>
    </xdr:pic>
    <xdr:clientData/>
  </xdr:twoCellAnchor>
  <xdr:twoCellAnchor editAs="oneCell">
    <xdr:from>
      <xdr:col>2</xdr:col>
      <xdr:colOff>86589</xdr:colOff>
      <xdr:row>38</xdr:row>
      <xdr:rowOff>311727</xdr:rowOff>
    </xdr:from>
    <xdr:to>
      <xdr:col>2</xdr:col>
      <xdr:colOff>3203862</xdr:colOff>
      <xdr:row>39</xdr:row>
      <xdr:rowOff>448750</xdr:rowOff>
    </xdr:to>
    <xdr:pic>
      <xdr:nvPicPr>
        <xdr:cNvPr id="25" name="Рисунок 24" descr="Эспандер 2в 1.png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305789" y="7426902"/>
          <a:ext cx="526473" cy="194173"/>
        </a:xfrm>
        <a:prstGeom prst="rect">
          <a:avLst/>
        </a:prstGeom>
      </xdr:spPr>
    </xdr:pic>
    <xdr:clientData/>
  </xdr:twoCellAnchor>
  <xdr:twoCellAnchor editAs="oneCell">
    <xdr:from>
      <xdr:col>2</xdr:col>
      <xdr:colOff>69272</xdr:colOff>
      <xdr:row>39</xdr:row>
      <xdr:rowOff>813953</xdr:rowOff>
    </xdr:from>
    <xdr:to>
      <xdr:col>2</xdr:col>
      <xdr:colOff>3190153</xdr:colOff>
      <xdr:row>40</xdr:row>
      <xdr:rowOff>831271</xdr:rowOff>
    </xdr:to>
    <xdr:pic>
      <xdr:nvPicPr>
        <xdr:cNvPr id="26" name="Рисунок 25" descr="Т-1,Т-2, Т-2в1 для ног.png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88472" y="7624328"/>
          <a:ext cx="539606" cy="188768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41</xdr:row>
      <xdr:rowOff>363683</xdr:rowOff>
    </xdr:from>
    <xdr:to>
      <xdr:col>2</xdr:col>
      <xdr:colOff>3001227</xdr:colOff>
      <xdr:row>42</xdr:row>
      <xdr:rowOff>666222</xdr:rowOff>
    </xdr:to>
    <xdr:pic>
      <xdr:nvPicPr>
        <xdr:cNvPr id="27" name="Рисунок 26" descr="для ног.png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340427" y="8002733"/>
          <a:ext cx="489225" cy="18823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86591</xdr:colOff>
      <xdr:row>42</xdr:row>
      <xdr:rowOff>675409</xdr:rowOff>
    </xdr:from>
    <xdr:to>
      <xdr:col>2</xdr:col>
      <xdr:colOff>3207472</xdr:colOff>
      <xdr:row>43</xdr:row>
      <xdr:rowOff>692727</xdr:rowOff>
    </xdr:to>
    <xdr:pic>
      <xdr:nvPicPr>
        <xdr:cNvPr id="28" name="Рисунок 27" descr="Т-1,Т-2, Т-2в1 для ног.png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305791" y="8190634"/>
          <a:ext cx="520556" cy="188768"/>
        </a:xfrm>
        <a:prstGeom prst="rect">
          <a:avLst/>
        </a:prstGeom>
      </xdr:spPr>
    </xdr:pic>
    <xdr:clientData/>
  </xdr:twoCellAnchor>
  <xdr:twoCellAnchor editAs="oneCell">
    <xdr:from>
      <xdr:col>2</xdr:col>
      <xdr:colOff>207818</xdr:colOff>
      <xdr:row>44</xdr:row>
      <xdr:rowOff>51955</xdr:rowOff>
    </xdr:from>
    <xdr:to>
      <xdr:col>2</xdr:col>
      <xdr:colOff>3203863</xdr:colOff>
      <xdr:row>45</xdr:row>
      <xdr:rowOff>130473</xdr:rowOff>
    </xdr:to>
    <xdr:pic>
      <xdr:nvPicPr>
        <xdr:cNvPr id="29" name="Рисунок 28" descr="IMG_9168.png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427018" y="8433955"/>
          <a:ext cx="405245" cy="269018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519545</xdr:colOff>
      <xdr:row>45</xdr:row>
      <xdr:rowOff>207819</xdr:rowOff>
    </xdr:from>
    <xdr:to>
      <xdr:col>2</xdr:col>
      <xdr:colOff>2847224</xdr:colOff>
      <xdr:row>46</xdr:row>
      <xdr:rowOff>1243483</xdr:rowOff>
    </xdr:to>
    <xdr:pic>
      <xdr:nvPicPr>
        <xdr:cNvPr id="30" name="Рисунок 29" descr="IMG_9522_паук.png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738745" y="8761269"/>
          <a:ext cx="89304" cy="187939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</xdr:colOff>
      <xdr:row>47</xdr:row>
      <xdr:rowOff>108103</xdr:rowOff>
    </xdr:from>
    <xdr:to>
      <xdr:col>2</xdr:col>
      <xdr:colOff>3262354</xdr:colOff>
      <xdr:row>48</xdr:row>
      <xdr:rowOff>155863</xdr:rowOff>
    </xdr:to>
    <xdr:pic>
      <xdr:nvPicPr>
        <xdr:cNvPr id="31" name="Picture 3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338204" y="70354978"/>
          <a:ext cx="3210400" cy="13336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571500</xdr:colOff>
      <xdr:row>48</xdr:row>
      <xdr:rowOff>207818</xdr:rowOff>
    </xdr:from>
    <xdr:to>
      <xdr:col>2</xdr:col>
      <xdr:colOff>2899179</xdr:colOff>
      <xdr:row>49</xdr:row>
      <xdr:rowOff>1243481</xdr:rowOff>
    </xdr:to>
    <xdr:pic>
      <xdr:nvPicPr>
        <xdr:cNvPr id="32" name="Рисунок 31" descr="IMG_9522_паук.png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790700" y="9332768"/>
          <a:ext cx="41679" cy="187938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53</xdr:row>
      <xdr:rowOff>86591</xdr:rowOff>
    </xdr:from>
    <xdr:to>
      <xdr:col>2</xdr:col>
      <xdr:colOff>3269997</xdr:colOff>
      <xdr:row>53</xdr:row>
      <xdr:rowOff>1125681</xdr:rowOff>
    </xdr:to>
    <xdr:pic>
      <xdr:nvPicPr>
        <xdr:cNvPr id="33" name="Рисунок 32" descr="IMG_9172.png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288473" y="9611591"/>
          <a:ext cx="543249" cy="105640"/>
        </a:xfrm>
        <a:prstGeom prst="rect">
          <a:avLst/>
        </a:prstGeom>
      </xdr:spPr>
    </xdr:pic>
    <xdr:clientData/>
  </xdr:twoCellAnchor>
  <xdr:twoCellAnchor editAs="oneCell">
    <xdr:from>
      <xdr:col>2</xdr:col>
      <xdr:colOff>987237</xdr:colOff>
      <xdr:row>53</xdr:row>
      <xdr:rowOff>796635</xdr:rowOff>
    </xdr:from>
    <xdr:to>
      <xdr:col>2</xdr:col>
      <xdr:colOff>2064217</xdr:colOff>
      <xdr:row>53</xdr:row>
      <xdr:rowOff>3758044</xdr:rowOff>
    </xdr:to>
    <xdr:pic>
      <xdr:nvPicPr>
        <xdr:cNvPr id="34" name="Рисунок 33" descr="с разборной.png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825437" y="9712035"/>
          <a:ext cx="65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103907</xdr:colOff>
      <xdr:row>54</xdr:row>
      <xdr:rowOff>319808</xdr:rowOff>
    </xdr:from>
    <xdr:to>
      <xdr:col>2</xdr:col>
      <xdr:colOff>3256781</xdr:colOff>
      <xdr:row>55</xdr:row>
      <xdr:rowOff>311726</xdr:rowOff>
    </xdr:to>
    <xdr:pic>
      <xdr:nvPicPr>
        <xdr:cNvPr id="35" name="Picture 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1323107" y="9901958"/>
          <a:ext cx="504924" cy="1919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70822</xdr:colOff>
      <xdr:row>55</xdr:row>
      <xdr:rowOff>710047</xdr:rowOff>
    </xdr:from>
    <xdr:to>
      <xdr:col>2</xdr:col>
      <xdr:colOff>3157090</xdr:colOff>
      <xdr:row>56</xdr:row>
      <xdr:rowOff>865910</xdr:rowOff>
    </xdr:to>
    <xdr:pic>
      <xdr:nvPicPr>
        <xdr:cNvPr id="36" name="Рисунок 35" descr="коробка_.png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290022" y="10092172"/>
          <a:ext cx="543093" cy="193963"/>
        </a:xfrm>
        <a:prstGeom prst="rect">
          <a:avLst/>
        </a:prstGeom>
      </xdr:spPr>
    </xdr:pic>
    <xdr:clientData/>
  </xdr:twoCellAnchor>
  <xdr:twoCellAnchor editAs="oneCell">
    <xdr:from>
      <xdr:col>2</xdr:col>
      <xdr:colOff>73516</xdr:colOff>
      <xdr:row>57</xdr:row>
      <xdr:rowOff>103910</xdr:rowOff>
    </xdr:from>
    <xdr:to>
      <xdr:col>2</xdr:col>
      <xdr:colOff>3134591</xdr:colOff>
      <xdr:row>58</xdr:row>
      <xdr:rowOff>804889</xdr:rowOff>
    </xdr:to>
    <xdr:pic>
      <xdr:nvPicPr>
        <xdr:cNvPr id="37" name="Picture 5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1292716" y="10390910"/>
          <a:ext cx="536950" cy="2723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329045</xdr:colOff>
      <xdr:row>60</xdr:row>
      <xdr:rowOff>51954</xdr:rowOff>
    </xdr:from>
    <xdr:to>
      <xdr:col>2</xdr:col>
      <xdr:colOff>3048000</xdr:colOff>
      <xdr:row>60</xdr:row>
      <xdr:rowOff>1789536</xdr:rowOff>
    </xdr:to>
    <xdr:pic>
      <xdr:nvPicPr>
        <xdr:cNvPr id="38" name="Picture 2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1548245" y="10910454"/>
          <a:ext cx="280555" cy="13738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729395</xdr:colOff>
      <xdr:row>60</xdr:row>
      <xdr:rowOff>1510722</xdr:rowOff>
    </xdr:from>
    <xdr:to>
      <xdr:col>2</xdr:col>
      <xdr:colOff>2493818</xdr:colOff>
      <xdr:row>60</xdr:row>
      <xdr:rowOff>3723410</xdr:rowOff>
    </xdr:to>
    <xdr:pic>
      <xdr:nvPicPr>
        <xdr:cNvPr id="39" name="Рисунок 38" descr="01_диск здоровья с эспандерами-01.png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824770" y="11045247"/>
          <a:ext cx="2298" cy="2888"/>
        </a:xfrm>
        <a:prstGeom prst="rect">
          <a:avLst/>
        </a:prstGeom>
      </xdr:spPr>
    </xdr:pic>
    <xdr:clientData/>
  </xdr:twoCellAnchor>
  <xdr:twoCellAnchor editAs="oneCell">
    <xdr:from>
      <xdr:col>2</xdr:col>
      <xdr:colOff>484909</xdr:colOff>
      <xdr:row>61</xdr:row>
      <xdr:rowOff>51952</xdr:rowOff>
    </xdr:from>
    <xdr:to>
      <xdr:col>2</xdr:col>
      <xdr:colOff>2996044</xdr:colOff>
      <xdr:row>61</xdr:row>
      <xdr:rowOff>2254199</xdr:rowOff>
    </xdr:to>
    <xdr:pic>
      <xdr:nvPicPr>
        <xdr:cNvPr id="40" name="Picture 1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 t="10583"/>
        <a:stretch>
          <a:fillRect/>
        </a:stretch>
      </xdr:blipFill>
      <xdr:spPr bwMode="auto">
        <a:xfrm>
          <a:off x="1704109" y="11100952"/>
          <a:ext cx="120360" cy="32582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79275</xdr:colOff>
      <xdr:row>62</xdr:row>
      <xdr:rowOff>187550</xdr:rowOff>
    </xdr:from>
    <xdr:to>
      <xdr:col>3</xdr:col>
      <xdr:colOff>17094</xdr:colOff>
      <xdr:row>62</xdr:row>
      <xdr:rowOff>653761</xdr:rowOff>
    </xdr:to>
    <xdr:pic>
      <xdr:nvPicPr>
        <xdr:cNvPr id="41" name="Рисунок 40" descr="IMG_5584.png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365525" y="99247550"/>
          <a:ext cx="3247757" cy="466211"/>
        </a:xfrm>
        <a:prstGeom prst="rect">
          <a:avLst/>
        </a:prstGeom>
      </xdr:spPr>
    </xdr:pic>
    <xdr:clientData/>
  </xdr:twoCellAnchor>
  <xdr:twoCellAnchor editAs="oneCell">
    <xdr:from>
      <xdr:col>2</xdr:col>
      <xdr:colOff>51954</xdr:colOff>
      <xdr:row>62</xdr:row>
      <xdr:rowOff>889722</xdr:rowOff>
    </xdr:from>
    <xdr:to>
      <xdr:col>2</xdr:col>
      <xdr:colOff>3255818</xdr:colOff>
      <xdr:row>62</xdr:row>
      <xdr:rowOff>1776035</xdr:rowOff>
    </xdr:to>
    <xdr:pic>
      <xdr:nvPicPr>
        <xdr:cNvPr id="42" name="Рисунок 41" descr="IMG_7139_wобразный_коробка.png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338204" y="99949722"/>
          <a:ext cx="3203864" cy="886313"/>
        </a:xfrm>
        <a:prstGeom prst="rect">
          <a:avLst/>
        </a:prstGeom>
      </xdr:spPr>
    </xdr:pic>
    <xdr:clientData/>
  </xdr:twoCellAnchor>
  <xdr:twoCellAnchor>
    <xdr:from>
      <xdr:col>6</xdr:col>
      <xdr:colOff>64303</xdr:colOff>
      <xdr:row>63</xdr:row>
      <xdr:rowOff>595310</xdr:rowOff>
    </xdr:from>
    <xdr:to>
      <xdr:col>8</xdr:col>
      <xdr:colOff>354157</xdr:colOff>
      <xdr:row>63</xdr:row>
      <xdr:rowOff>1021115</xdr:rowOff>
    </xdr:to>
    <xdr:sp macro="" textlink="">
      <xdr:nvSpPr>
        <xdr:cNvPr id="43" name="Стрелка вправо 42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SpPr/>
      </xdr:nvSpPr>
      <xdr:spPr>
        <a:xfrm flipV="1">
          <a:off x="3721903" y="12387260"/>
          <a:ext cx="1509054" cy="0"/>
        </a:xfrm>
        <a:prstGeom prst="rightArrow">
          <a:avLst/>
        </a:prstGeom>
        <a:solidFill>
          <a:schemeClr val="bg1"/>
        </a:solidFill>
        <a:ln w="571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ru-RU"/>
        </a:p>
      </xdr:txBody>
    </xdr:sp>
    <xdr:clientData/>
  </xdr:twoCellAnchor>
  <xdr:twoCellAnchor editAs="oneCell">
    <xdr:from>
      <xdr:col>0</xdr:col>
      <xdr:colOff>86591</xdr:colOff>
      <xdr:row>66</xdr:row>
      <xdr:rowOff>4918363</xdr:rowOff>
    </xdr:from>
    <xdr:to>
      <xdr:col>9</xdr:col>
      <xdr:colOff>648489</xdr:colOff>
      <xdr:row>69</xdr:row>
      <xdr:rowOff>0</xdr:rowOff>
    </xdr:to>
    <xdr:pic>
      <xdr:nvPicPr>
        <xdr:cNvPr id="44" name="Рисунок 43" descr="блок товаров сопутствующие3.jpg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b="11090"/>
        <a:stretch>
          <a:fillRect/>
        </a:stretch>
      </xdr:blipFill>
      <xdr:spPr>
        <a:xfrm>
          <a:off x="86591" y="12957463"/>
          <a:ext cx="6010198" cy="3775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1086365</xdr:rowOff>
    </xdr:from>
    <xdr:to>
      <xdr:col>9</xdr:col>
      <xdr:colOff>655594</xdr:colOff>
      <xdr:row>72</xdr:row>
      <xdr:rowOff>17317</xdr:rowOff>
    </xdr:to>
    <xdr:pic>
      <xdr:nvPicPr>
        <xdr:cNvPr id="46" name="Рисунок 45" descr="блок Мультилендинг Турники 2.jpg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0" y="13526015"/>
          <a:ext cx="6094369" cy="3978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8659</xdr:rowOff>
    </xdr:from>
    <xdr:to>
      <xdr:col>9</xdr:col>
      <xdr:colOff>658090</xdr:colOff>
      <xdr:row>5</xdr:row>
      <xdr:rowOff>801434</xdr:rowOff>
    </xdr:to>
    <xdr:pic>
      <xdr:nvPicPr>
        <xdr:cNvPr id="47" name="Picture 3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0" y="9533659"/>
          <a:ext cx="15493278" cy="109845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121228</xdr:colOff>
      <xdr:row>58</xdr:row>
      <xdr:rowOff>883228</xdr:rowOff>
    </xdr:from>
    <xdr:to>
      <xdr:col>2</xdr:col>
      <xdr:colOff>3279958</xdr:colOff>
      <xdr:row>59</xdr:row>
      <xdr:rowOff>1212274</xdr:rowOff>
    </xdr:to>
    <xdr:pic>
      <xdr:nvPicPr>
        <xdr:cNvPr id="48" name="Picture 4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1340428" y="10665403"/>
          <a:ext cx="491730" cy="19569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153699</xdr:colOff>
      <xdr:row>61</xdr:row>
      <xdr:rowOff>2110654</xdr:rowOff>
    </xdr:from>
    <xdr:to>
      <xdr:col>3</xdr:col>
      <xdr:colOff>2491</xdr:colOff>
      <xdr:row>61</xdr:row>
      <xdr:rowOff>3725575</xdr:rowOff>
    </xdr:to>
    <xdr:pic>
      <xdr:nvPicPr>
        <xdr:cNvPr id="49" name="Picture 4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4439949" y="97313029"/>
          <a:ext cx="3158730" cy="161492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261939</xdr:colOff>
      <xdr:row>50</xdr:row>
      <xdr:rowOff>142874</xdr:rowOff>
    </xdr:from>
    <xdr:to>
      <xdr:col>2</xdr:col>
      <xdr:colOff>2952751</xdr:colOff>
      <xdr:row>50</xdr:row>
      <xdr:rowOff>1849979</xdr:rowOff>
    </xdr:to>
    <xdr:pic>
      <xdr:nvPicPr>
        <xdr:cNvPr id="35842" name="Picture 2">
          <a:extLst>
            <a:ext uri="{FF2B5EF4-FFF2-40B4-BE49-F238E27FC236}">
              <a16:creationId xmlns:a16="http://schemas.microsoft.com/office/drawing/2014/main" id="{00000000-0008-0000-0300-000002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4548189" y="74247374"/>
          <a:ext cx="2690812" cy="170710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166687</xdr:colOff>
      <xdr:row>51</xdr:row>
      <xdr:rowOff>71438</xdr:rowOff>
    </xdr:from>
    <xdr:to>
      <xdr:col>2</xdr:col>
      <xdr:colOff>2857500</xdr:colOff>
      <xdr:row>51</xdr:row>
      <xdr:rowOff>1794204</xdr:rowOff>
    </xdr:to>
    <xdr:pic>
      <xdr:nvPicPr>
        <xdr:cNvPr id="35843" name="Picture 3">
          <a:extLst>
            <a:ext uri="{FF2B5EF4-FFF2-40B4-BE49-F238E27FC236}">
              <a16:creationId xmlns:a16="http://schemas.microsoft.com/office/drawing/2014/main" id="{00000000-0008-0000-0300-000003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4452937" y="76104751"/>
          <a:ext cx="2690813" cy="172276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71438</xdr:colOff>
      <xdr:row>52</xdr:row>
      <xdr:rowOff>142875</xdr:rowOff>
    </xdr:from>
    <xdr:to>
      <xdr:col>2</xdr:col>
      <xdr:colOff>2928938</xdr:colOff>
      <xdr:row>52</xdr:row>
      <xdr:rowOff>1845555</xdr:rowOff>
    </xdr:to>
    <xdr:pic>
      <xdr:nvPicPr>
        <xdr:cNvPr id="35844" name="Picture 4">
          <a:extLst>
            <a:ext uri="{FF2B5EF4-FFF2-40B4-BE49-F238E27FC236}">
              <a16:creationId xmlns:a16="http://schemas.microsoft.com/office/drawing/2014/main" id="{00000000-0008-0000-0300-000004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4357688" y="78105000"/>
          <a:ext cx="2857500" cy="170268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65</xdr:row>
      <xdr:rowOff>1595437</xdr:rowOff>
    </xdr:from>
    <xdr:to>
      <xdr:col>9</xdr:col>
      <xdr:colOff>534970</xdr:colOff>
      <xdr:row>66</xdr:row>
      <xdr:rowOff>4548188</xdr:rowOff>
    </xdr:to>
    <xdr:pic>
      <xdr:nvPicPr>
        <xdr:cNvPr id="53" name="Рисунок 52" descr="Цены в прайсе1.jpg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7447" t="14716" r="4446" b="2007"/>
        <a:stretch>
          <a:fillRect/>
        </a:stretch>
      </xdr:blipFill>
      <xdr:spPr>
        <a:xfrm>
          <a:off x="0" y="104441625"/>
          <a:ext cx="15370158" cy="497681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6</xdr:row>
      <xdr:rowOff>1096218</xdr:rowOff>
    </xdr:from>
    <xdr:to>
      <xdr:col>9</xdr:col>
      <xdr:colOff>0</xdr:colOff>
      <xdr:row>8</xdr:row>
      <xdr:rowOff>964</xdr:rowOff>
    </xdr:to>
    <xdr:pic>
      <xdr:nvPicPr>
        <xdr:cNvPr id="2" name="Рисунок 1" descr="блок товаров столы.jp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14103796"/>
          <a:ext cx="19020234" cy="6754754"/>
        </a:xfrm>
        <a:prstGeom prst="rect">
          <a:avLst/>
        </a:prstGeom>
      </xdr:spPr>
    </xdr:pic>
    <xdr:clientData/>
  </xdr:twoCellAnchor>
  <xdr:twoCellAnchor editAs="oneCell">
    <xdr:from>
      <xdr:col>2</xdr:col>
      <xdr:colOff>243319</xdr:colOff>
      <xdr:row>39</xdr:row>
      <xdr:rowOff>194954</xdr:rowOff>
    </xdr:from>
    <xdr:to>
      <xdr:col>2</xdr:col>
      <xdr:colOff>3020984</xdr:colOff>
      <xdr:row>39</xdr:row>
      <xdr:rowOff>1714500</xdr:rowOff>
    </xdr:to>
    <xdr:pic>
      <xdr:nvPicPr>
        <xdr:cNvPr id="3" name="Рисунок 210" descr="C:\Documents and Settings\Альпинист\Рабочий стол\Чехол для теннисного стола серий Olimpic и Game.jpg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3146" t="24117" r="3371" b="6355"/>
        <a:stretch>
          <a:fillRect/>
        </a:stretch>
      </xdr:blipFill>
      <xdr:spPr bwMode="auto">
        <a:xfrm>
          <a:off x="1462519" y="7624454"/>
          <a:ext cx="36784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472886</xdr:colOff>
      <xdr:row>42</xdr:row>
      <xdr:rowOff>43237</xdr:rowOff>
    </xdr:from>
    <xdr:to>
      <xdr:col>2</xdr:col>
      <xdr:colOff>2822863</xdr:colOff>
      <xdr:row>42</xdr:row>
      <xdr:rowOff>1727733</xdr:rowOff>
    </xdr:to>
    <xdr:pic>
      <xdr:nvPicPr>
        <xdr:cNvPr id="5" name="Рисунок 2" descr="D:\photo\Small\5140491_1.jpg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r:link="rId4" cstate="print"/>
        <a:srcRect/>
        <a:stretch>
          <a:fillRect/>
        </a:stretch>
      </xdr:blipFill>
      <xdr:spPr bwMode="auto">
        <a:xfrm>
          <a:off x="1692086" y="8234737"/>
          <a:ext cx="140177" cy="1509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71437</xdr:colOff>
      <xdr:row>20</xdr:row>
      <xdr:rowOff>1122589</xdr:rowOff>
    </xdr:from>
    <xdr:to>
      <xdr:col>2</xdr:col>
      <xdr:colOff>4012244</xdr:colOff>
      <xdr:row>21</xdr:row>
      <xdr:rowOff>1762125</xdr:rowOff>
    </xdr:to>
    <xdr:pic>
      <xdr:nvPicPr>
        <xdr:cNvPr id="6" name="Рисунок 5" descr="Стандарт.png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b="55122"/>
        <a:stretch>
          <a:fillRect/>
        </a:stretch>
      </xdr:blipFill>
      <xdr:spPr>
        <a:xfrm>
          <a:off x="5453062" y="43866027"/>
          <a:ext cx="3940807" cy="1996848"/>
        </a:xfrm>
        <a:prstGeom prst="rect">
          <a:avLst/>
        </a:prstGeom>
      </xdr:spPr>
    </xdr:pic>
    <xdr:clientData/>
  </xdr:twoCellAnchor>
  <xdr:twoCellAnchor editAs="oneCell">
    <xdr:from>
      <xdr:col>2</xdr:col>
      <xdr:colOff>177514</xdr:colOff>
      <xdr:row>23</xdr:row>
      <xdr:rowOff>200400</xdr:rowOff>
    </xdr:from>
    <xdr:to>
      <xdr:col>2</xdr:col>
      <xdr:colOff>3849016</xdr:colOff>
      <xdr:row>23</xdr:row>
      <xdr:rowOff>1952626</xdr:rowOff>
    </xdr:to>
    <xdr:pic>
      <xdr:nvPicPr>
        <xdr:cNvPr id="7" name="Рисунок 6" descr="Стандарт +.png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b="68107"/>
        <a:stretch>
          <a:fillRect/>
        </a:stretch>
      </xdr:blipFill>
      <xdr:spPr>
        <a:xfrm>
          <a:off x="5559139" y="47682525"/>
          <a:ext cx="3671502" cy="1752226"/>
        </a:xfrm>
        <a:prstGeom prst="rect">
          <a:avLst/>
        </a:prstGeom>
      </xdr:spPr>
    </xdr:pic>
    <xdr:clientData/>
  </xdr:twoCellAnchor>
  <xdr:twoCellAnchor editAs="oneCell">
    <xdr:from>
      <xdr:col>2</xdr:col>
      <xdr:colOff>325022</xdr:colOff>
      <xdr:row>17</xdr:row>
      <xdr:rowOff>1692851</xdr:rowOff>
    </xdr:from>
    <xdr:to>
      <xdr:col>2</xdr:col>
      <xdr:colOff>3970195</xdr:colOff>
      <xdr:row>18</xdr:row>
      <xdr:rowOff>1119187</xdr:rowOff>
    </xdr:to>
    <xdr:pic>
      <xdr:nvPicPr>
        <xdr:cNvPr id="8" name="Рисунок 7" descr="Детский.png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b="65600"/>
        <a:stretch>
          <a:fillRect/>
        </a:stretch>
      </xdr:blipFill>
      <xdr:spPr>
        <a:xfrm>
          <a:off x="5706647" y="39173726"/>
          <a:ext cx="3645173" cy="1736149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155862</xdr:colOff>
      <xdr:row>25</xdr:row>
      <xdr:rowOff>972288</xdr:rowOff>
    </xdr:from>
    <xdr:to>
      <xdr:col>2</xdr:col>
      <xdr:colOff>3933606</xdr:colOff>
      <xdr:row>26</xdr:row>
      <xdr:rowOff>571500</xdr:rowOff>
    </xdr:to>
    <xdr:pic>
      <xdr:nvPicPr>
        <xdr:cNvPr id="9" name="Рисунок 8" descr="Профи.png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b="49737"/>
        <a:stretch>
          <a:fillRect/>
        </a:stretch>
      </xdr:blipFill>
      <xdr:spPr>
        <a:xfrm>
          <a:off x="5537487" y="52335851"/>
          <a:ext cx="3777744" cy="1789962"/>
        </a:xfrm>
        <a:prstGeom prst="rect">
          <a:avLst/>
        </a:prstGeom>
      </xdr:spPr>
    </xdr:pic>
    <xdr:clientData/>
  </xdr:twoCellAnchor>
  <xdr:twoCellAnchor editAs="oneCell">
    <xdr:from>
      <xdr:col>2</xdr:col>
      <xdr:colOff>39584</xdr:colOff>
      <xdr:row>27</xdr:row>
      <xdr:rowOff>1235155</xdr:rowOff>
    </xdr:from>
    <xdr:to>
      <xdr:col>2</xdr:col>
      <xdr:colOff>3906281</xdr:colOff>
      <xdr:row>28</xdr:row>
      <xdr:rowOff>1190624</xdr:rowOff>
    </xdr:to>
    <xdr:pic>
      <xdr:nvPicPr>
        <xdr:cNvPr id="10" name="Рисунок 9" descr="Профи элит.png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b="48835"/>
        <a:stretch>
          <a:fillRect/>
        </a:stretch>
      </xdr:blipFill>
      <xdr:spPr>
        <a:xfrm>
          <a:off x="5421209" y="56432530"/>
          <a:ext cx="3866697" cy="2027157"/>
        </a:xfrm>
        <a:prstGeom prst="rect">
          <a:avLst/>
        </a:prstGeom>
      </xdr:spPr>
    </xdr:pic>
    <xdr:clientData/>
  </xdr:twoCellAnchor>
  <xdr:twoCellAnchor editAs="oneCell">
    <xdr:from>
      <xdr:col>2</xdr:col>
      <xdr:colOff>13295</xdr:colOff>
      <xdr:row>31</xdr:row>
      <xdr:rowOff>125245</xdr:rowOff>
    </xdr:from>
    <xdr:to>
      <xdr:col>2</xdr:col>
      <xdr:colOff>4056118</xdr:colOff>
      <xdr:row>31</xdr:row>
      <xdr:rowOff>2095498</xdr:rowOff>
    </xdr:to>
    <xdr:pic>
      <xdr:nvPicPr>
        <xdr:cNvPr id="11" name="Рисунок 10" descr="Стандарт + (улица).png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b="67312"/>
        <a:stretch>
          <a:fillRect/>
        </a:stretch>
      </xdr:blipFill>
      <xdr:spPr>
        <a:xfrm>
          <a:off x="5394920" y="61013808"/>
          <a:ext cx="4042823" cy="1970253"/>
        </a:xfrm>
        <a:prstGeom prst="rect">
          <a:avLst/>
        </a:prstGeom>
      </xdr:spPr>
    </xdr:pic>
    <xdr:clientData/>
  </xdr:twoCellAnchor>
  <xdr:twoCellAnchor editAs="oneCell">
    <xdr:from>
      <xdr:col>2</xdr:col>
      <xdr:colOff>191739</xdr:colOff>
      <xdr:row>15</xdr:row>
      <xdr:rowOff>438930</xdr:rowOff>
    </xdr:from>
    <xdr:to>
      <xdr:col>3</xdr:col>
      <xdr:colOff>220800</xdr:colOff>
      <xdr:row>16</xdr:row>
      <xdr:rowOff>333375</xdr:rowOff>
    </xdr:to>
    <xdr:pic>
      <xdr:nvPicPr>
        <xdr:cNvPr id="12" name="Рисунок 11" descr="Детский.png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b="66895"/>
        <a:stretch>
          <a:fillRect/>
        </a:stretch>
      </xdr:blipFill>
      <xdr:spPr>
        <a:xfrm>
          <a:off x="5573364" y="34157430"/>
          <a:ext cx="4148624" cy="1728008"/>
        </a:xfrm>
        <a:prstGeom prst="rect">
          <a:avLst/>
        </a:prstGeom>
      </xdr:spPr>
    </xdr:pic>
    <xdr:clientData/>
  </xdr:twoCellAnchor>
  <xdr:twoCellAnchor editAs="oneCell">
    <xdr:from>
      <xdr:col>2</xdr:col>
      <xdr:colOff>58139</xdr:colOff>
      <xdr:row>33</xdr:row>
      <xdr:rowOff>1311232</xdr:rowOff>
    </xdr:from>
    <xdr:to>
      <xdr:col>2</xdr:col>
      <xdr:colOff>4000723</xdr:colOff>
      <xdr:row>34</xdr:row>
      <xdr:rowOff>785811</xdr:rowOff>
    </xdr:to>
    <xdr:pic>
      <xdr:nvPicPr>
        <xdr:cNvPr id="13" name="Рисунок 12" descr="Профи (улица).png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b="49518"/>
        <a:stretch>
          <a:fillRect/>
        </a:stretch>
      </xdr:blipFill>
      <xdr:spPr>
        <a:xfrm>
          <a:off x="5439764" y="65771670"/>
          <a:ext cx="3942584" cy="1951079"/>
        </a:xfrm>
        <a:prstGeom prst="rect">
          <a:avLst/>
        </a:prstGeom>
      </xdr:spPr>
    </xdr:pic>
    <xdr:clientData/>
  </xdr:twoCellAnchor>
  <xdr:twoCellAnchor editAs="oneCell">
    <xdr:from>
      <xdr:col>2</xdr:col>
      <xdr:colOff>118751</xdr:colOff>
      <xdr:row>35</xdr:row>
      <xdr:rowOff>491955</xdr:rowOff>
    </xdr:from>
    <xdr:to>
      <xdr:col>3</xdr:col>
      <xdr:colOff>15703</xdr:colOff>
      <xdr:row>36</xdr:row>
      <xdr:rowOff>904875</xdr:rowOff>
    </xdr:to>
    <xdr:pic>
      <xdr:nvPicPr>
        <xdr:cNvPr id="14" name="Рисунок 13" descr="Профи элит (улица).png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b="50258"/>
        <a:stretch>
          <a:fillRect/>
        </a:stretch>
      </xdr:blipFill>
      <xdr:spPr>
        <a:xfrm>
          <a:off x="5500376" y="70119705"/>
          <a:ext cx="4016515" cy="2294108"/>
        </a:xfrm>
        <a:prstGeom prst="rect">
          <a:avLst/>
        </a:prstGeom>
      </xdr:spPr>
    </xdr:pic>
    <xdr:clientData/>
  </xdr:twoCellAnchor>
  <xdr:twoCellAnchor editAs="oneCell">
    <xdr:from>
      <xdr:col>2</xdr:col>
      <xdr:colOff>35874</xdr:colOff>
      <xdr:row>37</xdr:row>
      <xdr:rowOff>1162792</xdr:rowOff>
    </xdr:from>
    <xdr:to>
      <xdr:col>2</xdr:col>
      <xdr:colOff>3097766</xdr:colOff>
      <xdr:row>37</xdr:row>
      <xdr:rowOff>2874818</xdr:rowOff>
    </xdr:to>
    <xdr:pic>
      <xdr:nvPicPr>
        <xdr:cNvPr id="15" name="Рисунок 14" descr="Антивандальный.png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55074" y="7239742"/>
          <a:ext cx="575867" cy="0"/>
        </a:xfrm>
        <a:prstGeom prst="rect">
          <a:avLst/>
        </a:prstGeom>
      </xdr:spPr>
    </xdr:pic>
    <xdr:clientData/>
  </xdr:twoCellAnchor>
  <xdr:twoCellAnchor>
    <xdr:from>
      <xdr:col>3</xdr:col>
      <xdr:colOff>1043396</xdr:colOff>
      <xdr:row>43</xdr:row>
      <xdr:rowOff>498302</xdr:rowOff>
    </xdr:from>
    <xdr:to>
      <xdr:col>3</xdr:col>
      <xdr:colOff>2831989</xdr:colOff>
      <xdr:row>43</xdr:row>
      <xdr:rowOff>919457</xdr:rowOff>
    </xdr:to>
    <xdr:sp macro="" textlink="">
      <xdr:nvSpPr>
        <xdr:cNvPr id="16" name="Стрелка вправо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/>
      </xdr:nvSpPr>
      <xdr:spPr>
        <a:xfrm>
          <a:off x="10508865" y="86044708"/>
          <a:ext cx="1788593" cy="421155"/>
        </a:xfrm>
        <a:prstGeom prst="rightArrow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endParaRPr lang="ru-RU" sz="1100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2</xdr:col>
      <xdr:colOff>175657</xdr:colOff>
      <xdr:row>10</xdr:row>
      <xdr:rowOff>1566988</xdr:rowOff>
    </xdr:from>
    <xdr:to>
      <xdr:col>2</xdr:col>
      <xdr:colOff>3767323</xdr:colOff>
      <xdr:row>12</xdr:row>
      <xdr:rowOff>285751</xdr:rowOff>
    </xdr:to>
    <xdr:pic>
      <xdr:nvPicPr>
        <xdr:cNvPr id="17" name="Рисунок 16" descr="Стандарт + (улица).png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b="68251"/>
        <a:stretch>
          <a:fillRect/>
        </a:stretch>
      </xdr:blipFill>
      <xdr:spPr>
        <a:xfrm>
          <a:off x="5557282" y="27665488"/>
          <a:ext cx="3591666" cy="2266826"/>
        </a:xfrm>
        <a:prstGeom prst="rect">
          <a:avLst/>
        </a:prstGeom>
      </xdr:spPr>
    </xdr:pic>
    <xdr:clientData/>
  </xdr:twoCellAnchor>
  <xdr:twoCellAnchor editAs="oneCell">
    <xdr:from>
      <xdr:col>2</xdr:col>
      <xdr:colOff>750311</xdr:colOff>
      <xdr:row>41</xdr:row>
      <xdr:rowOff>193531</xdr:rowOff>
    </xdr:from>
    <xdr:to>
      <xdr:col>2</xdr:col>
      <xdr:colOff>2493821</xdr:colOff>
      <xdr:row>41</xdr:row>
      <xdr:rowOff>1510220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830497" y="8190670"/>
          <a:ext cx="0" cy="435"/>
        </a:xfrm>
        <a:prstGeom prst="rect">
          <a:avLst/>
        </a:prstGeom>
      </xdr:spPr>
    </xdr:pic>
    <xdr:clientData/>
  </xdr:twoCellAnchor>
  <xdr:twoCellAnchor editAs="oneCell">
    <xdr:from>
      <xdr:col>2</xdr:col>
      <xdr:colOff>264967</xdr:colOff>
      <xdr:row>40</xdr:row>
      <xdr:rowOff>166254</xdr:rowOff>
    </xdr:from>
    <xdr:to>
      <xdr:col>2</xdr:col>
      <xdr:colOff>3123549</xdr:colOff>
      <xdr:row>40</xdr:row>
      <xdr:rowOff>1610590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4167" y="7786254"/>
          <a:ext cx="343982" cy="251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</xdr:row>
      <xdr:rowOff>894144</xdr:rowOff>
    </xdr:from>
    <xdr:to>
      <xdr:col>8</xdr:col>
      <xdr:colOff>876286</xdr:colOff>
      <xdr:row>46</xdr:row>
      <xdr:rowOff>3631408</xdr:rowOff>
    </xdr:to>
    <xdr:pic>
      <xdr:nvPicPr>
        <xdr:cNvPr id="23" name="Рисунок 22" descr="стол качество.jpg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0" y="88792035"/>
          <a:ext cx="18944020" cy="794624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</xdr:row>
      <xdr:rowOff>3244455</xdr:rowOff>
    </xdr:from>
    <xdr:to>
      <xdr:col>9</xdr:col>
      <xdr:colOff>0</xdr:colOff>
      <xdr:row>46</xdr:row>
      <xdr:rowOff>4226721</xdr:rowOff>
    </xdr:to>
    <xdr:sp macro="" textlink="">
      <xdr:nvSpPr>
        <xdr:cNvPr id="24" name="Прямоугольник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SpPr/>
      </xdr:nvSpPr>
      <xdr:spPr>
        <a:xfrm>
          <a:off x="0" y="9330930"/>
          <a:ext cx="7922419" cy="1191"/>
        </a:xfrm>
        <a:prstGeom prst="rect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dk1">
            <a:shade val="50000"/>
          </a:schemeClr>
        </a:lnRef>
        <a:fillRef idx="1">
          <a:schemeClr val="dk1"/>
        </a:fillRef>
        <a:effectRef idx="0">
          <a:schemeClr val="dk1"/>
        </a:effectRef>
        <a:fontRef idx="minor">
          <a:schemeClr val="lt1"/>
        </a:fontRef>
      </xdr:style>
      <xdr:txBody>
        <a:bodyPr vertOverflow="clip" rtlCol="0" anchor="ctr"/>
        <a:lstStyle/>
        <a:p>
          <a:pPr algn="ctr"/>
          <a:endParaRPr lang="ru-RU" sz="110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0</xdr:col>
      <xdr:colOff>0</xdr:colOff>
      <xdr:row>54</xdr:row>
      <xdr:rowOff>1547813</xdr:rowOff>
    </xdr:from>
    <xdr:to>
      <xdr:col>9</xdr:col>
      <xdr:colOff>6349</xdr:colOff>
      <xdr:row>57</xdr:row>
      <xdr:rowOff>3003</xdr:rowOff>
    </xdr:to>
    <xdr:pic>
      <xdr:nvPicPr>
        <xdr:cNvPr id="27" name="Рисунок 26" descr="блок Мультилендинг Турники 2.jpg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0" y="121800938"/>
          <a:ext cx="19020233" cy="617801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</xdr:row>
      <xdr:rowOff>0</xdr:rowOff>
    </xdr:from>
    <xdr:to>
      <xdr:col>9</xdr:col>
      <xdr:colOff>5503</xdr:colOff>
      <xdr:row>6</xdr:row>
      <xdr:rowOff>557974</xdr:rowOff>
    </xdr:to>
    <xdr:pic>
      <xdr:nvPicPr>
        <xdr:cNvPr id="28" name="Рисунок 27" descr="тен.столы.jpg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0" y="7858125"/>
          <a:ext cx="19025737" cy="707664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21648</xdr:colOff>
      <xdr:row>1</xdr:row>
      <xdr:rowOff>3812706</xdr:rowOff>
    </xdr:to>
    <xdr:pic>
      <xdr:nvPicPr>
        <xdr:cNvPr id="31" name="Рисунок 30" descr="photo_2016-09-23_08-28-48.jpg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0" y="0"/>
          <a:ext cx="19050000" cy="46136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</xdr:row>
      <xdr:rowOff>1285875</xdr:rowOff>
    </xdr:from>
    <xdr:to>
      <xdr:col>8</xdr:col>
      <xdr:colOff>833437</xdr:colOff>
      <xdr:row>51</xdr:row>
      <xdr:rowOff>3615501</xdr:rowOff>
    </xdr:to>
    <xdr:pic>
      <xdr:nvPicPr>
        <xdr:cNvPr id="32" name="Рисунок 31" descr="Цены в прайсе6.jpg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7983" r="5786"/>
        <a:stretch>
          <a:fillRect/>
        </a:stretch>
      </xdr:blipFill>
      <xdr:spPr>
        <a:xfrm>
          <a:off x="0" y="108180188"/>
          <a:ext cx="18930937" cy="75207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</xdr:row>
      <xdr:rowOff>3405188</xdr:rowOff>
    </xdr:from>
    <xdr:to>
      <xdr:col>8</xdr:col>
      <xdr:colOff>936270</xdr:colOff>
      <xdr:row>54</xdr:row>
      <xdr:rowOff>500063</xdr:rowOff>
    </xdr:to>
    <xdr:pic>
      <xdr:nvPicPr>
        <xdr:cNvPr id="33" name="Рисунок 32" descr="Цены в прайсе3.jpg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7147" t="15173" r="7457"/>
        <a:stretch>
          <a:fillRect/>
        </a:stretch>
      </xdr:blipFill>
      <xdr:spPr>
        <a:xfrm>
          <a:off x="0" y="115490626"/>
          <a:ext cx="19033770" cy="6477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</xdr:row>
      <xdr:rowOff>1385889</xdr:rowOff>
    </xdr:from>
    <xdr:to>
      <xdr:col>2</xdr:col>
      <xdr:colOff>3957638</xdr:colOff>
      <xdr:row>50</xdr:row>
      <xdr:rowOff>1300162</xdr:rowOff>
    </xdr:to>
    <xdr:pic>
      <xdr:nvPicPr>
        <xdr:cNvPr id="29" name="Рисунок 28" descr="Цены в прайсе4.jpg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8632" t="6232" r="49013" b="6339"/>
        <a:stretch>
          <a:fillRect/>
        </a:stretch>
      </xdr:blipFill>
      <xdr:spPr>
        <a:xfrm>
          <a:off x="0" y="99826764"/>
          <a:ext cx="9339263" cy="6605586"/>
        </a:xfrm>
        <a:prstGeom prst="rect">
          <a:avLst/>
        </a:prstGeom>
      </xdr:spPr>
    </xdr:pic>
    <xdr:clientData/>
  </xdr:twoCellAnchor>
  <xdr:twoCellAnchor editAs="oneCell">
    <xdr:from>
      <xdr:col>3</xdr:col>
      <xdr:colOff>4400550</xdr:colOff>
      <xdr:row>48</xdr:row>
      <xdr:rowOff>1309688</xdr:rowOff>
    </xdr:from>
    <xdr:to>
      <xdr:col>9</xdr:col>
      <xdr:colOff>61913</xdr:colOff>
      <xdr:row>50</xdr:row>
      <xdr:rowOff>1271831</xdr:rowOff>
    </xdr:to>
    <xdr:pic>
      <xdr:nvPicPr>
        <xdr:cNvPr id="34" name="Рисунок 33" descr="Цены в прайсе4.jpg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72251" t="6232" r="4022" b="5708"/>
        <a:stretch>
          <a:fillRect/>
        </a:stretch>
      </xdr:blipFill>
      <xdr:spPr>
        <a:xfrm>
          <a:off x="13901738" y="99750563"/>
          <a:ext cx="5210175" cy="6653456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219075</xdr:colOff>
      <xdr:row>49</xdr:row>
      <xdr:rowOff>233362</xdr:rowOff>
    </xdr:from>
    <xdr:to>
      <xdr:col>3</xdr:col>
      <xdr:colOff>4236981</xdr:colOff>
      <xdr:row>49</xdr:row>
      <xdr:rowOff>3776662</xdr:rowOff>
    </xdr:to>
    <xdr:pic>
      <xdr:nvPicPr>
        <xdr:cNvPr id="35" name="Picture 7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9720263" y="100174425"/>
          <a:ext cx="4017906" cy="3543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2</xdr:col>
      <xdr:colOff>3867150</xdr:colOff>
      <xdr:row>49</xdr:row>
      <xdr:rowOff>4338637</xdr:rowOff>
    </xdr:from>
    <xdr:ext cx="5357813" cy="2738438"/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SpPr txBox="1"/>
      </xdr:nvSpPr>
      <xdr:spPr>
        <a:xfrm>
          <a:off x="9248775" y="104279700"/>
          <a:ext cx="5357813" cy="273843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800" b="1"/>
            <a:t>Самокат </a:t>
          </a:r>
          <a:r>
            <a:rPr lang="en-US" sz="2800" b="1"/>
            <a:t>BUMER</a:t>
          </a:r>
          <a:r>
            <a:rPr lang="ru-RU" sz="2800" b="1" baseline="0"/>
            <a:t> </a:t>
          </a:r>
          <a:r>
            <a:rPr lang="en-US" sz="2800" b="1"/>
            <a:t>AbsoluteChampion.           </a:t>
          </a:r>
          <a:endParaRPr lang="ru-RU" sz="2800" b="1"/>
        </a:p>
        <a:p>
          <a:r>
            <a:rPr lang="ru-RU" sz="2800" b="1"/>
            <a:t>цвет: лайм, голубой, розовый  </a:t>
          </a:r>
        </a:p>
        <a:p>
          <a:r>
            <a:rPr lang="ru-RU" sz="4000" b="1">
              <a:solidFill>
                <a:srgbClr val="FF0000"/>
              </a:solidFill>
            </a:rPr>
            <a:t>865 р</a:t>
          </a:r>
        </a:p>
        <a:p>
          <a:r>
            <a:rPr lang="ru-RU" sz="2800" b="1">
              <a:solidFill>
                <a:schemeClr val="bg1">
                  <a:lumMod val="50000"/>
                </a:schemeClr>
              </a:solidFill>
            </a:rPr>
            <a:t>оптовая цена                      </a:t>
          </a:r>
        </a:p>
      </xdr:txBody>
    </xdr:sp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321233</xdr:colOff>
      <xdr:row>39</xdr:row>
      <xdr:rowOff>142875</xdr:rowOff>
    </xdr:from>
    <xdr:to>
      <xdr:col>3</xdr:col>
      <xdr:colOff>3090128</xdr:colOff>
      <xdr:row>39</xdr:row>
      <xdr:rowOff>1960235</xdr:rowOff>
    </xdr:to>
    <xdr:pic>
      <xdr:nvPicPr>
        <xdr:cNvPr id="3" name="Рисунок 286" descr="Z:\Чайка Денис\Каталог\Нарезка\73.jpg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r="7019"/>
        <a:stretch>
          <a:fillRect/>
        </a:stretch>
      </xdr:blipFill>
      <xdr:spPr bwMode="auto">
        <a:xfrm>
          <a:off x="5869546" y="61102875"/>
          <a:ext cx="2768895" cy="1817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529225</xdr:colOff>
      <xdr:row>60</xdr:row>
      <xdr:rowOff>1091111</xdr:rowOff>
    </xdr:from>
    <xdr:to>
      <xdr:col>3</xdr:col>
      <xdr:colOff>2879651</xdr:colOff>
      <xdr:row>62</xdr:row>
      <xdr:rowOff>88605</xdr:rowOff>
    </xdr:to>
    <xdr:pic>
      <xdr:nvPicPr>
        <xdr:cNvPr id="4" name="Рисунок 6" descr="Диск50 PL1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10855" t="4530" r="10487" b="9641"/>
        <a:stretch>
          <a:fillRect/>
        </a:stretch>
      </xdr:blipFill>
      <xdr:spPr bwMode="auto">
        <a:xfrm>
          <a:off x="6089167" y="142038960"/>
          <a:ext cx="2350426" cy="20543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828108</xdr:colOff>
      <xdr:row>64</xdr:row>
      <xdr:rowOff>317347</xdr:rowOff>
    </xdr:from>
    <xdr:to>
      <xdr:col>3</xdr:col>
      <xdr:colOff>2330749</xdr:colOff>
      <xdr:row>64</xdr:row>
      <xdr:rowOff>1288751</xdr:rowOff>
    </xdr:to>
    <xdr:pic>
      <xdr:nvPicPr>
        <xdr:cNvPr id="5" name="Рисунок 5" descr="Диск25 PL01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 l="9914" t="5643" r="23502" b="6367"/>
        <a:stretch>
          <a:fillRect/>
        </a:stretch>
      </xdr:blipFill>
      <xdr:spPr bwMode="auto">
        <a:xfrm>
          <a:off x="6388050" y="153492638"/>
          <a:ext cx="1502641" cy="9714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839799</xdr:colOff>
      <xdr:row>65</xdr:row>
      <xdr:rowOff>777258</xdr:rowOff>
    </xdr:from>
    <xdr:to>
      <xdr:col>3</xdr:col>
      <xdr:colOff>2386984</xdr:colOff>
      <xdr:row>66</xdr:row>
      <xdr:rowOff>750160</xdr:rowOff>
    </xdr:to>
    <xdr:pic>
      <xdr:nvPicPr>
        <xdr:cNvPr id="6" name="Picture 1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l="5348" t="13844" r="53058" b="5602"/>
        <a:stretch>
          <a:fillRect/>
        </a:stretch>
      </xdr:blipFill>
      <xdr:spPr bwMode="auto">
        <a:xfrm>
          <a:off x="6399741" y="155480979"/>
          <a:ext cx="1547185" cy="1501332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190501</xdr:colOff>
      <xdr:row>63</xdr:row>
      <xdr:rowOff>214313</xdr:rowOff>
    </xdr:from>
    <xdr:to>
      <xdr:col>3</xdr:col>
      <xdr:colOff>3221219</xdr:colOff>
      <xdr:row>63</xdr:row>
      <xdr:rowOff>2690733</xdr:rowOff>
    </xdr:to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6158" r="6992" b="1550"/>
        <a:stretch>
          <a:fillRect/>
        </a:stretch>
      </xdr:blipFill>
      <xdr:spPr bwMode="auto">
        <a:xfrm>
          <a:off x="5738814" y="109466063"/>
          <a:ext cx="3030718" cy="247642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665254</xdr:colOff>
      <xdr:row>68</xdr:row>
      <xdr:rowOff>186330</xdr:rowOff>
    </xdr:from>
    <xdr:to>
      <xdr:col>3</xdr:col>
      <xdr:colOff>2476398</xdr:colOff>
      <xdr:row>68</xdr:row>
      <xdr:rowOff>1410431</xdr:rowOff>
    </xdr:to>
    <xdr:pic>
      <xdr:nvPicPr>
        <xdr:cNvPr id="9" name="Picture 58" descr="2405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2436904" y="19998330"/>
          <a:ext cx="1394" cy="49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513366</xdr:colOff>
      <xdr:row>69</xdr:row>
      <xdr:rowOff>158115</xdr:rowOff>
    </xdr:from>
    <xdr:to>
      <xdr:col>3</xdr:col>
      <xdr:colOff>2712131</xdr:colOff>
      <xdr:row>69</xdr:row>
      <xdr:rowOff>1337163</xdr:rowOff>
    </xdr:to>
    <xdr:pic>
      <xdr:nvPicPr>
        <xdr:cNvPr id="10" name="Picture 59" descr="2406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342166" y="20160615"/>
          <a:ext cx="93740" cy="360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1144003</xdr:colOff>
      <xdr:row>52</xdr:row>
      <xdr:rowOff>76366</xdr:rowOff>
    </xdr:from>
    <xdr:to>
      <xdr:col>3</xdr:col>
      <xdr:colOff>1890371</xdr:colOff>
      <xdr:row>53</xdr:row>
      <xdr:rowOff>1387953</xdr:rowOff>
    </xdr:to>
    <xdr:pic>
      <xdr:nvPicPr>
        <xdr:cNvPr id="11" name="Рисунок 271" descr="Гриф50.jpg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/>
        <a:srcRect t="32932" b="37685"/>
        <a:stretch/>
      </xdr:blipFill>
      <xdr:spPr bwMode="auto">
        <a:xfrm rot="2989860">
          <a:off x="5647706" y="103586164"/>
          <a:ext cx="2835587" cy="74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333375</xdr:colOff>
      <xdr:row>48</xdr:row>
      <xdr:rowOff>34846</xdr:rowOff>
    </xdr:from>
    <xdr:to>
      <xdr:col>3</xdr:col>
      <xdr:colOff>3071813</xdr:colOff>
      <xdr:row>48</xdr:row>
      <xdr:rowOff>381000</xdr:rowOff>
    </xdr:to>
    <xdr:pic>
      <xdr:nvPicPr>
        <xdr:cNvPr id="12" name="Рисунок 335" descr="C:\Users\Игорь Борисович\Desktop\для прайса тяж атлетика\Гриф с метал серединой.jpg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l="1283" r="2509"/>
        <a:stretch>
          <a:fillRect/>
        </a:stretch>
      </xdr:blipFill>
      <xdr:spPr bwMode="auto">
        <a:xfrm>
          <a:off x="5881688" y="99761596"/>
          <a:ext cx="2738438" cy="3461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639037</xdr:colOff>
      <xdr:row>31</xdr:row>
      <xdr:rowOff>801316</xdr:rowOff>
    </xdr:from>
    <xdr:to>
      <xdr:col>3</xdr:col>
      <xdr:colOff>2401122</xdr:colOff>
      <xdr:row>32</xdr:row>
      <xdr:rowOff>586364</xdr:rowOff>
    </xdr:to>
    <xdr:pic>
      <xdr:nvPicPr>
        <xdr:cNvPr id="16" name="Рисунок 15" descr="гантели Мини.png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6198979" y="47540269"/>
          <a:ext cx="1762085" cy="1313479"/>
        </a:xfrm>
        <a:prstGeom prst="rect">
          <a:avLst/>
        </a:prstGeom>
      </xdr:spPr>
    </xdr:pic>
    <xdr:clientData/>
  </xdr:twoCellAnchor>
  <xdr:twoCellAnchor editAs="oneCell">
    <xdr:from>
      <xdr:col>3</xdr:col>
      <xdr:colOff>1025756</xdr:colOff>
      <xdr:row>25</xdr:row>
      <xdr:rowOff>0</xdr:rowOff>
    </xdr:from>
    <xdr:to>
      <xdr:col>3</xdr:col>
      <xdr:colOff>2420970</xdr:colOff>
      <xdr:row>25</xdr:row>
      <xdr:rowOff>1205176</xdr:rowOff>
    </xdr:to>
    <xdr:pic>
      <xdr:nvPicPr>
        <xdr:cNvPr id="17" name="Рисунок 16" descr="ufyn1.jpg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574069" y="33456563"/>
          <a:ext cx="1395214" cy="1205176"/>
        </a:xfrm>
        <a:prstGeom prst="rect">
          <a:avLst/>
        </a:prstGeom>
      </xdr:spPr>
    </xdr:pic>
    <xdr:clientData/>
  </xdr:twoCellAnchor>
  <xdr:twoCellAnchor editAs="oneCell">
    <xdr:from>
      <xdr:col>3</xdr:col>
      <xdr:colOff>891604</xdr:colOff>
      <xdr:row>26</xdr:row>
      <xdr:rowOff>356038</xdr:rowOff>
    </xdr:from>
    <xdr:to>
      <xdr:col>3</xdr:col>
      <xdr:colOff>2595372</xdr:colOff>
      <xdr:row>27</xdr:row>
      <xdr:rowOff>30696</xdr:rowOff>
    </xdr:to>
    <xdr:pic>
      <xdr:nvPicPr>
        <xdr:cNvPr id="18" name="Рисунок 17" descr="ufyn.jpg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6439917" y="36765351"/>
          <a:ext cx="1703768" cy="1198658"/>
        </a:xfrm>
        <a:prstGeom prst="rect">
          <a:avLst/>
        </a:prstGeom>
      </xdr:spPr>
    </xdr:pic>
    <xdr:clientData/>
  </xdr:twoCellAnchor>
  <xdr:twoCellAnchor editAs="oneCell">
    <xdr:from>
      <xdr:col>3</xdr:col>
      <xdr:colOff>908422</xdr:colOff>
      <xdr:row>28</xdr:row>
      <xdr:rowOff>495699</xdr:rowOff>
    </xdr:from>
    <xdr:to>
      <xdr:col>3</xdr:col>
      <xdr:colOff>2571942</xdr:colOff>
      <xdr:row>29</xdr:row>
      <xdr:rowOff>121556</xdr:rowOff>
    </xdr:to>
    <xdr:pic>
      <xdr:nvPicPr>
        <xdr:cNvPr id="19" name="Рисунок 18" descr="ubhz.jpg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456735" y="39953012"/>
          <a:ext cx="1663520" cy="1149857"/>
        </a:xfrm>
        <a:prstGeom prst="rect">
          <a:avLst/>
        </a:prstGeom>
      </xdr:spPr>
    </xdr:pic>
    <xdr:clientData/>
  </xdr:twoCellAnchor>
  <xdr:twoCellAnchor editAs="oneCell">
    <xdr:from>
      <xdr:col>3</xdr:col>
      <xdr:colOff>327436</xdr:colOff>
      <xdr:row>17</xdr:row>
      <xdr:rowOff>236598</xdr:rowOff>
    </xdr:from>
    <xdr:to>
      <xdr:col>3</xdr:col>
      <xdr:colOff>1946446</xdr:colOff>
      <xdr:row>17</xdr:row>
      <xdr:rowOff>1279754</xdr:rowOff>
    </xdr:to>
    <xdr:pic>
      <xdr:nvPicPr>
        <xdr:cNvPr id="20" name="Рисунок 19" descr="01_Разборная.png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156236" y="2665473"/>
          <a:ext cx="285510" cy="195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1119134</xdr:colOff>
      <xdr:row>18</xdr:row>
      <xdr:rowOff>101494</xdr:rowOff>
    </xdr:from>
    <xdr:to>
      <xdr:col>3</xdr:col>
      <xdr:colOff>2912451</xdr:colOff>
      <xdr:row>18</xdr:row>
      <xdr:rowOff>1319848</xdr:rowOff>
    </xdr:to>
    <xdr:pic>
      <xdr:nvPicPr>
        <xdr:cNvPr id="21" name="Рисунок 20" descr="02_Разборная.png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2443109" y="2768494"/>
          <a:ext cx="0" cy="277816"/>
        </a:xfrm>
        <a:prstGeom prst="rect">
          <a:avLst/>
        </a:prstGeom>
      </xdr:spPr>
    </xdr:pic>
    <xdr:clientData/>
  </xdr:twoCellAnchor>
  <xdr:twoCellAnchor editAs="oneCell">
    <xdr:from>
      <xdr:col>3</xdr:col>
      <xdr:colOff>591841</xdr:colOff>
      <xdr:row>17</xdr:row>
      <xdr:rowOff>357868</xdr:rowOff>
    </xdr:from>
    <xdr:to>
      <xdr:col>3</xdr:col>
      <xdr:colOff>2640369</xdr:colOff>
      <xdr:row>18</xdr:row>
      <xdr:rowOff>179145</xdr:rowOff>
    </xdr:to>
    <xdr:pic>
      <xdr:nvPicPr>
        <xdr:cNvPr id="22" name="Рисунок 21" descr="03_разборная.png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2420641" y="2662918"/>
          <a:ext cx="19703" cy="285123"/>
        </a:xfrm>
        <a:prstGeom prst="rect">
          <a:avLst/>
        </a:prstGeom>
      </xdr:spPr>
    </xdr:pic>
    <xdr:clientData/>
  </xdr:twoCellAnchor>
  <xdr:twoCellAnchor editAs="oneCell">
    <xdr:from>
      <xdr:col>3</xdr:col>
      <xdr:colOff>901616</xdr:colOff>
      <xdr:row>40</xdr:row>
      <xdr:rowOff>53306</xdr:rowOff>
    </xdr:from>
    <xdr:to>
      <xdr:col>3</xdr:col>
      <xdr:colOff>2216394</xdr:colOff>
      <xdr:row>40</xdr:row>
      <xdr:rowOff>1675801</xdr:rowOff>
    </xdr:to>
    <xdr:pic>
      <xdr:nvPicPr>
        <xdr:cNvPr id="23" name="Рисунок 22" descr="01__Гиря  желт. 8 кг..png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2435141" y="9959306"/>
          <a:ext cx="328" cy="136595"/>
        </a:xfrm>
        <a:prstGeom prst="rect">
          <a:avLst/>
        </a:prstGeom>
      </xdr:spPr>
    </xdr:pic>
    <xdr:clientData/>
  </xdr:twoCellAnchor>
  <xdr:twoCellAnchor editAs="oneCell">
    <xdr:from>
      <xdr:col>3</xdr:col>
      <xdr:colOff>1020151</xdr:colOff>
      <xdr:row>41</xdr:row>
      <xdr:rowOff>115968</xdr:rowOff>
    </xdr:from>
    <xdr:to>
      <xdr:col>3</xdr:col>
      <xdr:colOff>2161440</xdr:colOff>
      <xdr:row>41</xdr:row>
      <xdr:rowOff>1650163</xdr:rowOff>
    </xdr:to>
    <xdr:pic>
      <xdr:nvPicPr>
        <xdr:cNvPr id="24" name="Рисунок 23" descr="02_ Гиря красная.png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2439376" y="10212468"/>
          <a:ext cx="0" cy="76870"/>
        </a:xfrm>
        <a:prstGeom prst="rect">
          <a:avLst/>
        </a:prstGeom>
      </xdr:spPr>
    </xdr:pic>
    <xdr:clientData/>
  </xdr:twoCellAnchor>
  <xdr:twoCellAnchor editAs="oneCell">
    <xdr:from>
      <xdr:col>3</xdr:col>
      <xdr:colOff>932581</xdr:colOff>
      <xdr:row>43</xdr:row>
      <xdr:rowOff>52498</xdr:rowOff>
    </xdr:from>
    <xdr:to>
      <xdr:col>3</xdr:col>
      <xdr:colOff>2179759</xdr:colOff>
      <xdr:row>43</xdr:row>
      <xdr:rowOff>1755961</xdr:rowOff>
    </xdr:to>
    <xdr:pic>
      <xdr:nvPicPr>
        <xdr:cNvPr id="25" name="Рисунок 24" descr="04_ Гиря синяя.png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437531" y="10529998"/>
          <a:ext cx="0" cy="141363"/>
        </a:xfrm>
        <a:prstGeom prst="rect">
          <a:avLst/>
        </a:prstGeom>
      </xdr:spPr>
    </xdr:pic>
    <xdr:clientData/>
  </xdr:twoCellAnchor>
  <xdr:twoCellAnchor editAs="oneCell">
    <xdr:from>
      <xdr:col>3</xdr:col>
      <xdr:colOff>979822</xdr:colOff>
      <xdr:row>42</xdr:row>
      <xdr:rowOff>83860</xdr:rowOff>
    </xdr:from>
    <xdr:to>
      <xdr:col>3</xdr:col>
      <xdr:colOff>2198075</xdr:colOff>
      <xdr:row>42</xdr:row>
      <xdr:rowOff>1701198</xdr:rowOff>
    </xdr:to>
    <xdr:pic>
      <xdr:nvPicPr>
        <xdr:cNvPr id="26" name="Рисунок 25" descr="03_Гиря салат 16 кг..png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2437147" y="10370860"/>
          <a:ext cx="0" cy="102863"/>
        </a:xfrm>
        <a:prstGeom prst="rect">
          <a:avLst/>
        </a:prstGeom>
      </xdr:spPr>
    </xdr:pic>
    <xdr:clientData/>
  </xdr:twoCellAnchor>
  <xdr:twoCellAnchor editAs="oneCell">
    <xdr:from>
      <xdr:col>3</xdr:col>
      <xdr:colOff>941347</xdr:colOff>
      <xdr:row>33</xdr:row>
      <xdr:rowOff>114680</xdr:rowOff>
    </xdr:from>
    <xdr:to>
      <xdr:col>3</xdr:col>
      <xdr:colOff>2326295</xdr:colOff>
      <xdr:row>33</xdr:row>
      <xdr:rowOff>1517849</xdr:rowOff>
    </xdr:to>
    <xdr:pic>
      <xdr:nvPicPr>
        <xdr:cNvPr id="27" name="Рисунок 26" descr="09_ Гантель оранж.png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436772" y="6591680"/>
          <a:ext cx="3823" cy="79194"/>
        </a:xfrm>
        <a:prstGeom prst="rect">
          <a:avLst/>
        </a:prstGeom>
      </xdr:spPr>
    </xdr:pic>
    <xdr:clientData/>
  </xdr:twoCellAnchor>
  <xdr:twoCellAnchor editAs="oneCell">
    <xdr:from>
      <xdr:col>3</xdr:col>
      <xdr:colOff>717031</xdr:colOff>
      <xdr:row>33</xdr:row>
      <xdr:rowOff>1886242</xdr:rowOff>
    </xdr:from>
    <xdr:to>
      <xdr:col>3</xdr:col>
      <xdr:colOff>2601057</xdr:colOff>
      <xdr:row>34</xdr:row>
      <xdr:rowOff>1556971</xdr:rowOff>
    </xdr:to>
    <xdr:pic>
      <xdr:nvPicPr>
        <xdr:cNvPr id="28" name="Рисунок 27" descr="10_ Гантель серая.png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2441056" y="6667792"/>
          <a:ext cx="0" cy="194604"/>
        </a:xfrm>
        <a:prstGeom prst="rect">
          <a:avLst/>
        </a:prstGeom>
      </xdr:spPr>
    </xdr:pic>
    <xdr:clientData/>
  </xdr:twoCellAnchor>
  <xdr:twoCellAnchor editAs="oneCell">
    <xdr:from>
      <xdr:col>3</xdr:col>
      <xdr:colOff>516993</xdr:colOff>
      <xdr:row>35</xdr:row>
      <xdr:rowOff>166993</xdr:rowOff>
    </xdr:from>
    <xdr:to>
      <xdr:col>3</xdr:col>
      <xdr:colOff>2367643</xdr:colOff>
      <xdr:row>35</xdr:row>
      <xdr:rowOff>1852506</xdr:rowOff>
    </xdr:to>
    <xdr:pic>
      <xdr:nvPicPr>
        <xdr:cNvPr id="29" name="Рисунок 28" descr="11_ гантели с креплением.png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6065306" y="51435306"/>
          <a:ext cx="1850650" cy="1685513"/>
        </a:xfrm>
        <a:prstGeom prst="rect">
          <a:avLst/>
        </a:prstGeom>
      </xdr:spPr>
    </xdr:pic>
    <xdr:clientData/>
  </xdr:twoCellAnchor>
  <xdr:twoCellAnchor editAs="oneCell">
    <xdr:from>
      <xdr:col>3</xdr:col>
      <xdr:colOff>413396</xdr:colOff>
      <xdr:row>35</xdr:row>
      <xdr:rowOff>2595562</xdr:rowOff>
    </xdr:from>
    <xdr:to>
      <xdr:col>3</xdr:col>
      <xdr:colOff>2826201</xdr:colOff>
      <xdr:row>36</xdr:row>
      <xdr:rowOff>1111989</xdr:rowOff>
    </xdr:to>
    <xdr:pic>
      <xdr:nvPicPr>
        <xdr:cNvPr id="30" name="Рисунок 29" descr="12__ Гантель с креплением черн. сер.png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5961709" y="53863875"/>
          <a:ext cx="2412805" cy="1183427"/>
        </a:xfrm>
        <a:prstGeom prst="rect">
          <a:avLst/>
        </a:prstGeom>
      </xdr:spPr>
    </xdr:pic>
    <xdr:clientData/>
  </xdr:twoCellAnchor>
  <xdr:twoCellAnchor>
    <xdr:from>
      <xdr:col>3</xdr:col>
      <xdr:colOff>3101622</xdr:colOff>
      <xdr:row>70</xdr:row>
      <xdr:rowOff>690561</xdr:rowOff>
    </xdr:from>
    <xdr:to>
      <xdr:col>4</xdr:col>
      <xdr:colOff>1643063</xdr:colOff>
      <xdr:row>70</xdr:row>
      <xdr:rowOff>1210606</xdr:rowOff>
    </xdr:to>
    <xdr:sp macro="" textlink="">
      <xdr:nvSpPr>
        <xdr:cNvPr id="40" name="Стрелка вправо 39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SpPr/>
      </xdr:nvSpPr>
      <xdr:spPr>
        <a:xfrm>
          <a:off x="8649935" y="113109374"/>
          <a:ext cx="1851378" cy="520045"/>
        </a:xfrm>
        <a:prstGeom prst="rightArrow">
          <a:avLst/>
        </a:prstGeom>
        <a:solidFill>
          <a:schemeClr val="bg1"/>
        </a:solidFill>
        <a:ln w="571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ru-RU"/>
        </a:p>
      </xdr:txBody>
    </xdr:sp>
    <xdr:clientData/>
  </xdr:twoCellAnchor>
  <xdr:twoCellAnchor editAs="oneCell">
    <xdr:from>
      <xdr:col>3</xdr:col>
      <xdr:colOff>575799</xdr:colOff>
      <xdr:row>54</xdr:row>
      <xdr:rowOff>166688</xdr:rowOff>
    </xdr:from>
    <xdr:to>
      <xdr:col>3</xdr:col>
      <xdr:colOff>2968576</xdr:colOff>
      <xdr:row>54</xdr:row>
      <xdr:rowOff>2580336</xdr:rowOff>
    </xdr:to>
    <xdr:pic>
      <xdr:nvPicPr>
        <xdr:cNvPr id="42" name="Рисунок 334" descr="P:\ОТДЕЛ ПРОДАЖ\Добреднев Игорь\!____Юрий Десигнер\Гриф\1_Диск 0.5.jpg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6124112" y="94654688"/>
          <a:ext cx="2392777" cy="24136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684334</xdr:colOff>
      <xdr:row>57</xdr:row>
      <xdr:rowOff>357189</xdr:rowOff>
    </xdr:from>
    <xdr:to>
      <xdr:col>3</xdr:col>
      <xdr:colOff>2619374</xdr:colOff>
      <xdr:row>59</xdr:row>
      <xdr:rowOff>1</xdr:rowOff>
    </xdr:to>
    <xdr:pic>
      <xdr:nvPicPr>
        <xdr:cNvPr id="43" name="Рисунок 5" descr="Диск25 PL01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 l="9914" t="5643" r="23502" b="6367"/>
        <a:stretch>
          <a:fillRect/>
        </a:stretch>
      </xdr:blipFill>
      <xdr:spPr bwMode="auto">
        <a:xfrm>
          <a:off x="6232647" y="117562314"/>
          <a:ext cx="1935040" cy="2024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130792</xdr:colOff>
      <xdr:row>55</xdr:row>
      <xdr:rowOff>214312</xdr:rowOff>
    </xdr:from>
    <xdr:to>
      <xdr:col>3</xdr:col>
      <xdr:colOff>2928937</xdr:colOff>
      <xdr:row>55</xdr:row>
      <xdr:rowOff>2405062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305" r="5435" b="10190"/>
        <a:stretch>
          <a:fillRect/>
        </a:stretch>
      </xdr:blipFill>
      <xdr:spPr>
        <a:xfrm>
          <a:off x="5679105" y="111823500"/>
          <a:ext cx="2798145" cy="2190750"/>
        </a:xfrm>
        <a:prstGeom prst="rect">
          <a:avLst/>
        </a:prstGeom>
      </xdr:spPr>
    </xdr:pic>
    <xdr:clientData/>
  </xdr:twoCellAnchor>
  <xdr:twoCellAnchor editAs="oneCell">
    <xdr:from>
      <xdr:col>3</xdr:col>
      <xdr:colOff>510363</xdr:colOff>
      <xdr:row>50</xdr:row>
      <xdr:rowOff>1469508</xdr:rowOff>
    </xdr:from>
    <xdr:to>
      <xdr:col>3</xdr:col>
      <xdr:colOff>2967813</xdr:colOff>
      <xdr:row>51</xdr:row>
      <xdr:rowOff>143739</xdr:rowOff>
    </xdr:to>
    <xdr:pic>
      <xdr:nvPicPr>
        <xdr:cNvPr id="46" name="Рисунок 335" descr="C:\Users\Игорь Борисович\Desktop\для прайса тяж атлетика\Гриф с метал серединой.jpg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l="1283" r="2509"/>
        <a:stretch>
          <a:fillRect/>
        </a:stretch>
      </xdr:blipFill>
      <xdr:spPr bwMode="auto">
        <a:xfrm>
          <a:off x="6070305" y="104206601"/>
          <a:ext cx="2457450" cy="2026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752670</xdr:colOff>
      <xdr:row>44</xdr:row>
      <xdr:rowOff>214312</xdr:rowOff>
    </xdr:from>
    <xdr:to>
      <xdr:col>3</xdr:col>
      <xdr:colOff>2562491</xdr:colOff>
      <xdr:row>44</xdr:row>
      <xdr:rowOff>2024742</xdr:rowOff>
    </xdr:to>
    <xdr:pic>
      <xdr:nvPicPr>
        <xdr:cNvPr id="47" name="Picture 2" descr="http://www.atlant-sport.ru/uploads/main_product_142530650659602000.jpg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6300983" y="86248875"/>
          <a:ext cx="1809821" cy="181043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76</xdr:row>
      <xdr:rowOff>1929734</xdr:rowOff>
    </xdr:from>
    <xdr:to>
      <xdr:col>11</xdr:col>
      <xdr:colOff>1489590</xdr:colOff>
      <xdr:row>79</xdr:row>
      <xdr:rowOff>2</xdr:rowOff>
    </xdr:to>
    <xdr:pic>
      <xdr:nvPicPr>
        <xdr:cNvPr id="49" name="Рисунок 48" descr="блок Мультилендинг Турники 2.jpg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0" y="132088859"/>
          <a:ext cx="18396465" cy="5952203"/>
        </a:xfrm>
        <a:prstGeom prst="rect">
          <a:avLst/>
        </a:prstGeom>
      </xdr:spPr>
    </xdr:pic>
    <xdr:clientData/>
  </xdr:twoCellAnchor>
  <xdr:twoCellAnchor editAs="oneCell">
    <xdr:from>
      <xdr:col>3</xdr:col>
      <xdr:colOff>247649</xdr:colOff>
      <xdr:row>11</xdr:row>
      <xdr:rowOff>933450</xdr:rowOff>
    </xdr:from>
    <xdr:to>
      <xdr:col>3</xdr:col>
      <xdr:colOff>3178418</xdr:colOff>
      <xdr:row>12</xdr:row>
      <xdr:rowOff>1114646</xdr:rowOff>
    </xdr:to>
    <xdr:pic>
      <xdr:nvPicPr>
        <xdr:cNvPr id="50" name="Picture 4" descr="http://petrosport.kz/sites/default/files/styles/img_500x500/public/gantelya_no3.jpg?itok=r3yhKfR3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2076449" y="1905000"/>
          <a:ext cx="359019" cy="190499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12</xdr:col>
      <xdr:colOff>22151</xdr:colOff>
      <xdr:row>2</xdr:row>
      <xdr:rowOff>2602069</xdr:rowOff>
    </xdr:to>
    <xdr:pic>
      <xdr:nvPicPr>
        <xdr:cNvPr id="52" name="Рисунок 51" descr="photo_2016-09-23_08-28-48.jpg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0" y="0"/>
          <a:ext cx="18518372" cy="448491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</xdr:colOff>
      <xdr:row>6</xdr:row>
      <xdr:rowOff>95243</xdr:rowOff>
    </xdr:from>
    <xdr:to>
      <xdr:col>11</xdr:col>
      <xdr:colOff>1452562</xdr:colOff>
      <xdr:row>7</xdr:row>
      <xdr:rowOff>3625052</xdr:rowOff>
    </xdr:to>
    <xdr:pic>
      <xdr:nvPicPr>
        <xdr:cNvPr id="55" name="Рисунок 54" descr="Тяжелая атлетика.jpg">
          <a:extLst>
            <a:ext uri="{FF2B5EF4-FFF2-40B4-BE49-F238E27FC236}">
              <a16:creationId xmlns:a16="http://schemas.microsoft.com/office/drawing/2014/main" id="{00000000-0008-0000-05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7406" t="17018" r="9906" b="7762"/>
        <a:stretch>
          <a:fillRect/>
        </a:stretch>
      </xdr:blipFill>
      <xdr:spPr>
        <a:xfrm>
          <a:off x="47624" y="6548431"/>
          <a:ext cx="18311813" cy="6196809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15</xdr:row>
      <xdr:rowOff>333375</xdr:rowOff>
    </xdr:from>
    <xdr:to>
      <xdr:col>3</xdr:col>
      <xdr:colOff>3209714</xdr:colOff>
      <xdr:row>16</xdr:row>
      <xdr:rowOff>833437</xdr:rowOff>
    </xdr:to>
    <xdr:pic>
      <xdr:nvPicPr>
        <xdr:cNvPr id="51" name="Рисунок 50" descr="гантеля.png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5619751" y="23883938"/>
          <a:ext cx="3138276" cy="1595437"/>
        </a:xfrm>
        <a:prstGeom prst="rect">
          <a:avLst/>
        </a:prstGeom>
      </xdr:spPr>
    </xdr:pic>
    <xdr:clientData/>
  </xdr:twoCellAnchor>
  <xdr:twoCellAnchor editAs="oneCell">
    <xdr:from>
      <xdr:col>3</xdr:col>
      <xdr:colOff>555927</xdr:colOff>
      <xdr:row>46</xdr:row>
      <xdr:rowOff>1092423</xdr:rowOff>
    </xdr:from>
    <xdr:to>
      <xdr:col>3</xdr:col>
      <xdr:colOff>2747594</xdr:colOff>
      <xdr:row>46</xdr:row>
      <xdr:rowOff>1347268</xdr:rowOff>
    </xdr:to>
    <xdr:pic>
      <xdr:nvPicPr>
        <xdr:cNvPr id="56" name="Рисунок 330" descr="C:\Users\Игорь Борисович\Desktop\для прайса тяж атлетика\Грифы.jpg">
          <a:extLst>
            <a:ext uri="{FF2B5EF4-FFF2-40B4-BE49-F238E27FC236}">
              <a16:creationId xmlns:a16="http://schemas.microsoft.com/office/drawing/2014/main" id="{00000000-0008-0000-05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109002" y="96361473"/>
          <a:ext cx="2191667" cy="254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72</xdr:row>
      <xdr:rowOff>1595439</xdr:rowOff>
    </xdr:from>
    <xdr:to>
      <xdr:col>11</xdr:col>
      <xdr:colOff>1476375</xdr:colOff>
      <xdr:row>74</xdr:row>
      <xdr:rowOff>0</xdr:rowOff>
    </xdr:to>
    <xdr:pic>
      <xdr:nvPicPr>
        <xdr:cNvPr id="48" name="Рисунок 47" descr="Цены в прайсе1.jpg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7519" t="16257" r="5136" b="11669"/>
        <a:stretch>
          <a:fillRect/>
        </a:stretch>
      </xdr:blipFill>
      <xdr:spPr>
        <a:xfrm>
          <a:off x="0" y="135326439"/>
          <a:ext cx="18383250" cy="52149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11</xdr:col>
      <xdr:colOff>1452563</xdr:colOff>
      <xdr:row>76</xdr:row>
      <xdr:rowOff>360159</xdr:rowOff>
    </xdr:to>
    <xdr:pic>
      <xdr:nvPicPr>
        <xdr:cNvPr id="57" name="Рисунок 56" descr="Цены в прайсе.jpg">
          <a:extLst>
            <a:ext uri="{FF2B5EF4-FFF2-40B4-BE49-F238E27FC236}">
              <a16:creationId xmlns:a16="http://schemas.microsoft.com/office/drawing/2014/main" id="{00000000-0008-0000-05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0" y="140541375"/>
          <a:ext cx="18359438" cy="6289471"/>
        </a:xfrm>
        <a:prstGeom prst="rect">
          <a:avLst/>
        </a:prstGeom>
      </xdr:spPr>
    </xdr:pic>
    <xdr:clientData/>
  </xdr:twoCellAnchor>
  <xdr:twoCellAnchor editAs="oneCell">
    <xdr:from>
      <xdr:col>3</xdr:col>
      <xdr:colOff>1071562</xdr:colOff>
      <xdr:row>22</xdr:row>
      <xdr:rowOff>214312</xdr:rowOff>
    </xdr:from>
    <xdr:to>
      <xdr:col>3</xdr:col>
      <xdr:colOff>2476499</xdr:colOff>
      <xdr:row>23</xdr:row>
      <xdr:rowOff>347048</xdr:rowOff>
    </xdr:to>
    <xdr:pic>
      <xdr:nvPicPr>
        <xdr:cNvPr id="3074" name="Picture 2">
          <a:extLst>
            <a:ext uri="{FF2B5EF4-FFF2-40B4-BE49-F238E27FC236}">
              <a16:creationId xmlns:a16="http://schemas.microsoft.com/office/drawing/2014/main" id="{00000000-0008-0000-0500-00000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6619875" y="33170812"/>
          <a:ext cx="1404937" cy="1251924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71438</xdr:colOff>
      <xdr:row>21</xdr:row>
      <xdr:rowOff>309563</xdr:rowOff>
    </xdr:from>
    <xdr:to>
      <xdr:col>3</xdr:col>
      <xdr:colOff>1800265</xdr:colOff>
      <xdr:row>22</xdr:row>
      <xdr:rowOff>738188</xdr:rowOff>
    </xdr:to>
    <xdr:pic>
      <xdr:nvPicPr>
        <xdr:cNvPr id="3075" name="Picture 3">
          <a:extLst>
            <a:ext uri="{FF2B5EF4-FFF2-40B4-BE49-F238E27FC236}">
              <a16:creationId xmlns:a16="http://schemas.microsoft.com/office/drawing/2014/main" id="{00000000-0008-0000-0500-000003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5619751" y="32146876"/>
          <a:ext cx="1728827" cy="1547812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1547813</xdr:colOff>
      <xdr:row>21</xdr:row>
      <xdr:rowOff>571499</xdr:rowOff>
    </xdr:from>
    <xdr:to>
      <xdr:col>3</xdr:col>
      <xdr:colOff>3287905</xdr:colOff>
      <xdr:row>22</xdr:row>
      <xdr:rowOff>682348</xdr:rowOff>
    </xdr:to>
    <xdr:pic>
      <xdr:nvPicPr>
        <xdr:cNvPr id="3076" name="Picture 4">
          <a:extLst>
            <a:ext uri="{FF2B5EF4-FFF2-40B4-BE49-F238E27FC236}">
              <a16:creationId xmlns:a16="http://schemas.microsoft.com/office/drawing/2014/main" id="{00000000-0008-0000-0500-000004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7096126" y="32408812"/>
          <a:ext cx="1740092" cy="1230036"/>
        </a:xfrm>
        <a:prstGeom prst="rect">
          <a:avLst/>
        </a:prstGeom>
        <a:noFill/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587375</xdr:colOff>
      <xdr:row>82</xdr:row>
      <xdr:rowOff>724958</xdr:rowOff>
    </xdr:from>
    <xdr:to>
      <xdr:col>3</xdr:col>
      <xdr:colOff>2686113</xdr:colOff>
      <xdr:row>82</xdr:row>
      <xdr:rowOff>1150763</xdr:rowOff>
    </xdr:to>
    <xdr:sp macro="" textlink="">
      <xdr:nvSpPr>
        <xdr:cNvPr id="5" name="Стрелка вправо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/>
      </xdr:nvSpPr>
      <xdr:spPr>
        <a:xfrm flipV="1">
          <a:off x="8969375" y="148044958"/>
          <a:ext cx="2098738" cy="425805"/>
        </a:xfrm>
        <a:prstGeom prst="rightArrow">
          <a:avLst/>
        </a:prstGeom>
        <a:solidFill>
          <a:schemeClr val="bg1"/>
        </a:solidFill>
        <a:ln w="57150"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rtlCol="0" anchor="ctr"/>
        <a:lstStyle/>
        <a:p>
          <a:endParaRPr lang="ru-RU"/>
        </a:p>
      </xdr:txBody>
    </xdr:sp>
    <xdr:clientData/>
  </xdr:twoCellAnchor>
  <xdr:twoCellAnchor editAs="oneCell">
    <xdr:from>
      <xdr:col>0</xdr:col>
      <xdr:colOff>0</xdr:colOff>
      <xdr:row>85</xdr:row>
      <xdr:rowOff>476250</xdr:rowOff>
    </xdr:from>
    <xdr:to>
      <xdr:col>10</xdr:col>
      <xdr:colOff>1345335</xdr:colOff>
      <xdr:row>86</xdr:row>
      <xdr:rowOff>1595437</xdr:rowOff>
    </xdr:to>
    <xdr:pic>
      <xdr:nvPicPr>
        <xdr:cNvPr id="6" name="Рисунок 5" descr="блок Мультилендинг Турники 2.jpg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161448750"/>
          <a:ext cx="19442835" cy="63103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</xdr:row>
      <xdr:rowOff>1635730</xdr:rowOff>
    </xdr:from>
    <xdr:to>
      <xdr:col>10</xdr:col>
      <xdr:colOff>1333500</xdr:colOff>
      <xdr:row>89</xdr:row>
      <xdr:rowOff>166687</xdr:rowOff>
    </xdr:to>
    <xdr:pic>
      <xdr:nvPicPr>
        <xdr:cNvPr id="8" name="Рисунок 7" descr="сумки.jpg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167799355"/>
          <a:ext cx="19431000" cy="7055832"/>
        </a:xfrm>
        <a:prstGeom prst="rect">
          <a:avLst/>
        </a:prstGeom>
      </xdr:spPr>
    </xdr:pic>
    <xdr:clientData/>
  </xdr:twoCellAnchor>
  <xdr:twoCellAnchor editAs="oneCell">
    <xdr:from>
      <xdr:col>2</xdr:col>
      <xdr:colOff>98696</xdr:colOff>
      <xdr:row>14</xdr:row>
      <xdr:rowOff>582644</xdr:rowOff>
    </xdr:from>
    <xdr:to>
      <xdr:col>2</xdr:col>
      <xdr:colOff>1127449</xdr:colOff>
      <xdr:row>15</xdr:row>
      <xdr:rowOff>353979</xdr:rowOff>
    </xdr:to>
    <xdr:pic>
      <xdr:nvPicPr>
        <xdr:cNvPr id="9" name="Рисунок 309" descr="01_эспандер красный СССР.png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317896" y="1525619"/>
          <a:ext cx="514403" cy="190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1231450</xdr:colOff>
      <xdr:row>14</xdr:row>
      <xdr:rowOff>602603</xdr:rowOff>
    </xdr:from>
    <xdr:to>
      <xdr:col>2</xdr:col>
      <xdr:colOff>2283612</xdr:colOff>
      <xdr:row>15</xdr:row>
      <xdr:rowOff>362578</xdr:rowOff>
    </xdr:to>
    <xdr:pic>
      <xdr:nvPicPr>
        <xdr:cNvPr id="10" name="Рисунок 308" descr="01_эспандер желтый СССР.png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831525" y="1526528"/>
          <a:ext cx="0" cy="18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2407271</xdr:colOff>
      <xdr:row>14</xdr:row>
      <xdr:rowOff>591433</xdr:rowOff>
    </xdr:from>
    <xdr:to>
      <xdr:col>2</xdr:col>
      <xdr:colOff>3491939</xdr:colOff>
      <xdr:row>15</xdr:row>
      <xdr:rowOff>408215</xdr:rowOff>
    </xdr:to>
    <xdr:pic>
      <xdr:nvPicPr>
        <xdr:cNvPr id="11" name="Рисунок 307" descr="01_эспандер Голубой СССР.png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826246" y="1524883"/>
          <a:ext cx="0" cy="188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69275</xdr:colOff>
      <xdr:row>17</xdr:row>
      <xdr:rowOff>1162037</xdr:rowOff>
    </xdr:from>
    <xdr:to>
      <xdr:col>2</xdr:col>
      <xdr:colOff>3480955</xdr:colOff>
      <xdr:row>20</xdr:row>
      <xdr:rowOff>359834</xdr:rowOff>
    </xdr:to>
    <xdr:pic>
      <xdr:nvPicPr>
        <xdr:cNvPr id="12" name="Рисунок 264" descr="эспандеры.jpg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736525" y="41095600"/>
          <a:ext cx="3411680" cy="29839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32596</xdr:colOff>
      <xdr:row>23</xdr:row>
      <xdr:rowOff>107929</xdr:rowOff>
    </xdr:from>
    <xdr:to>
      <xdr:col>2</xdr:col>
      <xdr:colOff>3567235</xdr:colOff>
      <xdr:row>24</xdr:row>
      <xdr:rowOff>151863</xdr:rowOff>
    </xdr:to>
    <xdr:grpSp>
      <xdr:nvGrpSpPr>
        <xdr:cNvPr id="83" name="Группа 82">
          <a:extLst>
            <a:ext uri="{FF2B5EF4-FFF2-40B4-BE49-F238E27FC236}">
              <a16:creationId xmlns:a16="http://schemas.microsoft.com/office/drawing/2014/main" id="{00000000-0008-0000-0600-000053000000}"/>
            </a:ext>
          </a:extLst>
        </xdr:cNvPr>
        <xdr:cNvGrpSpPr/>
      </xdr:nvGrpSpPr>
      <xdr:grpSpPr>
        <a:xfrm>
          <a:off x="4699846" y="51852492"/>
          <a:ext cx="3534639" cy="1996559"/>
          <a:chOff x="4723659" y="47375742"/>
          <a:chExt cx="3534639" cy="1996559"/>
        </a:xfrm>
      </xdr:grpSpPr>
      <xdr:pic>
        <xdr:nvPicPr>
          <xdr:cNvPr id="13" name="Рисунок 12" descr="RBp_0394.png">
            <a:extLst>
              <a:ext uri="{FF2B5EF4-FFF2-40B4-BE49-F238E27FC236}">
                <a16:creationId xmlns:a16="http://schemas.microsoft.com/office/drawing/2014/main" id="{00000000-0008-0000-06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/>
          <a:stretch>
            <a:fillRect/>
          </a:stretch>
        </xdr:blipFill>
        <xdr:spPr>
          <a:xfrm>
            <a:off x="4723659" y="47375742"/>
            <a:ext cx="1288225" cy="1996559"/>
          </a:xfrm>
          <a:prstGeom prst="rect">
            <a:avLst/>
          </a:prstGeom>
        </xdr:spPr>
      </xdr:pic>
      <xdr:pic>
        <xdr:nvPicPr>
          <xdr:cNvPr id="14" name="Рисунок 13" descr="RBp_0403.png">
            <a:extLst>
              <a:ext uri="{FF2B5EF4-FFF2-40B4-BE49-F238E27FC236}">
                <a16:creationId xmlns:a16="http://schemas.microsoft.com/office/drawing/2014/main" id="{00000000-0008-0000-0600-00000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/>
          <a:stretch>
            <a:fillRect/>
          </a:stretch>
        </xdr:blipFill>
        <xdr:spPr>
          <a:xfrm>
            <a:off x="7080663" y="47404193"/>
            <a:ext cx="1177635" cy="1718110"/>
          </a:xfrm>
          <a:prstGeom prst="rect">
            <a:avLst/>
          </a:prstGeom>
        </xdr:spPr>
      </xdr:pic>
      <xdr:pic>
        <xdr:nvPicPr>
          <xdr:cNvPr id="15" name="Рисунок 14" descr="RBp_0399.png">
            <a:extLst>
              <a:ext uri="{FF2B5EF4-FFF2-40B4-BE49-F238E27FC236}">
                <a16:creationId xmlns:a16="http://schemas.microsoft.com/office/drawing/2014/main" id="{00000000-0008-0000-06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/>
          <a:stretch>
            <a:fillRect/>
          </a:stretch>
        </xdr:blipFill>
        <xdr:spPr>
          <a:xfrm>
            <a:off x="5869626" y="47584971"/>
            <a:ext cx="1362363" cy="1777999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572667</xdr:colOff>
      <xdr:row>26</xdr:row>
      <xdr:rowOff>30503</xdr:rowOff>
    </xdr:from>
    <xdr:to>
      <xdr:col>2</xdr:col>
      <xdr:colOff>2231736</xdr:colOff>
      <xdr:row>27</xdr:row>
      <xdr:rowOff>165568</xdr:rowOff>
    </xdr:to>
    <xdr:pic>
      <xdr:nvPicPr>
        <xdr:cNvPr id="16" name="Рисунок 15" descr="RBp_0364.png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82267" y="3650003"/>
          <a:ext cx="646244" cy="353081"/>
        </a:xfrm>
        <a:prstGeom prst="rect">
          <a:avLst/>
        </a:prstGeom>
      </xdr:spPr>
    </xdr:pic>
    <xdr:clientData/>
  </xdr:twoCellAnchor>
  <xdr:twoCellAnchor editAs="oneCell">
    <xdr:from>
      <xdr:col>2</xdr:col>
      <xdr:colOff>1926207</xdr:colOff>
      <xdr:row>26</xdr:row>
      <xdr:rowOff>57099</xdr:rowOff>
    </xdr:from>
    <xdr:to>
      <xdr:col>3</xdr:col>
      <xdr:colOff>178048</xdr:colOff>
      <xdr:row>27</xdr:row>
      <xdr:rowOff>161859</xdr:rowOff>
    </xdr:to>
    <xdr:pic>
      <xdr:nvPicPr>
        <xdr:cNvPr id="17" name="Рисунок 16" descr="RBp_0338.png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830957" y="3676599"/>
          <a:ext cx="383709" cy="322776"/>
        </a:xfrm>
        <a:prstGeom prst="rect">
          <a:avLst/>
        </a:prstGeom>
      </xdr:spPr>
    </xdr:pic>
    <xdr:clientData/>
  </xdr:twoCellAnchor>
  <xdr:twoCellAnchor editAs="oneCell">
    <xdr:from>
      <xdr:col>2</xdr:col>
      <xdr:colOff>638476</xdr:colOff>
      <xdr:row>27</xdr:row>
      <xdr:rowOff>354142</xdr:rowOff>
    </xdr:from>
    <xdr:to>
      <xdr:col>2</xdr:col>
      <xdr:colOff>3159312</xdr:colOff>
      <xdr:row>28</xdr:row>
      <xdr:rowOff>774996</xdr:rowOff>
    </xdr:to>
    <xdr:pic>
      <xdr:nvPicPr>
        <xdr:cNvPr id="18" name="Рисунок 17" descr="RBp_0356.png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829101" y="4002217"/>
          <a:ext cx="0" cy="188021"/>
        </a:xfrm>
        <a:prstGeom prst="rect">
          <a:avLst/>
        </a:prstGeom>
      </xdr:spPr>
    </xdr:pic>
    <xdr:clientData/>
  </xdr:twoCellAnchor>
  <xdr:twoCellAnchor editAs="oneCell">
    <xdr:from>
      <xdr:col>2</xdr:col>
      <xdr:colOff>346194</xdr:colOff>
      <xdr:row>29</xdr:row>
      <xdr:rowOff>1708291</xdr:rowOff>
    </xdr:from>
    <xdr:to>
      <xdr:col>2</xdr:col>
      <xdr:colOff>2863116</xdr:colOff>
      <xdr:row>30</xdr:row>
      <xdr:rowOff>2070196</xdr:rowOff>
    </xdr:to>
    <xdr:pic>
      <xdr:nvPicPr>
        <xdr:cNvPr id="19" name="Рисунок 18" descr="RBp_0463.png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013444" y="59358354"/>
          <a:ext cx="2516922" cy="2505030"/>
        </a:xfrm>
        <a:prstGeom prst="rect">
          <a:avLst/>
        </a:prstGeom>
      </xdr:spPr>
    </xdr:pic>
    <xdr:clientData/>
  </xdr:twoCellAnchor>
  <xdr:twoCellAnchor editAs="oneCell">
    <xdr:from>
      <xdr:col>2</xdr:col>
      <xdr:colOff>86590</xdr:colOff>
      <xdr:row>35</xdr:row>
      <xdr:rowOff>4175413</xdr:rowOff>
    </xdr:from>
    <xdr:to>
      <xdr:col>2</xdr:col>
      <xdr:colOff>3486149</xdr:colOff>
      <xdr:row>36</xdr:row>
      <xdr:rowOff>3129264</xdr:rowOff>
    </xdr:to>
    <xdr:pic>
      <xdr:nvPicPr>
        <xdr:cNvPr id="20" name="Рисунок 19" descr="RBp_0392.png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753840" y="88900288"/>
          <a:ext cx="3399559" cy="312580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41034</xdr:rowOff>
    </xdr:from>
    <xdr:to>
      <xdr:col>2</xdr:col>
      <xdr:colOff>3605645</xdr:colOff>
      <xdr:row>37</xdr:row>
      <xdr:rowOff>2906760</xdr:rowOff>
    </xdr:to>
    <xdr:pic>
      <xdr:nvPicPr>
        <xdr:cNvPr id="21" name="Рисунок 20" descr="RBp_0531.png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4667250" y="89242659"/>
          <a:ext cx="3605645" cy="2865726"/>
        </a:xfrm>
        <a:prstGeom prst="rect">
          <a:avLst/>
        </a:prstGeom>
      </xdr:spPr>
    </xdr:pic>
    <xdr:clientData/>
  </xdr:twoCellAnchor>
  <xdr:twoCellAnchor editAs="oneCell">
    <xdr:from>
      <xdr:col>2</xdr:col>
      <xdr:colOff>1175617</xdr:colOff>
      <xdr:row>51</xdr:row>
      <xdr:rowOff>76199</xdr:rowOff>
    </xdr:from>
    <xdr:to>
      <xdr:col>2</xdr:col>
      <xdr:colOff>2320637</xdr:colOff>
      <xdr:row>51</xdr:row>
      <xdr:rowOff>1801091</xdr:rowOff>
    </xdr:to>
    <xdr:pic>
      <xdr:nvPicPr>
        <xdr:cNvPr id="23" name="Picture 19" descr="2760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832842" y="9791699"/>
          <a:ext cx="0" cy="1151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207819</xdr:colOff>
      <xdr:row>47</xdr:row>
      <xdr:rowOff>107374</xdr:rowOff>
    </xdr:from>
    <xdr:to>
      <xdr:col>2</xdr:col>
      <xdr:colOff>3280064</xdr:colOff>
      <xdr:row>48</xdr:row>
      <xdr:rowOff>3032</xdr:rowOff>
    </xdr:to>
    <xdr:pic>
      <xdr:nvPicPr>
        <xdr:cNvPr id="25" name="Рисунок 24" descr="es-spina.jpg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427019" y="8870374"/>
          <a:ext cx="405245" cy="86157"/>
        </a:xfrm>
        <a:prstGeom prst="rect">
          <a:avLst/>
        </a:prstGeom>
      </xdr:spPr>
    </xdr:pic>
    <xdr:clientData/>
  </xdr:twoCellAnchor>
  <xdr:twoCellAnchor editAs="oneCell">
    <xdr:from>
      <xdr:col>2</xdr:col>
      <xdr:colOff>34636</xdr:colOff>
      <xdr:row>48</xdr:row>
      <xdr:rowOff>69270</xdr:rowOff>
    </xdr:from>
    <xdr:to>
      <xdr:col>2</xdr:col>
      <xdr:colOff>3260148</xdr:colOff>
      <xdr:row>49</xdr:row>
      <xdr:rowOff>0</xdr:rowOff>
    </xdr:to>
    <xdr:pic>
      <xdr:nvPicPr>
        <xdr:cNvPr id="26" name="Рисунок 25" descr="att_010203-600x600.png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53836" y="9022770"/>
          <a:ext cx="577562" cy="12123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666750</xdr:colOff>
      <xdr:row>32</xdr:row>
      <xdr:rowOff>580548</xdr:rowOff>
    </xdr:from>
    <xdr:to>
      <xdr:col>2</xdr:col>
      <xdr:colOff>3548063</xdr:colOff>
      <xdr:row>32</xdr:row>
      <xdr:rowOff>3119437</xdr:rowOff>
    </xdr:to>
    <xdr:pic>
      <xdr:nvPicPr>
        <xdr:cNvPr id="27" name="Рисунок 26" descr="RBp_0483 (2).png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9715" t="14007" r="15545" b="7995"/>
        <a:stretch>
          <a:fillRect/>
        </a:stretch>
      </xdr:blipFill>
      <xdr:spPr>
        <a:xfrm>
          <a:off x="5334000" y="64064673"/>
          <a:ext cx="2881313" cy="2538889"/>
        </a:xfrm>
        <a:prstGeom prst="rect">
          <a:avLst/>
        </a:prstGeom>
      </xdr:spPr>
    </xdr:pic>
    <xdr:clientData/>
  </xdr:twoCellAnchor>
  <xdr:twoCellAnchor editAs="oneCell">
    <xdr:from>
      <xdr:col>2</xdr:col>
      <xdr:colOff>717885</xdr:colOff>
      <xdr:row>33</xdr:row>
      <xdr:rowOff>25612</xdr:rowOff>
    </xdr:from>
    <xdr:to>
      <xdr:col>2</xdr:col>
      <xdr:colOff>2888501</xdr:colOff>
      <xdr:row>33</xdr:row>
      <xdr:rowOff>2438372</xdr:rowOff>
    </xdr:to>
    <xdr:pic>
      <xdr:nvPicPr>
        <xdr:cNvPr id="28" name="Рисунок 27" descr="RBp_0473 (2).png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5349650" y="71687230"/>
          <a:ext cx="2170616" cy="2412760"/>
        </a:xfrm>
        <a:prstGeom prst="rect">
          <a:avLst/>
        </a:prstGeom>
      </xdr:spPr>
    </xdr:pic>
    <xdr:clientData/>
  </xdr:twoCellAnchor>
  <xdr:twoCellAnchor editAs="oneCell">
    <xdr:from>
      <xdr:col>2</xdr:col>
      <xdr:colOff>69274</xdr:colOff>
      <xdr:row>41</xdr:row>
      <xdr:rowOff>138547</xdr:rowOff>
    </xdr:from>
    <xdr:to>
      <xdr:col>2</xdr:col>
      <xdr:colOff>3499611</xdr:colOff>
      <xdr:row>43</xdr:row>
      <xdr:rowOff>173182</xdr:rowOff>
    </xdr:to>
    <xdr:pic>
      <xdr:nvPicPr>
        <xdr:cNvPr id="30" name="Рисунок 29" descr="photo_2016-04-29_09-50-39.jpg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288474" y="6425047"/>
          <a:ext cx="544262" cy="415635"/>
        </a:xfrm>
        <a:prstGeom prst="rect">
          <a:avLst/>
        </a:prstGeom>
      </xdr:spPr>
    </xdr:pic>
    <xdr:clientData/>
  </xdr:twoCellAnchor>
  <xdr:twoCellAnchor editAs="oneCell">
    <xdr:from>
      <xdr:col>2</xdr:col>
      <xdr:colOff>275103</xdr:colOff>
      <xdr:row>49</xdr:row>
      <xdr:rowOff>1547813</xdr:rowOff>
    </xdr:from>
    <xdr:to>
      <xdr:col>2</xdr:col>
      <xdr:colOff>3317473</xdr:colOff>
      <xdr:row>51</xdr:row>
      <xdr:rowOff>32604</xdr:rowOff>
    </xdr:to>
    <xdr:pic>
      <xdr:nvPicPr>
        <xdr:cNvPr id="31" name="Рисунок 30" descr="748635787_453_535749500333981911.png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942353" y="119514938"/>
          <a:ext cx="3042370" cy="1675666"/>
        </a:xfrm>
        <a:prstGeom prst="rect">
          <a:avLst/>
        </a:prstGeom>
      </xdr:spPr>
    </xdr:pic>
    <xdr:clientData/>
  </xdr:twoCellAnchor>
  <xdr:twoCellAnchor editAs="oneCell">
    <xdr:from>
      <xdr:col>2</xdr:col>
      <xdr:colOff>451943</xdr:colOff>
      <xdr:row>40</xdr:row>
      <xdr:rowOff>101083</xdr:rowOff>
    </xdr:from>
    <xdr:to>
      <xdr:col>2</xdr:col>
      <xdr:colOff>3197615</xdr:colOff>
      <xdr:row>40</xdr:row>
      <xdr:rowOff>2744756</xdr:rowOff>
    </xdr:to>
    <xdr:pic>
      <xdr:nvPicPr>
        <xdr:cNvPr id="33" name="Рисунок 32" descr="Без имени-21.jpg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 flipH="1">
          <a:off x="5235610" y="76936083"/>
          <a:ext cx="2745672" cy="2643673"/>
        </a:xfrm>
        <a:prstGeom prst="rect">
          <a:avLst/>
        </a:prstGeom>
      </xdr:spPr>
    </xdr:pic>
    <xdr:clientData/>
  </xdr:twoCellAnchor>
  <xdr:twoCellAnchor editAs="oneCell">
    <xdr:from>
      <xdr:col>2</xdr:col>
      <xdr:colOff>1287552</xdr:colOff>
      <xdr:row>38</xdr:row>
      <xdr:rowOff>343890</xdr:rowOff>
    </xdr:from>
    <xdr:to>
      <xdr:col>2</xdr:col>
      <xdr:colOff>2361279</xdr:colOff>
      <xdr:row>38</xdr:row>
      <xdr:rowOff>1672169</xdr:rowOff>
    </xdr:to>
    <xdr:pic>
      <xdr:nvPicPr>
        <xdr:cNvPr id="34" name="Рисунок 33" descr="main_product_142374665766367900.jpg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830477" y="5715990"/>
          <a:ext cx="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933060</xdr:colOff>
      <xdr:row>39</xdr:row>
      <xdr:rowOff>141372</xdr:rowOff>
    </xdr:from>
    <xdr:to>
      <xdr:col>2</xdr:col>
      <xdr:colOff>2508219</xdr:colOff>
      <xdr:row>39</xdr:row>
      <xdr:rowOff>2575418</xdr:rowOff>
    </xdr:to>
    <xdr:pic>
      <xdr:nvPicPr>
        <xdr:cNvPr id="35" name="Рисунок 34" descr="TS201.png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743060" y="68701933"/>
          <a:ext cx="1575159" cy="2434046"/>
        </a:xfrm>
        <a:prstGeom prst="rect">
          <a:avLst/>
        </a:prstGeom>
      </xdr:spPr>
    </xdr:pic>
    <xdr:clientData/>
  </xdr:twoCellAnchor>
  <xdr:twoCellAnchor editAs="oneCell">
    <xdr:from>
      <xdr:col>2</xdr:col>
      <xdr:colOff>384735</xdr:colOff>
      <xdr:row>49</xdr:row>
      <xdr:rowOff>568137</xdr:rowOff>
    </xdr:from>
    <xdr:to>
      <xdr:col>2</xdr:col>
      <xdr:colOff>3437243</xdr:colOff>
      <xdr:row>49</xdr:row>
      <xdr:rowOff>1157941</xdr:rowOff>
    </xdr:to>
    <xdr:pic>
      <xdr:nvPicPr>
        <xdr:cNvPr id="36" name="Рисунок 35" descr="1778272123.jpg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5016500" y="128838137"/>
          <a:ext cx="3052508" cy="589804"/>
        </a:xfrm>
        <a:prstGeom prst="rect">
          <a:avLst/>
        </a:prstGeom>
      </xdr:spPr>
    </xdr:pic>
    <xdr:clientData/>
  </xdr:twoCellAnchor>
  <xdr:twoCellAnchor editAs="oneCell">
    <xdr:from>
      <xdr:col>2</xdr:col>
      <xdr:colOff>590550</xdr:colOff>
      <xdr:row>45</xdr:row>
      <xdr:rowOff>114300</xdr:rowOff>
    </xdr:from>
    <xdr:to>
      <xdr:col>2</xdr:col>
      <xdr:colOff>2743200</xdr:colOff>
      <xdr:row>45</xdr:row>
      <xdr:rowOff>840654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0" y="8496300"/>
          <a:ext cx="19050" cy="78654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571500</xdr:colOff>
      <xdr:row>46</xdr:row>
      <xdr:rowOff>30136</xdr:rowOff>
    </xdr:from>
    <xdr:to>
      <xdr:col>2</xdr:col>
      <xdr:colOff>2952750</xdr:colOff>
      <xdr:row>46</xdr:row>
      <xdr:rowOff>908466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0700" y="8602636"/>
          <a:ext cx="38100" cy="163955"/>
        </a:xfrm>
        <a:prstGeom prst="rect">
          <a:avLst/>
        </a:prstGeom>
      </xdr:spPr>
    </xdr:pic>
    <xdr:clientData/>
  </xdr:twoCellAnchor>
  <xdr:twoCellAnchor editAs="oneCell">
    <xdr:from>
      <xdr:col>2</xdr:col>
      <xdr:colOff>704850</xdr:colOff>
      <xdr:row>44</xdr:row>
      <xdr:rowOff>228600</xdr:rowOff>
    </xdr:from>
    <xdr:to>
      <xdr:col>2</xdr:col>
      <xdr:colOff>1895475</xdr:colOff>
      <xdr:row>45</xdr:row>
      <xdr:rowOff>4761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7048500"/>
          <a:ext cx="0" cy="4761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2095500</xdr:colOff>
      <xdr:row>44</xdr:row>
      <xdr:rowOff>495300</xdr:rowOff>
    </xdr:from>
    <xdr:to>
      <xdr:col>2</xdr:col>
      <xdr:colOff>3295650</xdr:colOff>
      <xdr:row>45</xdr:row>
      <xdr:rowOff>4761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0" y="7048500"/>
          <a:ext cx="0" cy="4761"/>
        </a:xfrm>
        <a:prstGeom prst="rect">
          <a:avLst/>
        </a:prstGeom>
      </xdr:spPr>
    </xdr:pic>
    <xdr:clientData/>
  </xdr:twoCellAnchor>
  <xdr:twoCellAnchor editAs="oneCell">
    <xdr:from>
      <xdr:col>2</xdr:col>
      <xdr:colOff>665167</xdr:colOff>
      <xdr:row>52</xdr:row>
      <xdr:rowOff>80492</xdr:rowOff>
    </xdr:from>
    <xdr:to>
      <xdr:col>2</xdr:col>
      <xdr:colOff>2715642</xdr:colOff>
      <xdr:row>52</xdr:row>
      <xdr:rowOff>1593272</xdr:rowOff>
    </xdr:to>
    <xdr:pic>
      <xdr:nvPicPr>
        <xdr:cNvPr id="44" name="Рисунок 43" descr="500_zoom.jpg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827217" y="10367492"/>
          <a:ext cx="2600" cy="112605"/>
        </a:xfrm>
        <a:prstGeom prst="rect">
          <a:avLst/>
        </a:prstGeom>
      </xdr:spPr>
    </xdr:pic>
    <xdr:clientData/>
  </xdr:twoCellAnchor>
  <xdr:twoCellAnchor editAs="oneCell">
    <xdr:from>
      <xdr:col>2</xdr:col>
      <xdr:colOff>253383</xdr:colOff>
      <xdr:row>56</xdr:row>
      <xdr:rowOff>4226150</xdr:rowOff>
    </xdr:from>
    <xdr:to>
      <xdr:col>2</xdr:col>
      <xdr:colOff>3734475</xdr:colOff>
      <xdr:row>60</xdr:row>
      <xdr:rowOff>327898</xdr:rowOff>
    </xdr:to>
    <xdr:pic>
      <xdr:nvPicPr>
        <xdr:cNvPr id="51" name="Рисунок 50" descr="RBP_8243-phRB.png">
          <a:extLst>
            <a:ext uri="{FF2B5EF4-FFF2-40B4-BE49-F238E27FC236}">
              <a16:creationId xmlns:a16="http://schemas.microsoft.com/office/drawing/2014/main" id="{00000000-0008-0000-06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920633" y="140505088"/>
          <a:ext cx="3481092" cy="4540898"/>
        </a:xfrm>
        <a:prstGeom prst="rect">
          <a:avLst/>
        </a:prstGeom>
      </xdr:spPr>
    </xdr:pic>
    <xdr:clientData/>
  </xdr:twoCellAnchor>
  <xdr:twoCellAnchor editAs="oneCell">
    <xdr:from>
      <xdr:col>2</xdr:col>
      <xdr:colOff>294240</xdr:colOff>
      <xdr:row>80</xdr:row>
      <xdr:rowOff>547687</xdr:rowOff>
    </xdr:from>
    <xdr:to>
      <xdr:col>2</xdr:col>
      <xdr:colOff>3266641</xdr:colOff>
      <xdr:row>81</xdr:row>
      <xdr:rowOff>1142118</xdr:rowOff>
    </xdr:to>
    <xdr:pic>
      <xdr:nvPicPr>
        <xdr:cNvPr id="53" name="Рисунок 297" descr="obruchi.jpg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1513440" y="14863762"/>
          <a:ext cx="314926" cy="1848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337898</xdr:colOff>
      <xdr:row>54</xdr:row>
      <xdr:rowOff>501134</xdr:rowOff>
    </xdr:from>
    <xdr:to>
      <xdr:col>2</xdr:col>
      <xdr:colOff>3543688</xdr:colOff>
      <xdr:row>55</xdr:row>
      <xdr:rowOff>587375</xdr:rowOff>
    </xdr:to>
    <xdr:pic>
      <xdr:nvPicPr>
        <xdr:cNvPr id="54" name="Рисунок 53" descr="Без имени-1 (2).png">
          <a:extLst>
            <a:ext uri="{FF2B5EF4-FFF2-40B4-BE49-F238E27FC236}">
              <a16:creationId xmlns:a16="http://schemas.microsoft.com/office/drawing/2014/main" id="{00000000-0008-0000-06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5005148" y="126397822"/>
          <a:ext cx="3205790" cy="19198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1381125</xdr:colOff>
      <xdr:row>2</xdr:row>
      <xdr:rowOff>163181</xdr:rowOff>
    </xdr:to>
    <xdr:pic>
      <xdr:nvPicPr>
        <xdr:cNvPr id="58" name="Рисунок 57" descr="photo_2016-09-23_08-28-48.jpg">
          <a:extLst>
            <a:ext uri="{FF2B5EF4-FFF2-40B4-BE49-F238E27FC236}">
              <a16:creationId xmlns:a16="http://schemas.microsoft.com/office/drawing/2014/main" id="{00000000-0008-0000-06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0" y="0"/>
          <a:ext cx="19478625" cy="4711369"/>
        </a:xfrm>
        <a:prstGeom prst="rect">
          <a:avLst/>
        </a:prstGeom>
      </xdr:spPr>
    </xdr:pic>
    <xdr:clientData/>
  </xdr:twoCellAnchor>
  <xdr:twoCellAnchor editAs="oneCell">
    <xdr:from>
      <xdr:col>1</xdr:col>
      <xdr:colOff>995233</xdr:colOff>
      <xdr:row>8</xdr:row>
      <xdr:rowOff>0</xdr:rowOff>
    </xdr:from>
    <xdr:to>
      <xdr:col>2</xdr:col>
      <xdr:colOff>20076</xdr:colOff>
      <xdr:row>9</xdr:row>
      <xdr:rowOff>3986503</xdr:rowOff>
    </xdr:to>
    <xdr:pic>
      <xdr:nvPicPr>
        <xdr:cNvPr id="78" name="Рисунок 154" descr="Пуанты для прайса.jpg">
          <a:extLst>
            <a:ext uri="{FF2B5EF4-FFF2-40B4-BE49-F238E27FC236}">
              <a16:creationId xmlns:a16="http://schemas.microsoft.com/office/drawing/2014/main" id="{00000000-0008-0000-06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l="25500" t="3642" r="19588" b="7323"/>
        <a:stretch>
          <a:fillRect/>
        </a:stretch>
      </xdr:blipFill>
      <xdr:spPr bwMode="auto">
        <a:xfrm>
          <a:off x="4662358" y="120853200"/>
          <a:ext cx="5918" cy="47485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861033</xdr:colOff>
      <xdr:row>9</xdr:row>
      <xdr:rowOff>105833</xdr:rowOff>
    </xdr:from>
    <xdr:to>
      <xdr:col>2</xdr:col>
      <xdr:colOff>2667001</xdr:colOff>
      <xdr:row>9</xdr:row>
      <xdr:rowOff>1739805</xdr:rowOff>
    </xdr:to>
    <xdr:pic>
      <xdr:nvPicPr>
        <xdr:cNvPr id="79" name="Рисунок 78" descr="cosfer_ab_roller_mekik_ve_egzersiz.png">
          <a:extLst>
            <a:ext uri="{FF2B5EF4-FFF2-40B4-BE49-F238E27FC236}">
              <a16:creationId xmlns:a16="http://schemas.microsoft.com/office/drawing/2014/main" id="{00000000-0008-0000-06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5509233" y="121721033"/>
          <a:ext cx="1805968" cy="1633972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357188</xdr:colOff>
      <xdr:row>10</xdr:row>
      <xdr:rowOff>47623</xdr:rowOff>
    </xdr:from>
    <xdr:to>
      <xdr:col>2</xdr:col>
      <xdr:colOff>3690965</xdr:colOff>
      <xdr:row>10</xdr:row>
      <xdr:rowOff>2024062</xdr:rowOff>
    </xdr:to>
    <xdr:pic>
      <xdr:nvPicPr>
        <xdr:cNvPr id="80" name="Рисунок 79" descr="1135107-177.png">
          <a:extLst>
            <a:ext uri="{FF2B5EF4-FFF2-40B4-BE49-F238E27FC236}">
              <a16:creationId xmlns:a16="http://schemas.microsoft.com/office/drawing/2014/main" id="{00000000-0008-0000-06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5024438" y="21526498"/>
          <a:ext cx="3333777" cy="1976439"/>
        </a:xfrm>
        <a:prstGeom prst="rect">
          <a:avLst/>
        </a:prstGeom>
      </xdr:spPr>
    </xdr:pic>
    <xdr:clientData/>
  </xdr:twoCellAnchor>
  <xdr:twoCellAnchor editAs="oneCell">
    <xdr:from>
      <xdr:col>2</xdr:col>
      <xdr:colOff>345233</xdr:colOff>
      <xdr:row>11</xdr:row>
      <xdr:rowOff>177162</xdr:rowOff>
    </xdr:from>
    <xdr:to>
      <xdr:col>2</xdr:col>
      <xdr:colOff>3262312</xdr:colOff>
      <xdr:row>11</xdr:row>
      <xdr:rowOff>4167188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6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2483" y="26847162"/>
          <a:ext cx="2917079" cy="3990026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119063</xdr:colOff>
      <xdr:row>4</xdr:row>
      <xdr:rowOff>238123</xdr:rowOff>
    </xdr:from>
    <xdr:to>
      <xdr:col>10</xdr:col>
      <xdr:colOff>1309688</xdr:colOff>
      <xdr:row>5</xdr:row>
      <xdr:rowOff>3690936</xdr:rowOff>
    </xdr:to>
    <xdr:pic>
      <xdr:nvPicPr>
        <xdr:cNvPr id="84" name="Рисунок 83" descr="Тренажеры.jpg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10875" t="22933" r="13188" b="9778"/>
        <a:stretch>
          <a:fillRect/>
        </a:stretch>
      </xdr:blipFill>
      <xdr:spPr>
        <a:xfrm>
          <a:off x="119063" y="7691436"/>
          <a:ext cx="19288125" cy="6357938"/>
        </a:xfrm>
        <a:prstGeom prst="rect">
          <a:avLst/>
        </a:prstGeom>
      </xdr:spPr>
    </xdr:pic>
    <xdr:clientData/>
  </xdr:twoCellAnchor>
  <xdr:twoCellAnchor editAs="oneCell">
    <xdr:from>
      <xdr:col>2</xdr:col>
      <xdr:colOff>723899</xdr:colOff>
      <xdr:row>34</xdr:row>
      <xdr:rowOff>266700</xdr:rowOff>
    </xdr:from>
    <xdr:to>
      <xdr:col>2</xdr:col>
      <xdr:colOff>3440722</xdr:colOff>
      <xdr:row>34</xdr:row>
      <xdr:rowOff>2324100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372099" y="81991200"/>
          <a:ext cx="2716823" cy="2057400"/>
        </a:xfrm>
        <a:prstGeom prst="rect">
          <a:avLst/>
        </a:prstGeom>
      </xdr:spPr>
    </xdr:pic>
    <xdr:clientData/>
  </xdr:twoCellAnchor>
  <xdr:twoCellAnchor editAs="oneCell">
    <xdr:from>
      <xdr:col>2</xdr:col>
      <xdr:colOff>404812</xdr:colOff>
      <xdr:row>70</xdr:row>
      <xdr:rowOff>72373</xdr:rowOff>
    </xdr:from>
    <xdr:to>
      <xdr:col>2</xdr:col>
      <xdr:colOff>3500437</xdr:colOff>
      <xdr:row>72</xdr:row>
      <xdr:rowOff>23813</xdr:rowOff>
    </xdr:to>
    <xdr:pic>
      <xdr:nvPicPr>
        <xdr:cNvPr id="55" name="Рисунок 54" descr="обручи.png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5053012" y="27475798"/>
          <a:ext cx="3095625" cy="1189690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619125</xdr:colOff>
      <xdr:row>64</xdr:row>
      <xdr:rowOff>99639</xdr:rowOff>
    </xdr:from>
    <xdr:to>
      <xdr:col>2</xdr:col>
      <xdr:colOff>3024188</xdr:colOff>
      <xdr:row>65</xdr:row>
      <xdr:rowOff>404812</xdr:rowOff>
    </xdr:to>
    <xdr:pic>
      <xdr:nvPicPr>
        <xdr:cNvPr id="59" name="Рисунок 58" descr="обручи.png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5267325" y="23788314"/>
          <a:ext cx="2405063" cy="924298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75</xdr:row>
      <xdr:rowOff>452438</xdr:rowOff>
    </xdr:from>
    <xdr:to>
      <xdr:col>2</xdr:col>
      <xdr:colOff>3765291</xdr:colOff>
      <xdr:row>78</xdr:row>
      <xdr:rowOff>23812</xdr:rowOff>
    </xdr:to>
    <xdr:pic>
      <xdr:nvPicPr>
        <xdr:cNvPr id="61" name="Рисунок 60" descr="обручи.png">
          <a:extLst>
            <a:ext uri="{FF2B5EF4-FFF2-40B4-BE49-F238E27FC236}">
              <a16:creationId xmlns:a16="http://schemas.microsoft.com/office/drawing/2014/main" id="{00000000-0008-0000-06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714875" y="161734501"/>
          <a:ext cx="3717666" cy="1428749"/>
        </a:xfrm>
        <a:prstGeom prst="rect">
          <a:avLst/>
        </a:prstGeom>
      </xdr:spPr>
    </xdr:pic>
    <xdr:clientData/>
  </xdr:twoCellAnchor>
  <xdr:twoCellAnchor editAs="oneCell">
    <xdr:from>
      <xdr:col>2</xdr:col>
      <xdr:colOff>71437</xdr:colOff>
      <xdr:row>13</xdr:row>
      <xdr:rowOff>357188</xdr:rowOff>
    </xdr:from>
    <xdr:to>
      <xdr:col>2</xdr:col>
      <xdr:colOff>3767137</xdr:colOff>
      <xdr:row>13</xdr:row>
      <xdr:rowOff>2128838</xdr:rowOff>
    </xdr:to>
    <xdr:pic>
      <xdr:nvPicPr>
        <xdr:cNvPr id="4098" name="Picture 2" descr="http://fitness.vsesporttovari.com/images/fitnes_braslet_1.jpg?crc=91845423">
          <a:extLst>
            <a:ext uri="{FF2B5EF4-FFF2-40B4-BE49-F238E27FC236}">
              <a16:creationId xmlns:a16="http://schemas.microsoft.com/office/drawing/2014/main" id="{00000000-0008-0000-0600-000002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4738687" y="38314313"/>
          <a:ext cx="3695700" cy="1771650"/>
        </a:xfrm>
        <a:prstGeom prst="rect">
          <a:avLst/>
        </a:prstGeom>
        <a:noFill/>
      </xdr:spPr>
    </xdr:pic>
    <xdr:clientData/>
  </xdr:twoCellAnchor>
  <xdr:twoCellAnchor>
    <xdr:from>
      <xdr:col>2</xdr:col>
      <xdr:colOff>142875</xdr:colOff>
      <xdr:row>31</xdr:row>
      <xdr:rowOff>261938</xdr:rowOff>
    </xdr:from>
    <xdr:to>
      <xdr:col>2</xdr:col>
      <xdr:colOff>3470793</xdr:colOff>
      <xdr:row>31</xdr:row>
      <xdr:rowOff>2166937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810125" y="68532376"/>
          <a:ext cx="3327918" cy="1904999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35</xdr:row>
      <xdr:rowOff>142877</xdr:rowOff>
    </xdr:from>
    <xdr:to>
      <xdr:col>2</xdr:col>
      <xdr:colOff>1849902</xdr:colOff>
      <xdr:row>35</xdr:row>
      <xdr:rowOff>1862139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4619625" y="84867752"/>
          <a:ext cx="1897527" cy="171926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1785939</xdr:colOff>
      <xdr:row>35</xdr:row>
      <xdr:rowOff>133868</xdr:rowOff>
    </xdr:from>
    <xdr:to>
      <xdr:col>2</xdr:col>
      <xdr:colOff>3738564</xdr:colOff>
      <xdr:row>35</xdr:row>
      <xdr:rowOff>1903053</xdr:rowOff>
    </xdr:to>
    <xdr:pic>
      <xdr:nvPicPr>
        <xdr:cNvPr id="4099" name="Picture 3">
          <a:extLst>
            <a:ext uri="{FF2B5EF4-FFF2-40B4-BE49-F238E27FC236}">
              <a16:creationId xmlns:a16="http://schemas.microsoft.com/office/drawing/2014/main" id="{00000000-0008-0000-0600-000003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453189" y="84858743"/>
          <a:ext cx="1952625" cy="1769185"/>
        </a:xfrm>
        <a:prstGeom prst="rect">
          <a:avLst/>
        </a:prstGeom>
        <a:noFill/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101070</xdr:colOff>
      <xdr:row>15</xdr:row>
      <xdr:rowOff>95141</xdr:rowOff>
    </xdr:from>
    <xdr:ext cx="3197831" cy="3561989"/>
    <xdr:pic>
      <xdr:nvPicPr>
        <xdr:cNvPr id="5" name="Рисунок 293" descr="7.png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466558" y="44909104"/>
          <a:ext cx="3197831" cy="3561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809831</xdr:colOff>
      <xdr:row>9</xdr:row>
      <xdr:rowOff>123039</xdr:rowOff>
    </xdr:from>
    <xdr:ext cx="1650407" cy="1750654"/>
    <xdr:pic>
      <xdr:nvPicPr>
        <xdr:cNvPr id="7" name="Picture 17" descr="Football 008.JPG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7191581" y="15077289"/>
          <a:ext cx="1650407" cy="17506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899334</xdr:colOff>
      <xdr:row>10</xdr:row>
      <xdr:rowOff>173015</xdr:rowOff>
    </xdr:from>
    <xdr:ext cx="1681128" cy="1596729"/>
    <xdr:pic>
      <xdr:nvPicPr>
        <xdr:cNvPr id="8" name="Picture 17" descr="Football 008.JPG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7281084" y="17032265"/>
          <a:ext cx="1681128" cy="15967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191191</xdr:colOff>
      <xdr:row>12</xdr:row>
      <xdr:rowOff>675999</xdr:rowOff>
    </xdr:from>
    <xdr:ext cx="2941772" cy="1925953"/>
    <xdr:pic>
      <xdr:nvPicPr>
        <xdr:cNvPr id="12" name="Рисунок 11" descr="DSC_0453.png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556679" y="39774962"/>
          <a:ext cx="2941772" cy="1925953"/>
        </a:xfrm>
        <a:prstGeom prst="rect">
          <a:avLst/>
        </a:prstGeom>
      </xdr:spPr>
    </xdr:pic>
    <xdr:clientData/>
  </xdr:oneCellAnchor>
  <xdr:twoCellAnchor>
    <xdr:from>
      <xdr:col>3</xdr:col>
      <xdr:colOff>284019</xdr:colOff>
      <xdr:row>18</xdr:row>
      <xdr:rowOff>245919</xdr:rowOff>
    </xdr:from>
    <xdr:to>
      <xdr:col>6</xdr:col>
      <xdr:colOff>381000</xdr:colOff>
      <xdr:row>18</xdr:row>
      <xdr:rowOff>931719</xdr:rowOff>
    </xdr:to>
    <xdr:sp macro="" textlink="">
      <xdr:nvSpPr>
        <xdr:cNvPr id="17" name="Стрелка вправо 1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SpPr/>
      </xdr:nvSpPr>
      <xdr:spPr>
        <a:xfrm>
          <a:off x="2112819" y="5903769"/>
          <a:ext cx="1925781" cy="0"/>
        </a:xfrm>
        <a:prstGeom prst="rightArrow">
          <a:avLst/>
        </a:prstGeom>
        <a:solidFill>
          <a:sysClr val="window" lastClr="FFFFFF"/>
        </a:solidFill>
        <a:ln>
          <a:solidFill>
            <a:sysClr val="windowText" lastClr="000000"/>
          </a:solidFill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endParaRPr lang="ru-RU" sz="1100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0</xdr:col>
      <xdr:colOff>0</xdr:colOff>
      <xdr:row>27</xdr:row>
      <xdr:rowOff>32526</xdr:rowOff>
    </xdr:from>
    <xdr:to>
      <xdr:col>10</xdr:col>
      <xdr:colOff>29084</xdr:colOff>
      <xdr:row>29</xdr:row>
      <xdr:rowOff>0</xdr:rowOff>
    </xdr:to>
    <xdr:pic>
      <xdr:nvPicPr>
        <xdr:cNvPr id="24" name="Рисунок 23" descr="блок Мультилендинг Турники 2.jpg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67636214"/>
          <a:ext cx="19079084" cy="615872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9</xdr:col>
      <xdr:colOff>1142417</xdr:colOff>
      <xdr:row>2</xdr:row>
      <xdr:rowOff>32125</xdr:rowOff>
    </xdr:to>
    <xdr:pic>
      <xdr:nvPicPr>
        <xdr:cNvPr id="22" name="Рисунок 21" descr="photo_2016-09-23_08-28-48.jpg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0" y="0"/>
          <a:ext cx="18933840" cy="45855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1333500</xdr:rowOff>
    </xdr:from>
    <xdr:to>
      <xdr:col>10</xdr:col>
      <xdr:colOff>0</xdr:colOff>
      <xdr:row>24</xdr:row>
      <xdr:rowOff>2662708</xdr:rowOff>
    </xdr:to>
    <xdr:pic>
      <xdr:nvPicPr>
        <xdr:cNvPr id="21" name="Рисунок 20" descr="Цены в прайсе6.jpg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7983" t="7045" r="5507" b="6521"/>
        <a:stretch>
          <a:fillRect/>
        </a:stretch>
      </xdr:blipFill>
      <xdr:spPr>
        <a:xfrm>
          <a:off x="0" y="52530375"/>
          <a:ext cx="19050000" cy="65203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2738438</xdr:rowOff>
    </xdr:from>
    <xdr:to>
      <xdr:col>9</xdr:col>
      <xdr:colOff>1183236</xdr:colOff>
      <xdr:row>25</xdr:row>
      <xdr:rowOff>2833688</xdr:rowOff>
    </xdr:to>
    <xdr:pic>
      <xdr:nvPicPr>
        <xdr:cNvPr id="25" name="Рисунок 24" descr="Цены в прайсе1.jpg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7519" t="15986" r="5322" b="13295"/>
        <a:stretch>
          <a:fillRect/>
        </a:stretch>
      </xdr:blipFill>
      <xdr:spPr>
        <a:xfrm>
          <a:off x="0" y="59126438"/>
          <a:ext cx="19018799" cy="52863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</xdr:row>
      <xdr:rowOff>1076326</xdr:rowOff>
    </xdr:from>
    <xdr:to>
      <xdr:col>2</xdr:col>
      <xdr:colOff>2957513</xdr:colOff>
      <xdr:row>23</xdr:row>
      <xdr:rowOff>1062037</xdr:rowOff>
    </xdr:to>
    <xdr:pic>
      <xdr:nvPicPr>
        <xdr:cNvPr id="14" name="Рисунок 13" descr="Цены в прайсе4.jpg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8632" t="6232" r="49013" b="6339"/>
        <a:stretch>
          <a:fillRect/>
        </a:stretch>
      </xdr:blipFill>
      <xdr:spPr>
        <a:xfrm>
          <a:off x="0" y="35366326"/>
          <a:ext cx="9339263" cy="6605586"/>
        </a:xfrm>
        <a:prstGeom prst="rect">
          <a:avLst/>
        </a:prstGeom>
      </xdr:spPr>
    </xdr:pic>
    <xdr:clientData/>
  </xdr:twoCellAnchor>
  <xdr:twoCellAnchor editAs="oneCell">
    <xdr:from>
      <xdr:col>6</xdr:col>
      <xdr:colOff>66675</xdr:colOff>
      <xdr:row>21</xdr:row>
      <xdr:rowOff>1000125</xdr:rowOff>
    </xdr:from>
    <xdr:to>
      <xdr:col>10</xdr:col>
      <xdr:colOff>61913</xdr:colOff>
      <xdr:row>23</xdr:row>
      <xdr:rowOff>1033706</xdr:rowOff>
    </xdr:to>
    <xdr:pic>
      <xdr:nvPicPr>
        <xdr:cNvPr id="15" name="Рисунок 14" descr="Цены в прайсе4.jpg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72251" t="6232" r="4022" b="5708"/>
        <a:stretch>
          <a:fillRect/>
        </a:stretch>
      </xdr:blipFill>
      <xdr:spPr>
        <a:xfrm>
          <a:off x="13901738" y="35290125"/>
          <a:ext cx="5210175" cy="6653456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21</xdr:row>
      <xdr:rowOff>1423987</xdr:rowOff>
    </xdr:from>
    <xdr:to>
      <xdr:col>5</xdr:col>
      <xdr:colOff>1284231</xdr:colOff>
      <xdr:row>22</xdr:row>
      <xdr:rowOff>3538537</xdr:rowOff>
    </xdr:to>
    <xdr:pic>
      <xdr:nvPicPr>
        <xdr:cNvPr id="16" name="Picture 7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9720263" y="38380987"/>
          <a:ext cx="4017906" cy="3543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2</xdr:col>
      <xdr:colOff>2867025</xdr:colOff>
      <xdr:row>22</xdr:row>
      <xdr:rowOff>4100512</xdr:rowOff>
    </xdr:from>
    <xdr:ext cx="5357813" cy="2738438"/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SpPr txBox="1"/>
      </xdr:nvSpPr>
      <xdr:spPr>
        <a:xfrm>
          <a:off x="9248775" y="39819262"/>
          <a:ext cx="5357813" cy="273843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800" b="1"/>
            <a:t>Самокат </a:t>
          </a:r>
          <a:r>
            <a:rPr lang="en-US" sz="2800" b="1"/>
            <a:t>BUMER</a:t>
          </a:r>
          <a:r>
            <a:rPr lang="ru-RU" sz="2800" b="1" baseline="0"/>
            <a:t> </a:t>
          </a:r>
          <a:r>
            <a:rPr lang="en-US" sz="2800" b="1"/>
            <a:t>AbsoluteChampion.           </a:t>
          </a:r>
          <a:endParaRPr lang="ru-RU" sz="2800" b="1"/>
        </a:p>
        <a:p>
          <a:r>
            <a:rPr lang="ru-RU" sz="2800" b="1"/>
            <a:t>цвет: лайм, голубой, розовый  </a:t>
          </a:r>
        </a:p>
        <a:p>
          <a:r>
            <a:rPr lang="ru-RU" sz="4000" b="1">
              <a:solidFill>
                <a:srgbClr val="FF0000"/>
              </a:solidFill>
            </a:rPr>
            <a:t>865 р</a:t>
          </a:r>
        </a:p>
        <a:p>
          <a:r>
            <a:rPr lang="ru-RU" sz="2800" b="1">
              <a:solidFill>
                <a:schemeClr val="bg1">
                  <a:lumMod val="50000"/>
                </a:schemeClr>
              </a:solidFill>
            </a:rPr>
            <a:t>оптовая цена                      </a:t>
          </a:r>
        </a:p>
      </xdr:txBody>
    </xdr:sp>
    <xdr:clientData/>
  </xdr:oneCellAnchor>
  <xdr:twoCellAnchor editAs="oneCell">
    <xdr:from>
      <xdr:col>2</xdr:col>
      <xdr:colOff>166688</xdr:colOff>
      <xdr:row>6</xdr:row>
      <xdr:rowOff>714377</xdr:rowOff>
    </xdr:from>
    <xdr:to>
      <xdr:col>2</xdr:col>
      <xdr:colOff>1374896</xdr:colOff>
      <xdr:row>7</xdr:row>
      <xdr:rowOff>1190625</xdr:rowOff>
    </xdr:to>
    <xdr:pic>
      <xdr:nvPicPr>
        <xdr:cNvPr id="32770" name="Picture 2">
          <a:extLst>
            <a:ext uri="{FF2B5EF4-FFF2-40B4-BE49-F238E27FC236}">
              <a16:creationId xmlns:a16="http://schemas.microsoft.com/office/drawing/2014/main" id="{00000000-0008-0000-0700-0000028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548438" y="12239627"/>
          <a:ext cx="1208208" cy="123824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1981157</xdr:colOff>
      <xdr:row>6</xdr:row>
      <xdr:rowOff>738188</xdr:rowOff>
    </xdr:from>
    <xdr:to>
      <xdr:col>2</xdr:col>
      <xdr:colOff>3244035</xdr:colOff>
      <xdr:row>7</xdr:row>
      <xdr:rowOff>1238250</xdr:rowOff>
    </xdr:to>
    <xdr:pic>
      <xdr:nvPicPr>
        <xdr:cNvPr id="32771" name="Picture 3">
          <a:extLst>
            <a:ext uri="{FF2B5EF4-FFF2-40B4-BE49-F238E27FC236}">
              <a16:creationId xmlns:a16="http://schemas.microsoft.com/office/drawing/2014/main" id="{00000000-0008-0000-0700-0000038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362907" y="12263438"/>
          <a:ext cx="1262878" cy="126206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976314</xdr:colOff>
      <xdr:row>7</xdr:row>
      <xdr:rowOff>523876</xdr:rowOff>
    </xdr:from>
    <xdr:to>
      <xdr:col>2</xdr:col>
      <xdr:colOff>2324522</xdr:colOff>
      <xdr:row>7</xdr:row>
      <xdr:rowOff>1881188</xdr:rowOff>
    </xdr:to>
    <xdr:pic>
      <xdr:nvPicPr>
        <xdr:cNvPr id="32772" name="Picture 4">
          <a:extLst>
            <a:ext uri="{FF2B5EF4-FFF2-40B4-BE49-F238E27FC236}">
              <a16:creationId xmlns:a16="http://schemas.microsoft.com/office/drawing/2014/main" id="{00000000-0008-0000-0700-0000048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358064" y="12811126"/>
          <a:ext cx="1348208" cy="1357312"/>
        </a:xfrm>
        <a:prstGeom prst="rect">
          <a:avLst/>
        </a:prstGeom>
        <a:noFill/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74655</xdr:colOff>
      <xdr:row>7</xdr:row>
      <xdr:rowOff>454961</xdr:rowOff>
    </xdr:from>
    <xdr:to>
      <xdr:col>1</xdr:col>
      <xdr:colOff>3526321</xdr:colOff>
      <xdr:row>8</xdr:row>
      <xdr:rowOff>1138035</xdr:rowOff>
    </xdr:to>
    <xdr:pic>
      <xdr:nvPicPr>
        <xdr:cNvPr id="2" name="Рисунок 1" descr="IMG_6516.png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884655" y="30863524"/>
          <a:ext cx="3451666" cy="2159449"/>
        </a:xfrm>
        <a:prstGeom prst="rect">
          <a:avLst/>
        </a:prstGeom>
      </xdr:spPr>
    </xdr:pic>
    <xdr:clientData/>
  </xdr:twoCellAnchor>
  <xdr:twoCellAnchor editAs="oneCell">
    <xdr:from>
      <xdr:col>1</xdr:col>
      <xdr:colOff>382235</xdr:colOff>
      <xdr:row>6</xdr:row>
      <xdr:rowOff>518037</xdr:rowOff>
    </xdr:from>
    <xdr:to>
      <xdr:col>1</xdr:col>
      <xdr:colOff>3345433</xdr:colOff>
      <xdr:row>6</xdr:row>
      <xdr:rowOff>2611654</xdr:rowOff>
    </xdr:to>
    <xdr:pic>
      <xdr:nvPicPr>
        <xdr:cNvPr id="3" name="Рисунок 2" descr="Батут.png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192235" y="27622874"/>
          <a:ext cx="2963198" cy="2077053"/>
        </a:xfrm>
        <a:prstGeom prst="rect">
          <a:avLst/>
        </a:prstGeom>
      </xdr:spPr>
    </xdr:pic>
    <xdr:clientData/>
  </xdr:twoCellAnchor>
  <xdr:twoCellAnchor editAs="oneCell">
    <xdr:from>
      <xdr:col>1</xdr:col>
      <xdr:colOff>36140</xdr:colOff>
      <xdr:row>11</xdr:row>
      <xdr:rowOff>0</xdr:rowOff>
    </xdr:from>
    <xdr:to>
      <xdr:col>1</xdr:col>
      <xdr:colOff>3527166</xdr:colOff>
      <xdr:row>11</xdr:row>
      <xdr:rowOff>2885740</xdr:rowOff>
    </xdr:to>
    <xdr:pic>
      <xdr:nvPicPr>
        <xdr:cNvPr id="4" name="Рисунок 3" descr="Батут разборный 2011.png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2950" r="4246"/>
        <a:stretch>
          <a:fillRect/>
        </a:stretch>
      </xdr:blipFill>
      <xdr:spPr>
        <a:xfrm>
          <a:off x="3846140" y="35211963"/>
          <a:ext cx="3491026" cy="2885740"/>
        </a:xfrm>
        <a:prstGeom prst="rect">
          <a:avLst/>
        </a:prstGeom>
      </xdr:spPr>
    </xdr:pic>
    <xdr:clientData/>
  </xdr:twoCellAnchor>
  <xdr:twoCellAnchor>
    <xdr:from>
      <xdr:col>2</xdr:col>
      <xdr:colOff>1123171</xdr:colOff>
      <xdr:row>12</xdr:row>
      <xdr:rowOff>375918</xdr:rowOff>
    </xdr:from>
    <xdr:to>
      <xdr:col>3</xdr:col>
      <xdr:colOff>372717</xdr:colOff>
      <xdr:row>12</xdr:row>
      <xdr:rowOff>949728</xdr:rowOff>
    </xdr:to>
    <xdr:sp macro="" textlink="">
      <xdr:nvSpPr>
        <xdr:cNvPr id="8" name="Стрелка вправо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SpPr/>
      </xdr:nvSpPr>
      <xdr:spPr>
        <a:xfrm>
          <a:off x="8536106" y="43197005"/>
          <a:ext cx="2169165" cy="573810"/>
        </a:xfrm>
        <a:prstGeom prst="rightArrow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endParaRPr lang="ru-RU" sz="1100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0</xdr:col>
      <xdr:colOff>1</xdr:colOff>
      <xdr:row>21</xdr:row>
      <xdr:rowOff>65336</xdr:rowOff>
    </xdr:from>
    <xdr:to>
      <xdr:col>8</xdr:col>
      <xdr:colOff>7496</xdr:colOff>
      <xdr:row>22</xdr:row>
      <xdr:rowOff>4357688</xdr:rowOff>
    </xdr:to>
    <xdr:pic>
      <xdr:nvPicPr>
        <xdr:cNvPr id="9" name="Рисунок 8" descr="блок Мультилендинг Турники 2.jpg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" y="62787461"/>
          <a:ext cx="16819120" cy="54829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20706</xdr:rowOff>
    </xdr:from>
    <xdr:to>
      <xdr:col>7</xdr:col>
      <xdr:colOff>1190625</xdr:colOff>
      <xdr:row>0</xdr:row>
      <xdr:rowOff>4064750</xdr:rowOff>
    </xdr:to>
    <xdr:pic>
      <xdr:nvPicPr>
        <xdr:cNvPr id="18" name="Рисунок 17" descr="photo_2016-09-23_08-28-48.jpg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0" y="20706"/>
          <a:ext cx="16787813" cy="4044044"/>
        </a:xfrm>
        <a:prstGeom prst="rect">
          <a:avLst/>
        </a:prstGeom>
      </xdr:spPr>
    </xdr:pic>
    <xdr:clientData/>
  </xdr:twoCellAnchor>
  <xdr:twoCellAnchor editAs="oneCell">
    <xdr:from>
      <xdr:col>1</xdr:col>
      <xdr:colOff>694892</xdr:colOff>
      <xdr:row>5</xdr:row>
      <xdr:rowOff>612630</xdr:rowOff>
    </xdr:from>
    <xdr:to>
      <xdr:col>1</xdr:col>
      <xdr:colOff>2980892</xdr:colOff>
      <xdr:row>5</xdr:row>
      <xdr:rowOff>4046392</xdr:rowOff>
    </xdr:to>
    <xdr:pic>
      <xdr:nvPicPr>
        <xdr:cNvPr id="15" name="Picture 1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522210" y="18779403"/>
          <a:ext cx="2286000" cy="3433762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17</xdr:row>
      <xdr:rowOff>2166938</xdr:rowOff>
    </xdr:from>
    <xdr:to>
      <xdr:col>7</xdr:col>
      <xdr:colOff>1170301</xdr:colOff>
      <xdr:row>18</xdr:row>
      <xdr:rowOff>2643188</xdr:rowOff>
    </xdr:to>
    <xdr:pic>
      <xdr:nvPicPr>
        <xdr:cNvPr id="20" name="Рисунок 19" descr="Цены в прайсе6.jpg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7890" t="8671" r="5879" b="6250"/>
        <a:stretch>
          <a:fillRect/>
        </a:stretch>
      </xdr:blipFill>
      <xdr:spPr>
        <a:xfrm>
          <a:off x="0" y="49125188"/>
          <a:ext cx="16767489" cy="56673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3786187</xdr:rowOff>
    </xdr:from>
    <xdr:to>
      <xdr:col>7</xdr:col>
      <xdr:colOff>1143000</xdr:colOff>
      <xdr:row>19</xdr:row>
      <xdr:rowOff>3288338</xdr:rowOff>
    </xdr:to>
    <xdr:pic>
      <xdr:nvPicPr>
        <xdr:cNvPr id="21" name="Рисунок 20" descr="Цены в прайсе1.jpg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6983" t="16154" r="5133" b="11923"/>
        <a:stretch>
          <a:fillRect/>
        </a:stretch>
      </xdr:blipFill>
      <xdr:spPr>
        <a:xfrm>
          <a:off x="0" y="55935562"/>
          <a:ext cx="16740188" cy="4693276"/>
        </a:xfrm>
        <a:prstGeom prst="rect">
          <a:avLst/>
        </a:prstGeom>
      </xdr:spPr>
    </xdr:pic>
    <xdr:clientData/>
  </xdr:twoCellAnchor>
  <xdr:twoCellAnchor editAs="oneCell">
    <xdr:from>
      <xdr:col>1</xdr:col>
      <xdr:colOff>214313</xdr:colOff>
      <xdr:row>9</xdr:row>
      <xdr:rowOff>23813</xdr:rowOff>
    </xdr:from>
    <xdr:to>
      <xdr:col>1</xdr:col>
      <xdr:colOff>3405188</xdr:colOff>
      <xdr:row>10</xdr:row>
      <xdr:rowOff>72596</xdr:rowOff>
    </xdr:to>
    <xdr:pic>
      <xdr:nvPicPr>
        <xdr:cNvPr id="43009" name="Picture 1">
          <a:extLst>
            <a:ext uri="{FF2B5EF4-FFF2-40B4-BE49-F238E27FC236}">
              <a16:creationId xmlns:a16="http://schemas.microsoft.com/office/drawing/2014/main" id="{00000000-0008-0000-0800-000001A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024313" y="25503188"/>
          <a:ext cx="3190875" cy="404928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16</xdr:row>
      <xdr:rowOff>123826</xdr:rowOff>
    </xdr:from>
    <xdr:to>
      <xdr:col>2</xdr:col>
      <xdr:colOff>114917</xdr:colOff>
      <xdr:row>17</xdr:row>
      <xdr:rowOff>251965</xdr:rowOff>
    </xdr:to>
    <xdr:pic>
      <xdr:nvPicPr>
        <xdr:cNvPr id="14" name="Рисунок 13" descr="Цены в прайсе4.jpg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8632" t="6232" r="49013" b="6339"/>
        <a:stretch>
          <a:fillRect/>
        </a:stretch>
      </xdr:blipFill>
      <xdr:spPr>
        <a:xfrm>
          <a:off x="0" y="37628514"/>
          <a:ext cx="7520605" cy="5319264"/>
        </a:xfrm>
        <a:prstGeom prst="rect">
          <a:avLst/>
        </a:prstGeom>
      </xdr:spPr>
    </xdr:pic>
    <xdr:clientData/>
  </xdr:twoCellAnchor>
  <xdr:twoCellAnchor editAs="oneCell">
    <xdr:from>
      <xdr:col>4</xdr:col>
      <xdr:colOff>185738</xdr:colOff>
      <xdr:row>16</xdr:row>
      <xdr:rowOff>119062</xdr:rowOff>
    </xdr:from>
    <xdr:to>
      <xdr:col>7</xdr:col>
      <xdr:colOff>499885</xdr:colOff>
      <xdr:row>17</xdr:row>
      <xdr:rowOff>285749</xdr:rowOff>
    </xdr:to>
    <xdr:pic>
      <xdr:nvPicPr>
        <xdr:cNvPr id="16" name="Рисунок 15" descr="Цены в прайсе4.jpg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72251" t="6232" r="4022" b="5708"/>
        <a:stretch>
          <a:fillRect/>
        </a:stretch>
      </xdr:blipFill>
      <xdr:spPr>
        <a:xfrm>
          <a:off x="11901488" y="37623750"/>
          <a:ext cx="4195585" cy="5357812"/>
        </a:xfrm>
        <a:prstGeom prst="rect">
          <a:avLst/>
        </a:prstGeom>
      </xdr:spPr>
    </xdr:pic>
    <xdr:clientData/>
  </xdr:twoCellAnchor>
  <xdr:twoCellAnchor editAs="oneCell">
    <xdr:from>
      <xdr:col>2</xdr:col>
      <xdr:colOff>528638</xdr:colOff>
      <xdr:row>16</xdr:row>
      <xdr:rowOff>304800</xdr:rowOff>
    </xdr:from>
    <xdr:to>
      <xdr:col>3</xdr:col>
      <xdr:colOff>835190</xdr:colOff>
      <xdr:row>16</xdr:row>
      <xdr:rowOff>3158104</xdr:rowOff>
    </xdr:to>
    <xdr:pic>
      <xdr:nvPicPr>
        <xdr:cNvPr id="17" name="Picture 7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7934326" y="37809488"/>
          <a:ext cx="3235489" cy="285330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2</xdr:col>
      <xdr:colOff>247651</xdr:colOff>
      <xdr:row>16</xdr:row>
      <xdr:rowOff>3648074</xdr:rowOff>
    </xdr:from>
    <xdr:ext cx="4045296" cy="3162301"/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SpPr txBox="1"/>
      </xdr:nvSpPr>
      <xdr:spPr>
        <a:xfrm>
          <a:off x="7653339" y="41152762"/>
          <a:ext cx="4045296" cy="316230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800" b="1"/>
            <a:t>Самокат </a:t>
          </a:r>
          <a:r>
            <a:rPr lang="en-US" sz="2800" b="1"/>
            <a:t>BUMER</a:t>
          </a:r>
          <a:r>
            <a:rPr lang="ru-RU" sz="2800" b="1" baseline="0"/>
            <a:t> </a:t>
          </a:r>
          <a:r>
            <a:rPr lang="en-US" sz="2800" b="1"/>
            <a:t>AbsoluteChampion.           </a:t>
          </a:r>
          <a:endParaRPr lang="ru-RU" sz="2800" b="1"/>
        </a:p>
        <a:p>
          <a:r>
            <a:rPr lang="ru-RU" sz="2800" b="1"/>
            <a:t>цвет: лайм, голубой, розовый  </a:t>
          </a:r>
        </a:p>
        <a:p>
          <a:r>
            <a:rPr lang="ru-RU" sz="4000" b="1">
              <a:solidFill>
                <a:srgbClr val="FF0000"/>
              </a:solidFill>
            </a:rPr>
            <a:t>865 р</a:t>
          </a:r>
        </a:p>
        <a:p>
          <a:r>
            <a:rPr lang="ru-RU" sz="2800" b="1">
              <a:solidFill>
                <a:schemeClr val="bg1">
                  <a:lumMod val="50000"/>
                </a:schemeClr>
              </a:solidFill>
            </a:rPr>
            <a:t>оптовая цена                      </a:t>
          </a:r>
        </a:p>
      </xdr:txBody>
    </xdr:sp>
    <xdr:clientData/>
  </xdr:oneCellAnchor>
  <xdr:twoCellAnchor editAs="oneCell">
    <xdr:from>
      <xdr:col>0</xdr:col>
      <xdr:colOff>3786188</xdr:colOff>
      <xdr:row>10</xdr:row>
      <xdr:rowOff>214312</xdr:rowOff>
    </xdr:from>
    <xdr:to>
      <xdr:col>1</xdr:col>
      <xdr:colOff>3509097</xdr:colOff>
      <xdr:row>10</xdr:row>
      <xdr:rowOff>2714625</xdr:rowOff>
    </xdr:to>
    <xdr:pic>
      <xdr:nvPicPr>
        <xdr:cNvPr id="19" name="Рисунок 18" descr="Безимени-1.png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/>
        <a:srcRect l="4673"/>
        <a:stretch/>
      </xdr:blipFill>
      <xdr:spPr>
        <a:xfrm>
          <a:off x="3786188" y="25217437"/>
          <a:ext cx="3532909" cy="250031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587519</xdr:colOff>
      <xdr:row>34</xdr:row>
      <xdr:rowOff>182706</xdr:rowOff>
    </xdr:from>
    <xdr:ext cx="2357492" cy="1841355"/>
    <xdr:pic>
      <xdr:nvPicPr>
        <xdr:cNvPr id="5" name="Рисунок 261" descr="синие.jpg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612082" y="25971644"/>
          <a:ext cx="2357492" cy="1841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1239982</xdr:colOff>
      <xdr:row>74</xdr:row>
      <xdr:rowOff>91787</xdr:rowOff>
    </xdr:from>
    <xdr:ext cx="1190625" cy="1333500"/>
    <xdr:pic>
      <xdr:nvPicPr>
        <xdr:cNvPr id="7" name="Рисунок 289" descr="_3737750.jpg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830532" y="12093287"/>
          <a:ext cx="1190625" cy="133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973282</xdr:colOff>
      <xdr:row>75</xdr:row>
      <xdr:rowOff>80529</xdr:rowOff>
    </xdr:from>
    <xdr:ext cx="1581150" cy="1304925"/>
    <xdr:pic>
      <xdr:nvPicPr>
        <xdr:cNvPr id="8" name="Рисунок 292" descr="8977988.jpg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830532" y="12272529"/>
          <a:ext cx="1581150" cy="130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1128569</xdr:colOff>
      <xdr:row>24</xdr:row>
      <xdr:rowOff>101023</xdr:rowOff>
    </xdr:from>
    <xdr:ext cx="1327150" cy="1110767"/>
    <xdr:pic>
      <xdr:nvPicPr>
        <xdr:cNvPr id="12" name="Рисунок 335" descr="C:\Users\Игорь Борисович\Desktop\1341498663_004acgy7.jpeg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833419" y="2577523"/>
          <a:ext cx="1327150" cy="1110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1002724</xdr:colOff>
      <xdr:row>23</xdr:row>
      <xdr:rowOff>230200</xdr:rowOff>
    </xdr:from>
    <xdr:ext cx="1369921" cy="933045"/>
    <xdr:pic>
      <xdr:nvPicPr>
        <xdr:cNvPr id="13" name="Рисунок 241" descr="C:\Documents and Settings\Альпинист\Рабочий стол\111.jpg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5499" t="13620" r="5499" b="19881"/>
        <a:stretch>
          <a:fillRect/>
        </a:stretch>
      </xdr:blipFill>
      <xdr:spPr bwMode="auto">
        <a:xfrm>
          <a:off x="1831399" y="2478100"/>
          <a:ext cx="1369921" cy="9330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727075</xdr:colOff>
      <xdr:row>25</xdr:row>
      <xdr:rowOff>53976</xdr:rowOff>
    </xdr:from>
    <xdr:ext cx="1749425" cy="1143324"/>
    <xdr:pic>
      <xdr:nvPicPr>
        <xdr:cNvPr id="14" name="Рисунок 240" descr="C:\Documents and Settings\Альпинист\Рабочий стол\222.jpg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3397" t="20845" r="5659" b="16136"/>
        <a:stretch>
          <a:fillRect/>
        </a:stretch>
      </xdr:blipFill>
      <xdr:spPr bwMode="auto">
        <a:xfrm>
          <a:off x="1831975" y="2720976"/>
          <a:ext cx="1749425" cy="11433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965806</xdr:colOff>
      <xdr:row>49</xdr:row>
      <xdr:rowOff>128105</xdr:rowOff>
    </xdr:from>
    <xdr:ext cx="1381662" cy="1269805"/>
    <xdr:pic>
      <xdr:nvPicPr>
        <xdr:cNvPr id="19" name="Рисунок 338" descr="C:\Documents and Settings\Альпинист\Рабочий стол\Новая папка (2)\Упаковка классик-стандарт бокс2.jpg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832581" y="5271605"/>
          <a:ext cx="1381662" cy="12698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952133</xdr:colOff>
      <xdr:row>48</xdr:row>
      <xdr:rowOff>105538</xdr:rowOff>
    </xdr:from>
    <xdr:ext cx="1552173" cy="1289673"/>
    <xdr:pic>
      <xdr:nvPicPr>
        <xdr:cNvPr id="20" name="Рисунок 345" descr="C:\Documents and Settings\Альпинист\Рабочий стол\Новая папка (2)\Упаковка классик-стандарт бокс3.jpg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828433" y="5058538"/>
          <a:ext cx="1552173" cy="12896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1144361</xdr:colOff>
      <xdr:row>52</xdr:row>
      <xdr:rowOff>95250</xdr:rowOff>
    </xdr:from>
    <xdr:ext cx="1162050" cy="1000125"/>
    <xdr:pic>
      <xdr:nvPicPr>
        <xdr:cNvPr id="22" name="Рисунок 267" descr="\\Server\df\ABSOLUTE CHAMPION\Прокофьева Оксана\02_Перчатки груша повязка.jpg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830161" y="7715250"/>
          <a:ext cx="1162050" cy="1000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736013</xdr:colOff>
      <xdr:row>50</xdr:row>
      <xdr:rowOff>202526</xdr:rowOff>
    </xdr:from>
    <xdr:ext cx="1859520" cy="1063298"/>
    <xdr:pic>
      <xdr:nvPicPr>
        <xdr:cNvPr id="23" name="Рисунок 346" descr="C:\Documents and Settings\Альпинист\Рабочий стол\Новая папка (2)\Упаковка классик-стандарт бокс4.jpg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831388" y="5527001"/>
          <a:ext cx="1859520" cy="10632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913218</xdr:colOff>
      <xdr:row>51</xdr:row>
      <xdr:rowOff>82531</xdr:rowOff>
    </xdr:from>
    <xdr:ext cx="975907" cy="965219"/>
    <xdr:pic>
      <xdr:nvPicPr>
        <xdr:cNvPr id="24" name="Рисунок 257" descr="набор боксерский.png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5294718" y="41627406"/>
          <a:ext cx="975907" cy="9652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1125311</xdr:colOff>
      <xdr:row>54</xdr:row>
      <xdr:rowOff>69397</xdr:rowOff>
    </xdr:from>
    <xdr:ext cx="1485900" cy="1152525"/>
    <xdr:pic>
      <xdr:nvPicPr>
        <xdr:cNvPr id="27" name="Рисунок 349" descr="C:\Documents and Settings\Альпинист\Рабочий стол\Новая папка\Безымянный.jpg">
          <a:extLst>
            <a:ext uri="{FF2B5EF4-FFF2-40B4-BE49-F238E27FC236}">
              <a16:creationId xmlns:a16="http://schemas.microsoft.com/office/drawing/2014/main" id="{00000000-0008-0000-09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 l="1453" t="1501" r="34302" b="22244"/>
        <a:stretch>
          <a:fillRect/>
        </a:stretch>
      </xdr:blipFill>
      <xdr:spPr bwMode="auto">
        <a:xfrm>
          <a:off x="1830161" y="8451397"/>
          <a:ext cx="1485900" cy="1152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1098096</xdr:colOff>
      <xdr:row>53</xdr:row>
      <xdr:rowOff>92529</xdr:rowOff>
    </xdr:from>
    <xdr:ext cx="1409700" cy="1123950"/>
    <xdr:pic>
      <xdr:nvPicPr>
        <xdr:cNvPr id="28" name="Picture 1">
          <a:extLst>
            <a:ext uri="{FF2B5EF4-FFF2-40B4-BE49-F238E27FC236}">
              <a16:creationId xmlns:a16="http://schemas.microsoft.com/office/drawing/2014/main" id="{00000000-0008-0000-09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 l="57542" t="47205" r="1930" b="7333"/>
        <a:stretch>
          <a:fillRect/>
        </a:stretch>
      </xdr:blipFill>
      <xdr:spPr bwMode="auto">
        <a:xfrm>
          <a:off x="1831521" y="8284029"/>
          <a:ext cx="140970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1145721</xdr:colOff>
      <xdr:row>56</xdr:row>
      <xdr:rowOff>65315</xdr:rowOff>
    </xdr:from>
    <xdr:ext cx="1362075" cy="1000125"/>
    <xdr:pic>
      <xdr:nvPicPr>
        <xdr:cNvPr id="29" name="Рисунок 355" descr="C:\Documents and Settings\Альпинист\Рабочий стол\Новая папка (2)\Backup_of_Упаковка кикбоксинг3.jpg">
          <a:extLst>
            <a:ext uri="{FF2B5EF4-FFF2-40B4-BE49-F238E27FC236}">
              <a16:creationId xmlns:a16="http://schemas.microsoft.com/office/drawing/2014/main" id="{00000000-0008-0000-09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 l="3273" t="4543"/>
        <a:stretch>
          <a:fillRect/>
        </a:stretch>
      </xdr:blipFill>
      <xdr:spPr bwMode="auto">
        <a:xfrm>
          <a:off x="1831521" y="8828315"/>
          <a:ext cx="1362075" cy="1000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1242332</xdr:colOff>
      <xdr:row>55</xdr:row>
      <xdr:rowOff>133350</xdr:rowOff>
    </xdr:from>
    <xdr:ext cx="1257300" cy="1057275"/>
    <xdr:pic>
      <xdr:nvPicPr>
        <xdr:cNvPr id="30" name="Рисунок 356" descr="C:\Documents and Settings\Альпинист\Рабочий стол\Новая папка (2)\Backup_of_Упаковка кикбоксинг2.jpg">
          <a:extLst>
            <a:ext uri="{FF2B5EF4-FFF2-40B4-BE49-F238E27FC236}">
              <a16:creationId xmlns:a16="http://schemas.microsoft.com/office/drawing/2014/main" id="{00000000-0008-0000-09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1832882" y="8705850"/>
          <a:ext cx="1257300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1017446</xdr:colOff>
      <xdr:row>39</xdr:row>
      <xdr:rowOff>157961</xdr:rowOff>
    </xdr:from>
    <xdr:ext cx="1482866" cy="1409524"/>
    <xdr:pic>
      <xdr:nvPicPr>
        <xdr:cNvPr id="32" name="Рисунок 301" descr="DSC_05831.jpg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7042009" y="30495086"/>
          <a:ext cx="1482866" cy="14095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1030311</xdr:colOff>
      <xdr:row>70</xdr:row>
      <xdr:rowOff>0</xdr:rowOff>
    </xdr:from>
    <xdr:ext cx="1541027" cy="1282970"/>
    <xdr:pic>
      <xdr:nvPicPr>
        <xdr:cNvPr id="34" name="Рисунок 33" descr="парта_синяя.png">
          <a:extLst>
            <a:ext uri="{FF2B5EF4-FFF2-40B4-BE49-F238E27FC236}">
              <a16:creationId xmlns:a16="http://schemas.microsoft.com/office/drawing/2014/main" id="{00000000-0008-0000-0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830411" y="11239367"/>
          <a:ext cx="1541027" cy="1282970"/>
        </a:xfrm>
        <a:prstGeom prst="rect">
          <a:avLst/>
        </a:prstGeom>
      </xdr:spPr>
    </xdr:pic>
    <xdr:clientData/>
  </xdr:oneCellAnchor>
  <xdr:oneCellAnchor>
    <xdr:from>
      <xdr:col>2</xdr:col>
      <xdr:colOff>784441</xdr:colOff>
      <xdr:row>71</xdr:row>
      <xdr:rowOff>176597</xdr:rowOff>
    </xdr:from>
    <xdr:ext cx="812985" cy="1006162"/>
    <xdr:pic>
      <xdr:nvPicPr>
        <xdr:cNvPr id="35" name="Рисунок 34" descr="Стул.png">
          <a:extLst>
            <a:ext uri="{FF2B5EF4-FFF2-40B4-BE49-F238E27FC236}">
              <a16:creationId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832191" y="11606597"/>
          <a:ext cx="812985" cy="1006162"/>
        </a:xfrm>
        <a:prstGeom prst="rect">
          <a:avLst/>
        </a:prstGeom>
      </xdr:spPr>
    </xdr:pic>
    <xdr:clientData/>
  </xdr:oneCellAnchor>
  <xdr:oneCellAnchor>
    <xdr:from>
      <xdr:col>2</xdr:col>
      <xdr:colOff>1804017</xdr:colOff>
      <xdr:row>71</xdr:row>
      <xdr:rowOff>203427</xdr:rowOff>
    </xdr:from>
    <xdr:ext cx="801694" cy="952501"/>
    <xdr:pic>
      <xdr:nvPicPr>
        <xdr:cNvPr id="36" name="Рисунок 35" descr="Стул_.png">
          <a:extLst>
            <a:ext uri="{FF2B5EF4-FFF2-40B4-BE49-F238E27FC236}">
              <a16:creationId xmlns:a16="http://schemas.microsoft.com/office/drawing/2014/main" id="{00000000-0008-0000-0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832592" y="11623902"/>
          <a:ext cx="801694" cy="952501"/>
        </a:xfrm>
        <a:prstGeom prst="rect">
          <a:avLst/>
        </a:prstGeom>
      </xdr:spPr>
    </xdr:pic>
    <xdr:clientData/>
  </xdr:oneCellAnchor>
  <xdr:oneCellAnchor>
    <xdr:from>
      <xdr:col>2</xdr:col>
      <xdr:colOff>537199</xdr:colOff>
      <xdr:row>72</xdr:row>
      <xdr:rowOff>241448</xdr:rowOff>
    </xdr:from>
    <xdr:ext cx="2509306" cy="1901678"/>
    <xdr:pic>
      <xdr:nvPicPr>
        <xdr:cNvPr id="37" name="Рисунок 36" descr="DSC_0453.png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561762" y="83394698"/>
          <a:ext cx="2509306" cy="1901678"/>
        </a:xfrm>
        <a:prstGeom prst="rect">
          <a:avLst/>
        </a:prstGeom>
      </xdr:spPr>
    </xdr:pic>
    <xdr:clientData/>
  </xdr:oneCellAnchor>
  <xdr:oneCellAnchor>
    <xdr:from>
      <xdr:col>2</xdr:col>
      <xdr:colOff>1039091</xdr:colOff>
      <xdr:row>69</xdr:row>
      <xdr:rowOff>63500</xdr:rowOff>
    </xdr:from>
    <xdr:ext cx="1111250" cy="1350934"/>
    <xdr:pic>
      <xdr:nvPicPr>
        <xdr:cNvPr id="41" name="Рисунок 40" descr="03_-качели-металлические-детские.png">
          <a:extLst>
            <a:ext uri="{FF2B5EF4-FFF2-40B4-BE49-F238E27FC236}">
              <a16:creationId xmlns:a16="http://schemas.microsoft.com/office/drawing/2014/main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829666" y="10731500"/>
          <a:ext cx="1111250" cy="1350934"/>
        </a:xfrm>
        <a:prstGeom prst="rect">
          <a:avLst/>
        </a:prstGeom>
      </xdr:spPr>
    </xdr:pic>
    <xdr:clientData/>
  </xdr:oneCellAnchor>
  <xdr:twoCellAnchor>
    <xdr:from>
      <xdr:col>2</xdr:col>
      <xdr:colOff>2940629</xdr:colOff>
      <xdr:row>84</xdr:row>
      <xdr:rowOff>225137</xdr:rowOff>
    </xdr:from>
    <xdr:to>
      <xdr:col>3</xdr:col>
      <xdr:colOff>1295400</xdr:colOff>
      <xdr:row>84</xdr:row>
      <xdr:rowOff>838200</xdr:rowOff>
    </xdr:to>
    <xdr:sp macro="" textlink="">
      <xdr:nvSpPr>
        <xdr:cNvPr id="53" name="Стрелка вправо 52">
          <a:extLst>
            <a:ext uri="{FF2B5EF4-FFF2-40B4-BE49-F238E27FC236}">
              <a16:creationId xmlns:a16="http://schemas.microsoft.com/office/drawing/2014/main" id="{00000000-0008-0000-0900-000035000000}"/>
            </a:ext>
          </a:extLst>
        </xdr:cNvPr>
        <xdr:cNvSpPr/>
      </xdr:nvSpPr>
      <xdr:spPr>
        <a:xfrm>
          <a:off x="8960429" y="98713637"/>
          <a:ext cx="1783771" cy="613063"/>
        </a:xfrm>
        <a:prstGeom prst="rightArrow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endParaRPr lang="ru-RU" sz="1100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2</xdr:col>
      <xdr:colOff>1111250</xdr:colOff>
      <xdr:row>57</xdr:row>
      <xdr:rowOff>47625</xdr:rowOff>
    </xdr:from>
    <xdr:ext cx="1130558" cy="2064603"/>
    <xdr:pic>
      <xdr:nvPicPr>
        <xdr:cNvPr id="63" name="Рисунок 62" descr="Без имени-1.png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492750" y="52959000"/>
          <a:ext cx="1130558" cy="2064603"/>
        </a:xfrm>
        <a:prstGeom prst="rect">
          <a:avLst/>
        </a:prstGeom>
      </xdr:spPr>
    </xdr:pic>
    <xdr:clientData/>
  </xdr:oneCellAnchor>
  <xdr:oneCellAnchor>
    <xdr:from>
      <xdr:col>2</xdr:col>
      <xdr:colOff>1126671</xdr:colOff>
      <xdr:row>60</xdr:row>
      <xdr:rowOff>205922</xdr:rowOff>
    </xdr:from>
    <xdr:ext cx="1143000" cy="2070100"/>
    <xdr:pic>
      <xdr:nvPicPr>
        <xdr:cNvPr id="65" name="Рисунок 64" descr="груши с перчатками ужатые.png">
          <a:extLst>
            <a:ext uri="{FF2B5EF4-FFF2-40B4-BE49-F238E27FC236}">
              <a16:creationId xmlns:a16="http://schemas.microsoft.com/office/drawing/2014/main" id="{00000000-0008-0000-09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5508171" y="37893172"/>
          <a:ext cx="1143000" cy="2070100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92</xdr:row>
      <xdr:rowOff>175578</xdr:rowOff>
    </xdr:from>
    <xdr:to>
      <xdr:col>9</xdr:col>
      <xdr:colOff>1357312</xdr:colOff>
      <xdr:row>94</xdr:row>
      <xdr:rowOff>24423</xdr:rowOff>
    </xdr:to>
    <xdr:pic>
      <xdr:nvPicPr>
        <xdr:cNvPr id="72" name="Рисунок 71" descr="блок Мультилендинг Турники 2.jpg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0" y="136740266"/>
          <a:ext cx="19050000" cy="64210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123014</xdr:colOff>
      <xdr:row>5</xdr:row>
      <xdr:rowOff>119061</xdr:rowOff>
    </xdr:to>
    <xdr:pic>
      <xdr:nvPicPr>
        <xdr:cNvPr id="56" name="Рисунок 55" descr="photo_2016-09-23_08-28-48.jpg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0" y="0"/>
          <a:ext cx="19434952" cy="4714874"/>
        </a:xfrm>
        <a:prstGeom prst="rect">
          <a:avLst/>
        </a:prstGeom>
      </xdr:spPr>
    </xdr:pic>
    <xdr:clientData/>
  </xdr:twoCellAnchor>
  <xdr:twoCellAnchor editAs="oneCell">
    <xdr:from>
      <xdr:col>2</xdr:col>
      <xdr:colOff>860706</xdr:colOff>
      <xdr:row>62</xdr:row>
      <xdr:rowOff>174626</xdr:rowOff>
    </xdr:from>
    <xdr:to>
      <xdr:col>2</xdr:col>
      <xdr:colOff>2095499</xdr:colOff>
      <xdr:row>63</xdr:row>
      <xdr:rowOff>825500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9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 flipH="1">
          <a:off x="6885269" y="21010564"/>
          <a:ext cx="1234793" cy="1793874"/>
        </a:xfrm>
        <a:prstGeom prst="rect">
          <a:avLst/>
        </a:prstGeom>
      </xdr:spPr>
    </xdr:pic>
    <xdr:clientData/>
  </xdr:twoCellAnchor>
  <xdr:twoCellAnchor editAs="oneCell">
    <xdr:from>
      <xdr:col>2</xdr:col>
      <xdr:colOff>879474</xdr:colOff>
      <xdr:row>64</xdr:row>
      <xdr:rowOff>152400</xdr:rowOff>
    </xdr:from>
    <xdr:to>
      <xdr:col>2</xdr:col>
      <xdr:colOff>2238374</xdr:colOff>
      <xdr:row>64</xdr:row>
      <xdr:rowOff>1900575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9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2238" b="1524"/>
        <a:stretch>
          <a:fillRect/>
        </a:stretch>
      </xdr:blipFill>
      <xdr:spPr>
        <a:xfrm flipH="1">
          <a:off x="6904037" y="23274338"/>
          <a:ext cx="1358900" cy="1748175"/>
        </a:xfrm>
        <a:prstGeom prst="rect">
          <a:avLst/>
        </a:prstGeom>
      </xdr:spPr>
    </xdr:pic>
    <xdr:clientData/>
  </xdr:twoCellAnchor>
  <xdr:twoCellAnchor editAs="oneCell">
    <xdr:from>
      <xdr:col>2</xdr:col>
      <xdr:colOff>965159</xdr:colOff>
      <xdr:row>65</xdr:row>
      <xdr:rowOff>79374</xdr:rowOff>
    </xdr:from>
    <xdr:to>
      <xdr:col>2</xdr:col>
      <xdr:colOff>2218837</xdr:colOff>
      <xdr:row>65</xdr:row>
      <xdr:rowOff>1555749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 flipH="1">
          <a:off x="6989722" y="25130124"/>
          <a:ext cx="1253678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2054222</xdr:colOff>
      <xdr:row>66</xdr:row>
      <xdr:rowOff>396875</xdr:rowOff>
    </xdr:from>
    <xdr:to>
      <xdr:col>2</xdr:col>
      <xdr:colOff>2968623</xdr:colOff>
      <xdr:row>66</xdr:row>
      <xdr:rowOff>1095375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9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8078785" y="27090688"/>
          <a:ext cx="914401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301625</xdr:colOff>
      <xdr:row>66</xdr:row>
      <xdr:rowOff>79375</xdr:rowOff>
    </xdr:from>
    <xdr:to>
      <xdr:col>2</xdr:col>
      <xdr:colOff>1412875</xdr:colOff>
      <xdr:row>66</xdr:row>
      <xdr:rowOff>1050059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6188" y="26773188"/>
          <a:ext cx="1111250" cy="9706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35</xdr:row>
      <xdr:rowOff>95250</xdr:rowOff>
    </xdr:from>
    <xdr:to>
      <xdr:col>2</xdr:col>
      <xdr:colOff>3074076</xdr:colOff>
      <xdr:row>35</xdr:row>
      <xdr:rowOff>2333625</xdr:rowOff>
    </xdr:to>
    <xdr:pic>
      <xdr:nvPicPr>
        <xdr:cNvPr id="55" name="Рисунок 54" descr="photo_2016-11-01_14-49-08.jpg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6119813" y="39219188"/>
          <a:ext cx="2978826" cy="2238375"/>
        </a:xfrm>
        <a:prstGeom prst="rect">
          <a:avLst/>
        </a:prstGeom>
      </xdr:spPr>
    </xdr:pic>
    <xdr:clientData/>
  </xdr:twoCellAnchor>
  <xdr:twoCellAnchor editAs="oneCell">
    <xdr:from>
      <xdr:col>2</xdr:col>
      <xdr:colOff>514864</xdr:colOff>
      <xdr:row>41</xdr:row>
      <xdr:rowOff>169005</xdr:rowOff>
    </xdr:from>
    <xdr:to>
      <xdr:col>2</xdr:col>
      <xdr:colOff>2746231</xdr:colOff>
      <xdr:row>43</xdr:row>
      <xdr:rowOff>738187</xdr:rowOff>
    </xdr:to>
    <xdr:pic>
      <xdr:nvPicPr>
        <xdr:cNvPr id="50" name="Рисунок 367" descr="30.png">
          <a:extLst>
            <a:ext uri="{FF2B5EF4-FFF2-40B4-BE49-F238E27FC236}">
              <a16:creationId xmlns:a16="http://schemas.microsoft.com/office/drawing/2014/main" id="{00000000-0008-0000-09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6539427" y="48532193"/>
          <a:ext cx="2231367" cy="3331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800452</xdr:colOff>
      <xdr:row>46</xdr:row>
      <xdr:rowOff>457733</xdr:rowOff>
    </xdr:from>
    <xdr:to>
      <xdr:col>2</xdr:col>
      <xdr:colOff>2905125</xdr:colOff>
      <xdr:row>46</xdr:row>
      <xdr:rowOff>1687869</xdr:rowOff>
    </xdr:to>
    <xdr:pic>
      <xdr:nvPicPr>
        <xdr:cNvPr id="51" name="Рисунок 360" descr="23.png">
          <a:extLst>
            <a:ext uri="{FF2B5EF4-FFF2-40B4-BE49-F238E27FC236}">
              <a16:creationId xmlns:a16="http://schemas.microsoft.com/office/drawing/2014/main" id="{00000000-0008-0000-0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6825015" y="55726546"/>
          <a:ext cx="2104673" cy="12301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972960</xdr:colOff>
      <xdr:row>47</xdr:row>
      <xdr:rowOff>420462</xdr:rowOff>
    </xdr:from>
    <xdr:to>
      <xdr:col>2</xdr:col>
      <xdr:colOff>2738437</xdr:colOff>
      <xdr:row>47</xdr:row>
      <xdr:rowOff>1644021</xdr:rowOff>
    </xdr:to>
    <xdr:pic>
      <xdr:nvPicPr>
        <xdr:cNvPr id="52" name="Рисунок 372" descr="1130.png">
          <a:extLst>
            <a:ext uri="{FF2B5EF4-FFF2-40B4-BE49-F238E27FC236}">
              <a16:creationId xmlns:a16="http://schemas.microsoft.com/office/drawing/2014/main" id="{00000000-0008-0000-09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6997523" y="57999087"/>
          <a:ext cx="1765477" cy="1223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87</xdr:row>
      <xdr:rowOff>952501</xdr:rowOff>
    </xdr:from>
    <xdr:to>
      <xdr:col>2</xdr:col>
      <xdr:colOff>3352800</xdr:colOff>
      <xdr:row>89</xdr:row>
      <xdr:rowOff>1104899</xdr:rowOff>
    </xdr:to>
    <xdr:pic>
      <xdr:nvPicPr>
        <xdr:cNvPr id="66" name="Рисунок 65" descr="Цены в прайсе4.jpg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8632" t="6232" r="49013" b="6339"/>
        <a:stretch>
          <a:fillRect/>
        </a:stretch>
      </xdr:blipFill>
      <xdr:spPr>
        <a:xfrm>
          <a:off x="38100" y="139179301"/>
          <a:ext cx="9334500" cy="6629399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89</xdr:row>
      <xdr:rowOff>1381125</xdr:rowOff>
    </xdr:from>
    <xdr:to>
      <xdr:col>9</xdr:col>
      <xdr:colOff>1547813</xdr:colOff>
      <xdr:row>91</xdr:row>
      <xdr:rowOff>155009</xdr:rowOff>
    </xdr:to>
    <xdr:pic>
      <xdr:nvPicPr>
        <xdr:cNvPr id="67" name="Рисунок 66" descr="Цены в прайсе1.jpg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l="7240" t="17070" r="4950" b="13295"/>
        <a:stretch>
          <a:fillRect/>
        </a:stretch>
      </xdr:blipFill>
      <xdr:spPr>
        <a:xfrm>
          <a:off x="1" y="131849813"/>
          <a:ext cx="19240500" cy="5227071"/>
        </a:xfrm>
        <a:prstGeom prst="rect">
          <a:avLst/>
        </a:prstGeom>
      </xdr:spPr>
    </xdr:pic>
    <xdr:clientData/>
  </xdr:twoCellAnchor>
  <xdr:twoCellAnchor editAs="oneCell">
    <xdr:from>
      <xdr:col>1</xdr:col>
      <xdr:colOff>1108959</xdr:colOff>
      <xdr:row>29</xdr:row>
      <xdr:rowOff>1351401</xdr:rowOff>
    </xdr:from>
    <xdr:to>
      <xdr:col>2</xdr:col>
      <xdr:colOff>3375437</xdr:colOff>
      <xdr:row>31</xdr:row>
      <xdr:rowOff>452437</xdr:rowOff>
    </xdr:to>
    <xdr:pic>
      <xdr:nvPicPr>
        <xdr:cNvPr id="43009" name="Picture 1">
          <a:extLst>
            <a:ext uri="{FF2B5EF4-FFF2-40B4-BE49-F238E27FC236}">
              <a16:creationId xmlns:a16="http://schemas.microsoft.com/office/drawing/2014/main" id="{00000000-0008-0000-0900-000001A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5990522" y="54381839"/>
          <a:ext cx="3409478" cy="233953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1071562</xdr:colOff>
      <xdr:row>22</xdr:row>
      <xdr:rowOff>190500</xdr:rowOff>
    </xdr:from>
    <xdr:to>
      <xdr:col>2</xdr:col>
      <xdr:colOff>2452687</xdr:colOff>
      <xdr:row>22</xdr:row>
      <xdr:rowOff>1369142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7096125" y="29408438"/>
          <a:ext cx="1381125" cy="117864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1143000</xdr:colOff>
      <xdr:row>21</xdr:row>
      <xdr:rowOff>71437</xdr:rowOff>
    </xdr:from>
    <xdr:to>
      <xdr:col>2</xdr:col>
      <xdr:colOff>2397421</xdr:colOff>
      <xdr:row>21</xdr:row>
      <xdr:rowOff>1558980</xdr:rowOff>
    </xdr:to>
    <xdr:pic>
      <xdr:nvPicPr>
        <xdr:cNvPr id="64" name="Picture 1">
          <a:extLst>
            <a:ext uri="{FF2B5EF4-FFF2-40B4-BE49-F238E27FC236}">
              <a16:creationId xmlns:a16="http://schemas.microsoft.com/office/drawing/2014/main" id="{00000000-0008-0000-09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 l="27816" t="49260" r="32893" b="24650"/>
        <a:stretch>
          <a:fillRect/>
        </a:stretch>
      </xdr:blipFill>
      <xdr:spPr bwMode="auto">
        <a:xfrm>
          <a:off x="7162800" y="29256037"/>
          <a:ext cx="1254421" cy="1487543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696566</xdr:colOff>
      <xdr:row>38</xdr:row>
      <xdr:rowOff>190502</xdr:rowOff>
    </xdr:from>
    <xdr:to>
      <xdr:col>2</xdr:col>
      <xdr:colOff>2899994</xdr:colOff>
      <xdr:row>38</xdr:row>
      <xdr:rowOff>2296790</xdr:rowOff>
    </xdr:to>
    <xdr:pic>
      <xdr:nvPicPr>
        <xdr:cNvPr id="6" name="Picture 1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16200000">
          <a:off x="6769699" y="46528682"/>
          <a:ext cx="2106288" cy="220342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579826</xdr:colOff>
      <xdr:row>26</xdr:row>
      <xdr:rowOff>95250</xdr:rowOff>
    </xdr:from>
    <xdr:to>
      <xdr:col>2</xdr:col>
      <xdr:colOff>2833687</xdr:colOff>
      <xdr:row>28</xdr:row>
      <xdr:rowOff>1039612</xdr:rowOff>
    </xdr:to>
    <xdr:pic>
      <xdr:nvPicPr>
        <xdr:cNvPr id="68" name="Picture 1">
          <a:extLst>
            <a:ext uri="{FF2B5EF4-FFF2-40B4-BE49-F238E27FC236}">
              <a16:creationId xmlns:a16="http://schemas.microsoft.com/office/drawing/2014/main" id="{00000000-0008-0000-09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 l="37059" t="14177" r="31906" b="19084"/>
        <a:stretch>
          <a:fillRect/>
        </a:stretch>
      </xdr:blipFill>
      <xdr:spPr bwMode="auto">
        <a:xfrm>
          <a:off x="6599626" y="36880800"/>
          <a:ext cx="2253861" cy="321131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214306</xdr:colOff>
      <xdr:row>32</xdr:row>
      <xdr:rowOff>142872</xdr:rowOff>
    </xdr:from>
    <xdr:to>
      <xdr:col>2</xdr:col>
      <xdr:colOff>3190869</xdr:colOff>
      <xdr:row>32</xdr:row>
      <xdr:rowOff>2586484</xdr:rowOff>
    </xdr:to>
    <xdr:pic>
      <xdr:nvPicPr>
        <xdr:cNvPr id="69" name="Picture 1" descr="http://www.10kor.ru/upload/iblock/032/0321268a8b2ed6f23f8050752ec70b1b.jpeg">
          <a:extLst>
            <a:ext uri="{FF2B5EF4-FFF2-40B4-BE49-F238E27FC236}">
              <a16:creationId xmlns:a16="http://schemas.microsoft.com/office/drawing/2014/main" id="{00000000-0008-0000-09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238869" y="43648310"/>
          <a:ext cx="2976563" cy="244361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119061</xdr:colOff>
      <xdr:row>12</xdr:row>
      <xdr:rowOff>619125</xdr:rowOff>
    </xdr:from>
    <xdr:to>
      <xdr:col>2</xdr:col>
      <xdr:colOff>3283340</xdr:colOff>
      <xdr:row>12</xdr:row>
      <xdr:rowOff>3286125</xdr:rowOff>
    </xdr:to>
    <xdr:pic>
      <xdr:nvPicPr>
        <xdr:cNvPr id="75" name="Picture 2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143624" y="17025938"/>
          <a:ext cx="3164279" cy="2667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100807</xdr:colOff>
      <xdr:row>13</xdr:row>
      <xdr:rowOff>95247</xdr:rowOff>
    </xdr:from>
    <xdr:to>
      <xdr:col>2</xdr:col>
      <xdr:colOff>3309937</xdr:colOff>
      <xdr:row>13</xdr:row>
      <xdr:rowOff>4544822</xdr:rowOff>
    </xdr:to>
    <xdr:pic>
      <xdr:nvPicPr>
        <xdr:cNvPr id="76" name="Picture 3">
          <a:extLst>
            <a:ext uri="{FF2B5EF4-FFF2-40B4-BE49-F238E27FC236}">
              <a16:creationId xmlns:a16="http://schemas.microsoft.com/office/drawing/2014/main" id="{00000000-0008-0000-09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6125370" y="24503060"/>
          <a:ext cx="3209130" cy="4449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71440</xdr:colOff>
      <xdr:row>14</xdr:row>
      <xdr:rowOff>476248</xdr:rowOff>
    </xdr:from>
    <xdr:to>
      <xdr:col>2</xdr:col>
      <xdr:colOff>3357564</xdr:colOff>
      <xdr:row>14</xdr:row>
      <xdr:rowOff>2796318</xdr:rowOff>
    </xdr:to>
    <xdr:pic>
      <xdr:nvPicPr>
        <xdr:cNvPr id="77" name="Picture 4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096003" y="29694186"/>
          <a:ext cx="3286124" cy="23200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71440</xdr:colOff>
      <xdr:row>15</xdr:row>
      <xdr:rowOff>571499</xdr:rowOff>
    </xdr:from>
    <xdr:to>
      <xdr:col>2</xdr:col>
      <xdr:colOff>3381376</xdr:colOff>
      <xdr:row>15</xdr:row>
      <xdr:rowOff>3024838</xdr:rowOff>
    </xdr:to>
    <xdr:pic>
      <xdr:nvPicPr>
        <xdr:cNvPr id="78" name="Picture 5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6096003" y="32885062"/>
          <a:ext cx="3309936" cy="245333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95250</xdr:colOff>
      <xdr:row>16</xdr:row>
      <xdr:rowOff>476250</xdr:rowOff>
    </xdr:from>
    <xdr:to>
      <xdr:col>2</xdr:col>
      <xdr:colOff>3353195</xdr:colOff>
      <xdr:row>16</xdr:row>
      <xdr:rowOff>3214685</xdr:rowOff>
    </xdr:to>
    <xdr:pic>
      <xdr:nvPicPr>
        <xdr:cNvPr id="79" name="Picture 6">
          <a:extLst>
            <a:ext uri="{FF2B5EF4-FFF2-40B4-BE49-F238E27FC236}">
              <a16:creationId xmlns:a16="http://schemas.microsoft.com/office/drawing/2014/main" id="{00000000-0008-0000-09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6119813" y="36266438"/>
          <a:ext cx="3257945" cy="273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95251</xdr:colOff>
      <xdr:row>17</xdr:row>
      <xdr:rowOff>285750</xdr:rowOff>
    </xdr:from>
    <xdr:to>
      <xdr:col>2</xdr:col>
      <xdr:colOff>3366072</xdr:colOff>
      <xdr:row>17</xdr:row>
      <xdr:rowOff>3190874</xdr:rowOff>
    </xdr:to>
    <xdr:pic>
      <xdr:nvPicPr>
        <xdr:cNvPr id="80" name="Picture 7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119814" y="39195375"/>
          <a:ext cx="3270821" cy="29051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2</xdr:col>
      <xdr:colOff>714375</xdr:colOff>
      <xdr:row>82</xdr:row>
      <xdr:rowOff>95251</xdr:rowOff>
    </xdr:from>
    <xdr:ext cx="1958168" cy="1581483"/>
    <xdr:pic>
      <xdr:nvPicPr>
        <xdr:cNvPr id="81" name="Рисунок 153" descr="Чешки для прайса.jpg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l="15402" t="7098" r="13795" b="5614"/>
        <a:stretch>
          <a:fillRect/>
        </a:stretch>
      </xdr:blipFill>
      <xdr:spPr bwMode="auto">
        <a:xfrm>
          <a:off x="6738938" y="137017126"/>
          <a:ext cx="1958168" cy="15814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932355</xdr:colOff>
      <xdr:row>78</xdr:row>
      <xdr:rowOff>801895</xdr:rowOff>
    </xdr:from>
    <xdr:ext cx="1690731" cy="1855637"/>
    <xdr:pic>
      <xdr:nvPicPr>
        <xdr:cNvPr id="82" name="Рисунок 154" descr="Пуанты для прайса.jpg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25500" t="3642" r="19588" b="7323"/>
        <a:stretch>
          <a:fillRect/>
        </a:stretch>
      </xdr:blipFill>
      <xdr:spPr bwMode="auto">
        <a:xfrm>
          <a:off x="6956918" y="129794208"/>
          <a:ext cx="1690731" cy="18556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6</xdr:col>
      <xdr:colOff>342900</xdr:colOff>
      <xdr:row>87</xdr:row>
      <xdr:rowOff>876300</xdr:rowOff>
    </xdr:from>
    <xdr:to>
      <xdr:col>9</xdr:col>
      <xdr:colOff>1457325</xdr:colOff>
      <xdr:row>89</xdr:row>
      <xdr:rowOff>1076568</xdr:rowOff>
    </xdr:to>
    <xdr:pic>
      <xdr:nvPicPr>
        <xdr:cNvPr id="58" name="Рисунок 57" descr="Цены в прайсе4.jpg">
          <a:extLst>
            <a:ext uri="{FF2B5EF4-FFF2-40B4-BE49-F238E27FC236}">
              <a16:creationId xmlns:a16="http://schemas.microsoft.com/office/drawing/2014/main" id="{00000000-0008-0000-09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72251" t="6232" r="4022" b="5708"/>
        <a:stretch>
          <a:fillRect/>
        </a:stretch>
      </xdr:blipFill>
      <xdr:spPr>
        <a:xfrm>
          <a:off x="13906500" y="139103100"/>
          <a:ext cx="5229225" cy="6677269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88</xdr:row>
      <xdr:rowOff>38100</xdr:rowOff>
    </xdr:from>
    <xdr:to>
      <xdr:col>6</xdr:col>
      <xdr:colOff>179331</xdr:colOff>
      <xdr:row>88</xdr:row>
      <xdr:rowOff>3581400</xdr:rowOff>
    </xdr:to>
    <xdr:pic>
      <xdr:nvPicPr>
        <xdr:cNvPr id="71" name="Picture 7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9753600" y="139522200"/>
          <a:ext cx="3989331" cy="3543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2</xdr:col>
      <xdr:colOff>3262312</xdr:colOff>
      <xdr:row>88</xdr:row>
      <xdr:rowOff>4143375</xdr:rowOff>
    </xdr:from>
    <xdr:ext cx="5357813" cy="2738438"/>
    <xdr:sp macro="" textlink="">
      <xdr:nvSpPr>
        <xdr:cNvPr id="74" name="TextBox 73">
          <a:extLst>
            <a:ext uri="{FF2B5EF4-FFF2-40B4-BE49-F238E27FC236}">
              <a16:creationId xmlns:a16="http://schemas.microsoft.com/office/drawing/2014/main" id="{00000000-0008-0000-0900-00004A000000}"/>
            </a:ext>
          </a:extLst>
        </xdr:cNvPr>
        <xdr:cNvSpPr txBox="1"/>
      </xdr:nvSpPr>
      <xdr:spPr>
        <a:xfrm>
          <a:off x="9286875" y="143351250"/>
          <a:ext cx="5357813" cy="273843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800" b="1"/>
            <a:t>Самокат </a:t>
          </a:r>
          <a:r>
            <a:rPr lang="en-US" sz="2800" b="1"/>
            <a:t>BUMER</a:t>
          </a:r>
          <a:r>
            <a:rPr lang="ru-RU" sz="2800" b="1" baseline="0"/>
            <a:t> </a:t>
          </a:r>
          <a:r>
            <a:rPr lang="en-US" sz="2800" b="1"/>
            <a:t>AbsoluteChampion.           </a:t>
          </a:r>
          <a:endParaRPr lang="ru-RU" sz="2800" b="1"/>
        </a:p>
        <a:p>
          <a:r>
            <a:rPr lang="ru-RU" sz="2800" b="1"/>
            <a:t>цвет: лайм, голубой, розовый  </a:t>
          </a:r>
        </a:p>
        <a:p>
          <a:r>
            <a:rPr lang="ru-RU" sz="4000" b="1">
              <a:solidFill>
                <a:srgbClr val="FF0000"/>
              </a:solidFill>
            </a:rPr>
            <a:t>865 р</a:t>
          </a:r>
        </a:p>
        <a:p>
          <a:r>
            <a:rPr lang="ru-RU" sz="2800" b="1">
              <a:solidFill>
                <a:schemeClr val="bg1">
                  <a:lumMod val="50000"/>
                </a:schemeClr>
              </a:solidFill>
            </a:rPr>
            <a:t>оптовая цена                      </a:t>
          </a:r>
        </a:p>
      </xdr:txBody>
    </xdr:sp>
    <xdr:clientData/>
  </xdr:oneCellAnchor>
  <xdr:twoCellAnchor editAs="oneCell">
    <xdr:from>
      <xdr:col>0</xdr:col>
      <xdr:colOff>523875</xdr:colOff>
      <xdr:row>7</xdr:row>
      <xdr:rowOff>142875</xdr:rowOff>
    </xdr:from>
    <xdr:to>
      <xdr:col>0</xdr:col>
      <xdr:colOff>3688154</xdr:colOff>
      <xdr:row>7</xdr:row>
      <xdr:rowOff>2809875</xdr:rowOff>
    </xdr:to>
    <xdr:pic>
      <xdr:nvPicPr>
        <xdr:cNvPr id="83" name="Picture 2">
          <a:extLst>
            <a:ext uri="{FF2B5EF4-FFF2-40B4-BE49-F238E27FC236}">
              <a16:creationId xmlns:a16="http://schemas.microsoft.com/office/drawing/2014/main" id="{00000000-0008-0000-09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523875" y="7310438"/>
          <a:ext cx="3164279" cy="2667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3976688</xdr:colOff>
      <xdr:row>7</xdr:row>
      <xdr:rowOff>523876</xdr:rowOff>
    </xdr:from>
    <xdr:to>
      <xdr:col>2</xdr:col>
      <xdr:colOff>1238249</xdr:colOff>
      <xdr:row>7</xdr:row>
      <xdr:rowOff>2843946</xdr:rowOff>
    </xdr:to>
    <xdr:pic>
      <xdr:nvPicPr>
        <xdr:cNvPr id="85" name="Picture 4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3976688" y="7691439"/>
          <a:ext cx="3286124" cy="23200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1476376</xdr:colOff>
      <xdr:row>7</xdr:row>
      <xdr:rowOff>428625</xdr:rowOff>
    </xdr:from>
    <xdr:to>
      <xdr:col>3</xdr:col>
      <xdr:colOff>1357312</xdr:colOff>
      <xdr:row>7</xdr:row>
      <xdr:rowOff>2881964</xdr:rowOff>
    </xdr:to>
    <xdr:pic>
      <xdr:nvPicPr>
        <xdr:cNvPr id="86" name="Picture 5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00939" y="7596188"/>
          <a:ext cx="3309936" cy="245333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238124</xdr:colOff>
      <xdr:row>7</xdr:row>
      <xdr:rowOff>190500</xdr:rowOff>
    </xdr:from>
    <xdr:to>
      <xdr:col>6</xdr:col>
      <xdr:colOff>733819</xdr:colOff>
      <xdr:row>7</xdr:row>
      <xdr:rowOff>2928935</xdr:rowOff>
    </xdr:to>
    <xdr:pic>
      <xdr:nvPicPr>
        <xdr:cNvPr id="87" name="Picture 6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11072812" y="7358063"/>
          <a:ext cx="3257945" cy="27384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928688</xdr:colOff>
      <xdr:row>7</xdr:row>
      <xdr:rowOff>47625</xdr:rowOff>
    </xdr:from>
    <xdr:to>
      <xdr:col>9</xdr:col>
      <xdr:colOff>103759</xdr:colOff>
      <xdr:row>7</xdr:row>
      <xdr:rowOff>2952749</xdr:rowOff>
    </xdr:to>
    <xdr:pic>
      <xdr:nvPicPr>
        <xdr:cNvPr id="88" name="Picture 7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14525626" y="7215188"/>
          <a:ext cx="3270821" cy="29051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0</xdr:col>
      <xdr:colOff>476250</xdr:colOff>
      <xdr:row>7</xdr:row>
      <xdr:rowOff>3119437</xdr:rowOff>
    </xdr:from>
    <xdr:ext cx="3214687" cy="1619250"/>
    <xdr:sp macro="" textlink="">
      <xdr:nvSpPr>
        <xdr:cNvPr id="89" name="TextBox 88">
          <a:extLst>
            <a:ext uri="{FF2B5EF4-FFF2-40B4-BE49-F238E27FC236}">
              <a16:creationId xmlns:a16="http://schemas.microsoft.com/office/drawing/2014/main" id="{00000000-0008-0000-0900-000059000000}"/>
            </a:ext>
          </a:extLst>
        </xdr:cNvPr>
        <xdr:cNvSpPr txBox="1"/>
      </xdr:nvSpPr>
      <xdr:spPr>
        <a:xfrm>
          <a:off x="476250" y="10287000"/>
          <a:ext cx="3214687" cy="16192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000"/>
            <a:t>Велосипед </a:t>
          </a:r>
          <a:r>
            <a:rPr lang="en-US" sz="2000"/>
            <a:t>BUMER AbsoluteChampion        </a:t>
          </a:r>
          <a:r>
            <a:rPr lang="ru-RU" sz="2000"/>
            <a:t>цвет: лайм, голубой, розовый</a:t>
          </a:r>
        </a:p>
        <a:p>
          <a:r>
            <a:rPr lang="ru-RU" sz="2800" b="1"/>
            <a:t>696 руб</a:t>
          </a:r>
        </a:p>
      </xdr:txBody>
    </xdr:sp>
    <xdr:clientData/>
  </xdr:oneCellAnchor>
  <xdr:oneCellAnchor>
    <xdr:from>
      <xdr:col>0</xdr:col>
      <xdr:colOff>3905250</xdr:colOff>
      <xdr:row>7</xdr:row>
      <xdr:rowOff>3167061</xdr:rowOff>
    </xdr:from>
    <xdr:ext cx="3690938" cy="2309813"/>
    <xdr:sp macro="" textlink="">
      <xdr:nvSpPr>
        <xdr:cNvPr id="90" name="TextBox 89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SpPr txBox="1"/>
      </xdr:nvSpPr>
      <xdr:spPr>
        <a:xfrm>
          <a:off x="3905250" y="10334624"/>
          <a:ext cx="3690938" cy="23098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000"/>
            <a:t>Беговел </a:t>
          </a:r>
          <a:r>
            <a:rPr lang="en-US" sz="2000"/>
            <a:t>BUMER №1 AbsoluteChampion         </a:t>
          </a:r>
          <a:endParaRPr lang="ru-RU" sz="2000"/>
        </a:p>
        <a:p>
          <a:r>
            <a:rPr lang="ru-RU" sz="2000"/>
            <a:t>цвет: лайм, голубой, розовый                        материал: металл, пластик</a:t>
          </a:r>
        </a:p>
        <a:p>
          <a:r>
            <a:rPr lang="ru-RU" sz="2800" b="1"/>
            <a:t>791 руб</a:t>
          </a:r>
        </a:p>
      </xdr:txBody>
    </xdr:sp>
    <xdr:clientData/>
  </xdr:oneCellAnchor>
  <xdr:oneCellAnchor>
    <xdr:from>
      <xdr:col>2</xdr:col>
      <xdr:colOff>1428751</xdr:colOff>
      <xdr:row>7</xdr:row>
      <xdr:rowOff>3167062</xdr:rowOff>
    </xdr:from>
    <xdr:ext cx="3500436" cy="1833563"/>
    <xdr:sp macro="" textlink="">
      <xdr:nvSpPr>
        <xdr:cNvPr id="91" name="TextBox 90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SpPr txBox="1"/>
      </xdr:nvSpPr>
      <xdr:spPr>
        <a:xfrm>
          <a:off x="7453314" y="10334625"/>
          <a:ext cx="3500436" cy="183356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000"/>
            <a:t>Беговел </a:t>
          </a:r>
          <a:r>
            <a:rPr lang="en-US" sz="2000"/>
            <a:t>BUMER №2 AbsoluteChampion </a:t>
          </a:r>
          <a:r>
            <a:rPr lang="ru-RU" sz="2000"/>
            <a:t>усиленная рама                                          </a:t>
          </a:r>
        </a:p>
        <a:p>
          <a:r>
            <a:rPr lang="ru-RU" sz="2000"/>
            <a:t>цвет: лайм, голубой, розовы</a:t>
          </a:r>
        </a:p>
        <a:p>
          <a:r>
            <a:rPr lang="ru-RU" sz="2800" b="1"/>
            <a:t>884 руб</a:t>
          </a:r>
        </a:p>
      </xdr:txBody>
    </xdr:sp>
    <xdr:clientData/>
  </xdr:oneCellAnchor>
  <xdr:oneCellAnchor>
    <xdr:from>
      <xdr:col>4</xdr:col>
      <xdr:colOff>190500</xdr:colOff>
      <xdr:row>7</xdr:row>
      <xdr:rowOff>3214687</xdr:rowOff>
    </xdr:from>
    <xdr:ext cx="3500436" cy="1738313"/>
    <xdr:sp macro="" textlink="">
      <xdr:nvSpPr>
        <xdr:cNvPr id="92" name="TextBox 91">
          <a:extLst>
            <a:ext uri="{FF2B5EF4-FFF2-40B4-BE49-F238E27FC236}">
              <a16:creationId xmlns:a16="http://schemas.microsoft.com/office/drawing/2014/main" id="{00000000-0008-0000-0900-00005C000000}"/>
            </a:ext>
          </a:extLst>
        </xdr:cNvPr>
        <xdr:cNvSpPr txBox="1"/>
      </xdr:nvSpPr>
      <xdr:spPr>
        <a:xfrm>
          <a:off x="11025188" y="10382250"/>
          <a:ext cx="3500436" cy="17383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000"/>
            <a:t>Беговел </a:t>
          </a:r>
          <a:r>
            <a:rPr lang="en-US" sz="2000"/>
            <a:t>BUMER №3 AbsoluteChampion </a:t>
          </a:r>
          <a:r>
            <a:rPr lang="ru-RU" sz="2000"/>
            <a:t>три колеса                                                      цвет: лайм, голубой, розовый   </a:t>
          </a:r>
        </a:p>
        <a:p>
          <a:r>
            <a:rPr lang="ru-RU" sz="2800" b="1"/>
            <a:t>921 руб</a:t>
          </a:r>
        </a:p>
      </xdr:txBody>
    </xdr:sp>
    <xdr:clientData/>
  </xdr:oneCellAnchor>
  <xdr:oneCellAnchor>
    <xdr:from>
      <xdr:col>6</xdr:col>
      <xdr:colOff>904875</xdr:colOff>
      <xdr:row>7</xdr:row>
      <xdr:rowOff>3214687</xdr:rowOff>
    </xdr:from>
    <xdr:ext cx="3714750" cy="1547813"/>
    <xdr:sp macro="" textlink="">
      <xdr:nvSpPr>
        <xdr:cNvPr id="93" name="TextBox 92">
          <a:extLst>
            <a:ext uri="{FF2B5EF4-FFF2-40B4-BE49-F238E27FC236}">
              <a16:creationId xmlns:a16="http://schemas.microsoft.com/office/drawing/2014/main" id="{00000000-0008-0000-0900-00005D000000}"/>
            </a:ext>
          </a:extLst>
        </xdr:cNvPr>
        <xdr:cNvSpPr txBox="1"/>
      </xdr:nvSpPr>
      <xdr:spPr>
        <a:xfrm>
          <a:off x="14501813" y="10382250"/>
          <a:ext cx="3714750" cy="15478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000"/>
            <a:t>Самокат </a:t>
          </a:r>
          <a:r>
            <a:rPr lang="en-US" sz="2000"/>
            <a:t>BUMER AbsoluteChampion.           </a:t>
          </a:r>
          <a:endParaRPr lang="ru-RU" sz="2000"/>
        </a:p>
        <a:p>
          <a:r>
            <a:rPr lang="ru-RU" sz="2000"/>
            <a:t>цвет: лайм, голубой, розовый </a:t>
          </a:r>
          <a:r>
            <a:rPr lang="ru-RU" sz="2800" b="1"/>
            <a:t>740 руб</a:t>
          </a:r>
        </a:p>
      </xdr:txBody>
    </xdr:sp>
    <xdr:clientData/>
  </xdr:oneCellAnchor>
  <xdr:oneCellAnchor>
    <xdr:from>
      <xdr:col>2</xdr:col>
      <xdr:colOff>793111</xdr:colOff>
      <xdr:row>68</xdr:row>
      <xdr:rowOff>257125</xdr:rowOff>
    </xdr:from>
    <xdr:ext cx="1787297" cy="1411623"/>
    <xdr:pic>
      <xdr:nvPicPr>
        <xdr:cNvPr id="84" name="Рисунок 320" descr="C:\Users\Игорь Борисович\Desktop\Мольберт.jpg">
          <a:extLst>
            <a:ext uri="{FF2B5EF4-FFF2-40B4-BE49-F238E27FC236}">
              <a16:creationId xmlns:a16="http://schemas.microsoft.com/office/drawing/2014/main" id="{00000000-0008-0000-09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 l="4465" t="10048" r="4762" b="4008"/>
        <a:stretch>
          <a:fillRect/>
        </a:stretch>
      </xdr:blipFill>
      <xdr:spPr bwMode="auto">
        <a:xfrm>
          <a:off x="6812911" y="77542975"/>
          <a:ext cx="1787297" cy="14116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380997</xdr:colOff>
      <xdr:row>37</xdr:row>
      <xdr:rowOff>142874</xdr:rowOff>
    </xdr:from>
    <xdr:to>
      <xdr:col>2</xdr:col>
      <xdr:colOff>3095622</xdr:colOff>
      <xdr:row>37</xdr:row>
      <xdr:rowOff>3113976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405560" y="69984937"/>
          <a:ext cx="2714625" cy="297110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381001</xdr:colOff>
      <xdr:row>36</xdr:row>
      <xdr:rowOff>149407</xdr:rowOff>
    </xdr:from>
    <xdr:to>
      <xdr:col>2</xdr:col>
      <xdr:colOff>3023771</xdr:colOff>
      <xdr:row>36</xdr:row>
      <xdr:rowOff>2610959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405564" y="69991470"/>
          <a:ext cx="2642770" cy="2461552"/>
        </a:xfrm>
        <a:prstGeom prst="rect">
          <a:avLst/>
        </a:prstGeom>
      </xdr:spPr>
    </xdr:pic>
    <xdr:clientData/>
  </xdr:twoCellAnchor>
  <xdr:oneCellAnchor>
    <xdr:from>
      <xdr:col>2</xdr:col>
      <xdr:colOff>71438</xdr:colOff>
      <xdr:row>18</xdr:row>
      <xdr:rowOff>95250</xdr:rowOff>
    </xdr:from>
    <xdr:ext cx="3234547" cy="3013364"/>
    <xdr:pic>
      <xdr:nvPicPr>
        <xdr:cNvPr id="70" name="Рисунок 69" descr="Самокат бумер 1.png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6096001" y="42695813"/>
          <a:ext cx="3234547" cy="3013364"/>
        </a:xfrm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95250</xdr:rowOff>
    </xdr:from>
    <xdr:ext cx="3157106" cy="2944958"/>
    <xdr:pic>
      <xdr:nvPicPr>
        <xdr:cNvPr id="94" name="Рисунок 331" descr="P:\ОТДЕЛ ПРОДАЖ\АБСОЛЮТ ЧЕМПИОН ОБЩАЯ\!____ФОТО ТОВАРА\Вело\Новая папка\Самокат бумер 2.jpg">
          <a:extLst>
            <a:ext uri="{FF2B5EF4-FFF2-40B4-BE49-F238E27FC236}">
              <a16:creationId xmlns:a16="http://schemas.microsoft.com/office/drawing/2014/main" id="{00000000-0008-0000-09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119813" y="47363063"/>
          <a:ext cx="3157106" cy="29449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1523255</xdr:colOff>
      <xdr:row>16</xdr:row>
      <xdr:rowOff>54883</xdr:rowOff>
    </xdr:from>
    <xdr:ext cx="983088" cy="1318976"/>
    <xdr:pic>
      <xdr:nvPicPr>
        <xdr:cNvPr id="2" name="Рисунок 250" descr="C:\Documents and Settings\Альпинист\Рабочий стол\сумки\333.jpeg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24210" t="9149" r="12560" b="9290"/>
        <a:stretch>
          <a:fillRect/>
        </a:stretch>
      </xdr:blipFill>
      <xdr:spPr bwMode="auto">
        <a:xfrm>
          <a:off x="9279326" y="26203276"/>
          <a:ext cx="983088" cy="13189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1371231</xdr:colOff>
      <xdr:row>19</xdr:row>
      <xdr:rowOff>126112</xdr:rowOff>
    </xdr:from>
    <xdr:ext cx="1337082" cy="1345439"/>
    <xdr:pic>
      <xdr:nvPicPr>
        <xdr:cNvPr id="3" name="Рисунок 251" descr="C:\Documents and Settings\Альпинист\Рабочий стол\сумки\444.jpeg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15266" t="14082" r="8212" b="11594"/>
        <a:stretch>
          <a:fillRect/>
        </a:stretch>
      </xdr:blipFill>
      <xdr:spPr bwMode="auto">
        <a:xfrm>
          <a:off x="9127302" y="29903076"/>
          <a:ext cx="1337082" cy="1345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1428240</xdr:colOff>
      <xdr:row>20</xdr:row>
      <xdr:rowOff>212240</xdr:rowOff>
    </xdr:from>
    <xdr:ext cx="1096503" cy="1299559"/>
    <xdr:pic>
      <xdr:nvPicPr>
        <xdr:cNvPr id="4" name="Рисунок 252" descr="C:\Documents and Settings\Альпинист\Рабочий стол\сумки\555.jpeg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 l="17871" t="12399" r="16566" b="12704"/>
        <a:stretch>
          <a:fillRect/>
        </a:stretch>
      </xdr:blipFill>
      <xdr:spPr bwMode="auto">
        <a:xfrm>
          <a:off x="9184311" y="31576704"/>
          <a:ext cx="1096503" cy="1299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1293932</xdr:colOff>
      <xdr:row>21</xdr:row>
      <xdr:rowOff>114441</xdr:rowOff>
    </xdr:from>
    <xdr:ext cx="1415994" cy="1115632"/>
    <xdr:pic>
      <xdr:nvPicPr>
        <xdr:cNvPr id="7" name="Рисунок 256" descr="C:\Documents and Settings\Альпинист\Рабочий стол\сумки\1000.jpeg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l="9460" t="19318" r="8932" b="18213"/>
        <a:stretch>
          <a:fillRect/>
        </a:stretch>
      </xdr:blipFill>
      <xdr:spPr bwMode="auto">
        <a:xfrm>
          <a:off x="9050003" y="33066405"/>
          <a:ext cx="1415994" cy="11156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1676560</xdr:colOff>
      <xdr:row>12</xdr:row>
      <xdr:rowOff>73932</xdr:rowOff>
    </xdr:from>
    <xdr:ext cx="647700" cy="1323975"/>
    <xdr:pic>
      <xdr:nvPicPr>
        <xdr:cNvPr id="9" name="Рисунок 245" descr="C:\Documents and Settings\Альпинист\Рабочий стол\сумки\000000000000000000222.jpeg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26785" r="25714" b="5965"/>
        <a:stretch>
          <a:fillRect/>
        </a:stretch>
      </xdr:blipFill>
      <xdr:spPr bwMode="auto">
        <a:xfrm>
          <a:off x="9432631" y="16992146"/>
          <a:ext cx="647700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1167536</xdr:colOff>
      <xdr:row>10</xdr:row>
      <xdr:rowOff>72712</xdr:rowOff>
    </xdr:from>
    <xdr:ext cx="1455716" cy="1323975"/>
    <xdr:pic>
      <xdr:nvPicPr>
        <xdr:cNvPr id="11" name="Рисунок 247" descr="C:\Documents and Settings\Альпинист\Рабочий стол\сумки\16666666.jpeg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12215" t="12189" r="11832" b="13400"/>
        <a:stretch>
          <a:fillRect/>
        </a:stretch>
      </xdr:blipFill>
      <xdr:spPr bwMode="auto">
        <a:xfrm>
          <a:off x="8923607" y="11162533"/>
          <a:ext cx="1455716" cy="132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1269662</xdr:colOff>
      <xdr:row>9</xdr:row>
      <xdr:rowOff>164911</xdr:rowOff>
    </xdr:from>
    <xdr:ext cx="1400175" cy="1266825"/>
    <xdr:pic>
      <xdr:nvPicPr>
        <xdr:cNvPr id="12" name="Рисунок 258" descr="C:\Documents and Settings\Альпинист\Рабочий стол\сумки\122222.jpeg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10634" t="13741" r="11777" b="17656"/>
        <a:stretch>
          <a:fillRect/>
        </a:stretch>
      </xdr:blipFill>
      <xdr:spPr bwMode="auto">
        <a:xfrm>
          <a:off x="9025733" y="9236340"/>
          <a:ext cx="1400175" cy="1266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1152780</xdr:colOff>
      <xdr:row>11</xdr:row>
      <xdr:rowOff>38099</xdr:rowOff>
    </xdr:from>
    <xdr:ext cx="1564381" cy="1355133"/>
    <xdr:pic>
      <xdr:nvPicPr>
        <xdr:cNvPr id="14" name="Рисунок 249" descr="C:\Documents and Settings\Альпинист\Рабочий стол\сумки\222.jpeg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9868" t="16393" r="11105" b="16789"/>
        <a:stretch>
          <a:fillRect/>
        </a:stretch>
      </xdr:blipFill>
      <xdr:spPr bwMode="auto">
        <a:xfrm>
          <a:off x="8908851" y="12987563"/>
          <a:ext cx="1564381" cy="13551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1438435</xdr:colOff>
      <xdr:row>14</xdr:row>
      <xdr:rowOff>73932</xdr:rowOff>
    </xdr:from>
    <xdr:ext cx="1295400" cy="1440003"/>
    <xdr:pic>
      <xdr:nvPicPr>
        <xdr:cNvPr id="15" name="Рисунок 245" descr="C:\Documents and Settings\Альпинист\Рабочий стол\сумки\144444444.jpeg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l="10985" t="13033" r="5302" b="13548"/>
        <a:stretch>
          <a:fillRect/>
        </a:stretch>
      </xdr:blipFill>
      <xdr:spPr bwMode="auto">
        <a:xfrm>
          <a:off x="9194506" y="24589468"/>
          <a:ext cx="1295400" cy="14400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1164572</xdr:colOff>
      <xdr:row>17</xdr:row>
      <xdr:rowOff>577537</xdr:rowOff>
    </xdr:from>
    <xdr:ext cx="1685925" cy="983669"/>
    <xdr:pic>
      <xdr:nvPicPr>
        <xdr:cNvPr id="16" name="Рисунок 244" descr="C:\Documents and Settings\Альпинист\Рабочий стол\сумки\1333333.jpeg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t="26291" b="26761"/>
        <a:stretch>
          <a:fillRect/>
        </a:stretch>
      </xdr:blipFill>
      <xdr:spPr bwMode="auto">
        <a:xfrm>
          <a:off x="8920643" y="28313430"/>
          <a:ext cx="1685925" cy="9836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2</xdr:col>
      <xdr:colOff>1720273</xdr:colOff>
      <xdr:row>22</xdr:row>
      <xdr:rowOff>593931</xdr:rowOff>
    </xdr:from>
    <xdr:to>
      <xdr:col>2</xdr:col>
      <xdr:colOff>3378714</xdr:colOff>
      <xdr:row>23</xdr:row>
      <xdr:rowOff>45357</xdr:rowOff>
    </xdr:to>
    <xdr:sp macro="" textlink="">
      <xdr:nvSpPr>
        <xdr:cNvPr id="21" name="Стрелка вправо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SpPr/>
      </xdr:nvSpPr>
      <xdr:spPr>
        <a:xfrm>
          <a:off x="9476344" y="39827860"/>
          <a:ext cx="1658441" cy="449283"/>
        </a:xfrm>
        <a:prstGeom prst="rightArrow">
          <a:avLst/>
        </a:prstGeom>
        <a:solidFill>
          <a:schemeClr val="bg1"/>
        </a:solidFill>
        <a:ln>
          <a:noFill/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endParaRPr lang="ru-RU" sz="1100">
            <a:solidFill>
              <a:schemeClr val="bg1">
                <a:lumMod val="95000"/>
              </a:schemeClr>
            </a:solidFill>
          </a:endParaRPr>
        </a:p>
      </xdr:txBody>
    </xdr:sp>
    <xdr:clientData/>
  </xdr:twoCellAnchor>
  <xdr:oneCellAnchor>
    <xdr:from>
      <xdr:col>2</xdr:col>
      <xdr:colOff>1479402</xdr:colOff>
      <xdr:row>13</xdr:row>
      <xdr:rowOff>204835</xdr:rowOff>
    </xdr:from>
    <xdr:ext cx="1166983" cy="1166983"/>
    <xdr:pic>
      <xdr:nvPicPr>
        <xdr:cNvPr id="27" name="Рисунок 26" descr="8898195259422.jpg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235473" y="18642514"/>
          <a:ext cx="1166983" cy="1166983"/>
        </a:xfrm>
        <a:prstGeom prst="rect">
          <a:avLst/>
        </a:prstGeom>
      </xdr:spPr>
    </xdr:pic>
    <xdr:clientData/>
  </xdr:oneCellAnchor>
  <xdr:twoCellAnchor editAs="oneCell">
    <xdr:from>
      <xdr:col>0</xdr:col>
      <xdr:colOff>1</xdr:colOff>
      <xdr:row>31</xdr:row>
      <xdr:rowOff>294824</xdr:rowOff>
    </xdr:from>
    <xdr:to>
      <xdr:col>7</xdr:col>
      <xdr:colOff>1474108</xdr:colOff>
      <xdr:row>33</xdr:row>
      <xdr:rowOff>315</xdr:rowOff>
    </xdr:to>
    <xdr:pic>
      <xdr:nvPicPr>
        <xdr:cNvPr id="36" name="Рисунок 35" descr="блок Мультилендинг Турники 2.jpg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" y="63794824"/>
          <a:ext cx="18913928" cy="61462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6349</xdr:colOff>
      <xdr:row>5</xdr:row>
      <xdr:rowOff>73174</xdr:rowOff>
    </xdr:to>
    <xdr:pic>
      <xdr:nvPicPr>
        <xdr:cNvPr id="28" name="Рисунок 27" descr="photo_2016-09-23_08-28-48.jpg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0" y="0"/>
          <a:ext cx="19046824" cy="46451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1023938</xdr:rowOff>
    </xdr:from>
    <xdr:to>
      <xdr:col>7</xdr:col>
      <xdr:colOff>1404937</xdr:colOff>
      <xdr:row>27</xdr:row>
      <xdr:rowOff>762404</xdr:rowOff>
    </xdr:to>
    <xdr:pic>
      <xdr:nvPicPr>
        <xdr:cNvPr id="19" name="Рисунок 18" descr="Цены в прайсе1.jpg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7333" t="15546" r="5043" b="12753"/>
        <a:stretch>
          <a:fillRect/>
        </a:stretch>
      </xdr:blipFill>
      <xdr:spPr>
        <a:xfrm>
          <a:off x="0" y="34456688"/>
          <a:ext cx="18859500" cy="5286779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27</xdr:row>
      <xdr:rowOff>785812</xdr:rowOff>
    </xdr:from>
    <xdr:to>
      <xdr:col>7</xdr:col>
      <xdr:colOff>1428750</xdr:colOff>
      <xdr:row>28</xdr:row>
      <xdr:rowOff>1936706</xdr:rowOff>
    </xdr:to>
    <xdr:pic>
      <xdr:nvPicPr>
        <xdr:cNvPr id="20" name="Рисунок 19" descr="Цены в прайсе6.jpg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8075" t="8670" r="5972" b="7063"/>
        <a:stretch>
          <a:fillRect/>
        </a:stretch>
      </xdr:blipFill>
      <xdr:spPr>
        <a:xfrm>
          <a:off x="1" y="39766875"/>
          <a:ext cx="18883312" cy="63420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2171701</xdr:rowOff>
    </xdr:from>
    <xdr:to>
      <xdr:col>1</xdr:col>
      <xdr:colOff>1433513</xdr:colOff>
      <xdr:row>29</xdr:row>
      <xdr:rowOff>3586162</xdr:rowOff>
    </xdr:to>
    <xdr:pic>
      <xdr:nvPicPr>
        <xdr:cNvPr id="23" name="Рисунок 22" descr="Цены в прайсе4.jpg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8632" t="6232" r="49013" b="6339"/>
        <a:stretch>
          <a:fillRect/>
        </a:stretch>
      </xdr:blipFill>
      <xdr:spPr>
        <a:xfrm>
          <a:off x="0" y="46343889"/>
          <a:ext cx="9339263" cy="6605586"/>
        </a:xfrm>
        <a:prstGeom prst="rect">
          <a:avLst/>
        </a:prstGeom>
      </xdr:spPr>
    </xdr:pic>
    <xdr:clientData/>
  </xdr:twoCellAnchor>
  <xdr:twoCellAnchor editAs="oneCell">
    <xdr:from>
      <xdr:col>3</xdr:col>
      <xdr:colOff>376238</xdr:colOff>
      <xdr:row>28</xdr:row>
      <xdr:rowOff>2119312</xdr:rowOff>
    </xdr:from>
    <xdr:to>
      <xdr:col>7</xdr:col>
      <xdr:colOff>1395413</xdr:colOff>
      <xdr:row>29</xdr:row>
      <xdr:rowOff>3581643</xdr:rowOff>
    </xdr:to>
    <xdr:pic>
      <xdr:nvPicPr>
        <xdr:cNvPr id="24" name="Рисунок 23" descr="Цены в прайсе4.jpg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72251" t="6232" r="4022" b="5708"/>
        <a:stretch>
          <a:fillRect/>
        </a:stretch>
      </xdr:blipFill>
      <xdr:spPr>
        <a:xfrm>
          <a:off x="13639801" y="46291500"/>
          <a:ext cx="5210175" cy="6653456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28</xdr:row>
      <xdr:rowOff>2495550</xdr:rowOff>
    </xdr:from>
    <xdr:to>
      <xdr:col>3</xdr:col>
      <xdr:colOff>331731</xdr:colOff>
      <xdr:row>29</xdr:row>
      <xdr:rowOff>847725</xdr:rowOff>
    </xdr:to>
    <xdr:pic>
      <xdr:nvPicPr>
        <xdr:cNvPr id="25" name="Picture 7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9577388" y="46667738"/>
          <a:ext cx="4017906" cy="3543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1</xdr:col>
      <xdr:colOff>1343025</xdr:colOff>
      <xdr:row>29</xdr:row>
      <xdr:rowOff>1433512</xdr:rowOff>
    </xdr:from>
    <xdr:ext cx="5357813" cy="2738438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SpPr txBox="1"/>
      </xdr:nvSpPr>
      <xdr:spPr>
        <a:xfrm>
          <a:off x="9248775" y="50796825"/>
          <a:ext cx="5357813" cy="273843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800" b="1"/>
            <a:t>Самокат </a:t>
          </a:r>
          <a:r>
            <a:rPr lang="en-US" sz="2800" b="1"/>
            <a:t>BUMER</a:t>
          </a:r>
          <a:r>
            <a:rPr lang="ru-RU" sz="2800" b="1" baseline="0"/>
            <a:t> </a:t>
          </a:r>
          <a:r>
            <a:rPr lang="en-US" sz="2800" b="1"/>
            <a:t>AbsoluteChampion.           </a:t>
          </a:r>
          <a:endParaRPr lang="ru-RU" sz="2800" b="1"/>
        </a:p>
        <a:p>
          <a:r>
            <a:rPr lang="ru-RU" sz="2800" b="1"/>
            <a:t>цвет: лайм, голубой, розовый  </a:t>
          </a:r>
        </a:p>
        <a:p>
          <a:r>
            <a:rPr lang="ru-RU" sz="4000" b="1">
              <a:solidFill>
                <a:srgbClr val="FF0000"/>
              </a:solidFill>
            </a:rPr>
            <a:t>865 р</a:t>
          </a:r>
        </a:p>
        <a:p>
          <a:r>
            <a:rPr lang="ru-RU" sz="2800" b="1">
              <a:solidFill>
                <a:schemeClr val="bg1">
                  <a:lumMod val="50000"/>
                </a:schemeClr>
              </a:solidFill>
            </a:rPr>
            <a:t>оптовая цена                      </a:t>
          </a:r>
        </a:p>
      </xdr:txBody>
    </xdr:sp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5</xdr:row>
      <xdr:rowOff>0</xdr:rowOff>
    </xdr:from>
    <xdr:to>
      <xdr:col>3</xdr:col>
      <xdr:colOff>0</xdr:colOff>
      <xdr:row>5</xdr:row>
      <xdr:rowOff>171450</xdr:rowOff>
    </xdr:to>
    <xdr:pic>
      <xdr:nvPicPr>
        <xdr:cNvPr id="2" name="Picture 18" descr="2745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828800" y="1143000"/>
          <a:ext cx="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962025</xdr:colOff>
      <xdr:row>5</xdr:row>
      <xdr:rowOff>0</xdr:rowOff>
    </xdr:from>
    <xdr:to>
      <xdr:col>2</xdr:col>
      <xdr:colOff>1050471</xdr:colOff>
      <xdr:row>5</xdr:row>
      <xdr:rowOff>0</xdr:rowOff>
    </xdr:to>
    <xdr:pic>
      <xdr:nvPicPr>
        <xdr:cNvPr id="3" name="Рисунок 29" descr="УДСК Весёлые старты.png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219200" y="1143000"/>
          <a:ext cx="612321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12</xdr:col>
      <xdr:colOff>0</xdr:colOff>
      <xdr:row>22</xdr:row>
      <xdr:rowOff>0</xdr:rowOff>
    </xdr:from>
    <xdr:to>
      <xdr:col>12</xdr:col>
      <xdr:colOff>0</xdr:colOff>
      <xdr:row>22</xdr:row>
      <xdr:rowOff>981075</xdr:rowOff>
    </xdr:to>
    <xdr:pic>
      <xdr:nvPicPr>
        <xdr:cNvPr id="4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67200" y="4381500"/>
          <a:ext cx="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12</xdr:col>
      <xdr:colOff>0</xdr:colOff>
      <xdr:row>22</xdr:row>
      <xdr:rowOff>108957</xdr:rowOff>
    </xdr:from>
    <xdr:to>
      <xdr:col>12</xdr:col>
      <xdr:colOff>0</xdr:colOff>
      <xdr:row>22</xdr:row>
      <xdr:rowOff>861432</xdr:rowOff>
    </xdr:to>
    <xdr:pic>
      <xdr:nvPicPr>
        <xdr:cNvPr id="5" name="Рисунок 291" descr="Фото_щитка.png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267200" y="4490457"/>
          <a:ext cx="0" cy="85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12</xdr:col>
      <xdr:colOff>0</xdr:colOff>
      <xdr:row>22</xdr:row>
      <xdr:rowOff>0</xdr:rowOff>
    </xdr:from>
    <xdr:to>
      <xdr:col>12</xdr:col>
      <xdr:colOff>0</xdr:colOff>
      <xdr:row>22</xdr:row>
      <xdr:rowOff>171450</xdr:rowOff>
    </xdr:to>
    <xdr:pic>
      <xdr:nvPicPr>
        <xdr:cNvPr id="6" name="Picture 18" descr="274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267200" y="4381500"/>
          <a:ext cx="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12</xdr:col>
      <xdr:colOff>0</xdr:colOff>
      <xdr:row>22</xdr:row>
      <xdr:rowOff>0</xdr:rowOff>
    </xdr:from>
    <xdr:to>
      <xdr:col>12</xdr:col>
      <xdr:colOff>0</xdr:colOff>
      <xdr:row>22</xdr:row>
      <xdr:rowOff>990600</xdr:rowOff>
    </xdr:to>
    <xdr:pic>
      <xdr:nvPicPr>
        <xdr:cNvPr id="7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267200" y="4381500"/>
          <a:ext cx="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574674</xdr:colOff>
      <xdr:row>13</xdr:row>
      <xdr:rowOff>174625</xdr:rowOff>
    </xdr:from>
    <xdr:to>
      <xdr:col>2</xdr:col>
      <xdr:colOff>2705100</xdr:colOff>
      <xdr:row>13</xdr:row>
      <xdr:rowOff>1776409</xdr:rowOff>
    </xdr:to>
    <xdr:pic>
      <xdr:nvPicPr>
        <xdr:cNvPr id="8" name="Рисунок 38" descr="IСтолик Дачный 2015.png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1793874" y="3413125"/>
          <a:ext cx="34926" cy="206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962025</xdr:colOff>
      <xdr:row>29</xdr:row>
      <xdr:rowOff>0</xdr:rowOff>
    </xdr:from>
    <xdr:to>
      <xdr:col>2</xdr:col>
      <xdr:colOff>615496</xdr:colOff>
      <xdr:row>29</xdr:row>
      <xdr:rowOff>0</xdr:rowOff>
    </xdr:to>
    <xdr:pic>
      <xdr:nvPicPr>
        <xdr:cNvPr id="10" name="Рисунок 29" descr="УДСК Весёлые старты.png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1219200" y="5715000"/>
          <a:ext cx="605971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12</xdr:col>
      <xdr:colOff>0</xdr:colOff>
      <xdr:row>22</xdr:row>
      <xdr:rowOff>0</xdr:rowOff>
    </xdr:from>
    <xdr:to>
      <xdr:col>12</xdr:col>
      <xdr:colOff>0</xdr:colOff>
      <xdr:row>22</xdr:row>
      <xdr:rowOff>1143000</xdr:rowOff>
    </xdr:to>
    <xdr:pic>
      <xdr:nvPicPr>
        <xdr:cNvPr id="11" name="Рисунок 23" descr="УДСК Ветерок.png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267200" y="4381500"/>
          <a:ext cx="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596901</xdr:colOff>
      <xdr:row>24</xdr:row>
      <xdr:rowOff>127001</xdr:rowOff>
    </xdr:from>
    <xdr:to>
      <xdr:col>2</xdr:col>
      <xdr:colOff>2667001</xdr:colOff>
      <xdr:row>24</xdr:row>
      <xdr:rowOff>1622391</xdr:rowOff>
    </xdr:to>
    <xdr:pic>
      <xdr:nvPicPr>
        <xdr:cNvPr id="13" name="Рисунок 12" descr="Ворота футбольные детские малые.png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816101" y="4889501"/>
          <a:ext cx="12700" cy="6664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476250</xdr:colOff>
      <xdr:row>25</xdr:row>
      <xdr:rowOff>127001</xdr:rowOff>
    </xdr:from>
    <xdr:to>
      <xdr:col>2</xdr:col>
      <xdr:colOff>2825749</xdr:colOff>
      <xdr:row>25</xdr:row>
      <xdr:rowOff>1807771</xdr:rowOff>
    </xdr:to>
    <xdr:pic>
      <xdr:nvPicPr>
        <xdr:cNvPr id="14" name="Рисунок 13" descr="Ворота Absolutechampion большие.png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695450" y="5080001"/>
          <a:ext cx="130174" cy="61520"/>
        </a:xfrm>
        <a:prstGeom prst="rect">
          <a:avLst/>
        </a:prstGeom>
      </xdr:spPr>
    </xdr:pic>
    <xdr:clientData/>
  </xdr:twoCellAnchor>
  <xdr:twoCellAnchor editAs="oneCell">
    <xdr:from>
      <xdr:col>2</xdr:col>
      <xdr:colOff>450850</xdr:colOff>
      <xdr:row>22</xdr:row>
      <xdr:rowOff>82549</xdr:rowOff>
    </xdr:from>
    <xdr:to>
      <xdr:col>2</xdr:col>
      <xdr:colOff>3067050</xdr:colOff>
      <xdr:row>22</xdr:row>
      <xdr:rowOff>2311164</xdr:rowOff>
    </xdr:to>
    <xdr:pic>
      <xdr:nvPicPr>
        <xdr:cNvPr id="15" name="Рисунок 14" descr="Щит баскетбольный малый 285х400.png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670050" y="4464049"/>
          <a:ext cx="158750" cy="104540"/>
        </a:xfrm>
        <a:prstGeom prst="rect">
          <a:avLst/>
        </a:prstGeom>
      </xdr:spPr>
    </xdr:pic>
    <xdr:clientData/>
  </xdr:twoCellAnchor>
  <xdr:twoCellAnchor editAs="oneCell">
    <xdr:from>
      <xdr:col>2</xdr:col>
      <xdr:colOff>387350</xdr:colOff>
      <xdr:row>23</xdr:row>
      <xdr:rowOff>120649</xdr:rowOff>
    </xdr:from>
    <xdr:to>
      <xdr:col>2</xdr:col>
      <xdr:colOff>2685741</xdr:colOff>
      <xdr:row>23</xdr:row>
      <xdr:rowOff>2476500</xdr:rowOff>
    </xdr:to>
    <xdr:pic>
      <xdr:nvPicPr>
        <xdr:cNvPr id="16" name="Рисунок 15" descr="Щит баскетбольный большой 680х450.jpg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606550" y="4692649"/>
          <a:ext cx="221941" cy="69851"/>
        </a:xfrm>
        <a:prstGeom prst="rect">
          <a:avLst/>
        </a:prstGeom>
      </xdr:spPr>
    </xdr:pic>
    <xdr:clientData/>
  </xdr:twoCellAnchor>
  <xdr:twoCellAnchor>
    <xdr:from>
      <xdr:col>3</xdr:col>
      <xdr:colOff>2473037</xdr:colOff>
      <xdr:row>29</xdr:row>
      <xdr:rowOff>124197</xdr:rowOff>
    </xdr:from>
    <xdr:to>
      <xdr:col>5</xdr:col>
      <xdr:colOff>634834</xdr:colOff>
      <xdr:row>29</xdr:row>
      <xdr:rowOff>733797</xdr:rowOff>
    </xdr:to>
    <xdr:sp macro="" textlink="">
      <xdr:nvSpPr>
        <xdr:cNvPr id="17" name="Стрелка вправо 16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SpPr/>
      </xdr:nvSpPr>
      <xdr:spPr>
        <a:xfrm>
          <a:off x="2434937" y="5839197"/>
          <a:ext cx="1219322" cy="66675"/>
        </a:xfrm>
        <a:prstGeom prst="rightArrow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endParaRPr lang="ru-RU" sz="1100">
            <a:solidFill>
              <a:sysClr val="windowText" lastClr="000000"/>
            </a:solidFill>
          </a:endParaRPr>
        </a:p>
      </xdr:txBody>
    </xdr:sp>
    <xdr:clientData/>
  </xdr:twoCellAnchor>
  <xdr:oneCellAnchor>
    <xdr:from>
      <xdr:col>12</xdr:col>
      <xdr:colOff>0</xdr:colOff>
      <xdr:row>9</xdr:row>
      <xdr:rowOff>0</xdr:rowOff>
    </xdr:from>
    <xdr:ext cx="0" cy="981075"/>
    <xdr:pic>
      <xdr:nvPicPr>
        <xdr:cNvPr id="19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67200" y="2286000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9</xdr:row>
      <xdr:rowOff>0</xdr:rowOff>
    </xdr:from>
    <xdr:ext cx="0" cy="171450"/>
    <xdr:pic>
      <xdr:nvPicPr>
        <xdr:cNvPr id="20" name="Picture 18" descr="2745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267200" y="2286000"/>
          <a:ext cx="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9</xdr:row>
      <xdr:rowOff>0</xdr:rowOff>
    </xdr:from>
    <xdr:ext cx="0" cy="990600"/>
    <xdr:pic>
      <xdr:nvPicPr>
        <xdr:cNvPr id="21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267200" y="2286000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9</xdr:row>
      <xdr:rowOff>0</xdr:rowOff>
    </xdr:from>
    <xdr:ext cx="0" cy="1143000"/>
    <xdr:pic>
      <xdr:nvPicPr>
        <xdr:cNvPr id="22" name="Рисунок 23" descr="УДСК Ветерок.png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267200" y="2286000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457200</xdr:colOff>
      <xdr:row>27</xdr:row>
      <xdr:rowOff>64078</xdr:rowOff>
    </xdr:from>
    <xdr:to>
      <xdr:col>2</xdr:col>
      <xdr:colOff>2857500</xdr:colOff>
      <xdr:row>27</xdr:row>
      <xdr:rowOff>1645228</xdr:rowOff>
    </xdr:to>
    <xdr:pic>
      <xdr:nvPicPr>
        <xdr:cNvPr id="25" name="Рисунок 24" descr="vol bel.jpg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676400" y="5398078"/>
          <a:ext cx="152400" cy="1238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1071565</xdr:rowOff>
    </xdr:from>
    <xdr:to>
      <xdr:col>14</xdr:col>
      <xdr:colOff>762000</xdr:colOff>
      <xdr:row>39</xdr:row>
      <xdr:rowOff>4054079</xdr:rowOff>
    </xdr:to>
    <xdr:pic>
      <xdr:nvPicPr>
        <xdr:cNvPr id="28" name="Рисунок 27" descr="блок Мультилендинг Турники 2.jpg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0" y="97540765"/>
          <a:ext cx="25984200" cy="8430814"/>
        </a:xfrm>
        <a:prstGeom prst="rect">
          <a:avLst/>
        </a:prstGeom>
      </xdr:spPr>
    </xdr:pic>
    <xdr:clientData/>
  </xdr:twoCellAnchor>
  <xdr:oneCellAnchor>
    <xdr:from>
      <xdr:col>12</xdr:col>
      <xdr:colOff>0</xdr:colOff>
      <xdr:row>22</xdr:row>
      <xdr:rowOff>0</xdr:rowOff>
    </xdr:from>
    <xdr:ext cx="0" cy="981075"/>
    <xdr:pic>
      <xdr:nvPicPr>
        <xdr:cNvPr id="31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67200" y="4381500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22</xdr:row>
      <xdr:rowOff>0</xdr:rowOff>
    </xdr:from>
    <xdr:ext cx="0" cy="752475"/>
    <xdr:pic>
      <xdr:nvPicPr>
        <xdr:cNvPr id="32" name="Рисунок 291" descr="Фото_щитка.png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267200" y="4381500"/>
          <a:ext cx="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22</xdr:row>
      <xdr:rowOff>0</xdr:rowOff>
    </xdr:from>
    <xdr:ext cx="0" cy="171450"/>
    <xdr:pic>
      <xdr:nvPicPr>
        <xdr:cNvPr id="33" name="Picture 18" descr="2745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267200" y="4381500"/>
          <a:ext cx="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22</xdr:row>
      <xdr:rowOff>0</xdr:rowOff>
    </xdr:from>
    <xdr:ext cx="0" cy="990600"/>
    <xdr:pic>
      <xdr:nvPicPr>
        <xdr:cNvPr id="34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267200" y="4381500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22</xdr:row>
      <xdr:rowOff>0</xdr:rowOff>
    </xdr:from>
    <xdr:ext cx="0" cy="1143000"/>
    <xdr:pic>
      <xdr:nvPicPr>
        <xdr:cNvPr id="35" name="Рисунок 23" descr="УДСК Ветерок.png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267200" y="4381500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86591</xdr:colOff>
      <xdr:row>21</xdr:row>
      <xdr:rowOff>259770</xdr:rowOff>
    </xdr:from>
    <xdr:to>
      <xdr:col>2</xdr:col>
      <xdr:colOff>3409605</xdr:colOff>
      <xdr:row>21</xdr:row>
      <xdr:rowOff>2389907</xdr:rowOff>
    </xdr:to>
    <xdr:pic>
      <xdr:nvPicPr>
        <xdr:cNvPr id="37" name="Рисунок 36" descr="песочница.png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305791" y="4384095"/>
          <a:ext cx="522664" cy="0"/>
        </a:xfrm>
        <a:prstGeom prst="rect">
          <a:avLst/>
        </a:prstGeom>
      </xdr:spPr>
    </xdr:pic>
    <xdr:clientData/>
  </xdr:twoCellAnchor>
  <xdr:oneCellAnchor>
    <xdr:from>
      <xdr:col>12</xdr:col>
      <xdr:colOff>0</xdr:colOff>
      <xdr:row>21</xdr:row>
      <xdr:rowOff>0</xdr:rowOff>
    </xdr:from>
    <xdr:ext cx="0" cy="981075"/>
    <xdr:pic>
      <xdr:nvPicPr>
        <xdr:cNvPr id="38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67200" y="4191000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21</xdr:row>
      <xdr:rowOff>108957</xdr:rowOff>
    </xdr:from>
    <xdr:ext cx="0" cy="752475"/>
    <xdr:pic>
      <xdr:nvPicPr>
        <xdr:cNvPr id="39" name="Рисунок 291" descr="Фото_щитка.png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267200" y="4299957"/>
          <a:ext cx="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21</xdr:row>
      <xdr:rowOff>0</xdr:rowOff>
    </xdr:from>
    <xdr:ext cx="0" cy="171450"/>
    <xdr:pic>
      <xdr:nvPicPr>
        <xdr:cNvPr id="40" name="Picture 18" descr="2745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267200" y="4191000"/>
          <a:ext cx="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21</xdr:row>
      <xdr:rowOff>0</xdr:rowOff>
    </xdr:from>
    <xdr:ext cx="0" cy="990600"/>
    <xdr:pic>
      <xdr:nvPicPr>
        <xdr:cNvPr id="41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267200" y="4191000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21</xdr:row>
      <xdr:rowOff>0</xdr:rowOff>
    </xdr:from>
    <xdr:ext cx="0" cy="1143000"/>
    <xdr:pic>
      <xdr:nvPicPr>
        <xdr:cNvPr id="42" name="Рисунок 23" descr="УДСК Ветерок.png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267200" y="4191000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603250</xdr:colOff>
      <xdr:row>8</xdr:row>
      <xdr:rowOff>50485</xdr:rowOff>
    </xdr:from>
    <xdr:ext cx="2349500" cy="2648044"/>
    <xdr:pic>
      <xdr:nvPicPr>
        <xdr:cNvPr id="48" name="Рисунок 47" descr="02 Беседка Люкс.png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822450" y="2145985"/>
          <a:ext cx="2349500" cy="2648044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0</xdr:row>
      <xdr:rowOff>0</xdr:rowOff>
    </xdr:from>
    <xdr:to>
      <xdr:col>14</xdr:col>
      <xdr:colOff>870785</xdr:colOff>
      <xdr:row>1</xdr:row>
      <xdr:rowOff>3643312</xdr:rowOff>
    </xdr:to>
    <xdr:pic>
      <xdr:nvPicPr>
        <xdr:cNvPr id="54" name="Рисунок 53" descr="photo_2016-09-23_08-28-48.jpg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0" y="0"/>
          <a:ext cx="26064410" cy="6310312"/>
        </a:xfrm>
        <a:prstGeom prst="rect">
          <a:avLst/>
        </a:prstGeom>
      </xdr:spPr>
    </xdr:pic>
    <xdr:clientData/>
  </xdr:twoCellAnchor>
  <xdr:oneCellAnchor>
    <xdr:from>
      <xdr:col>12</xdr:col>
      <xdr:colOff>0</xdr:colOff>
      <xdr:row>20</xdr:row>
      <xdr:rowOff>0</xdr:rowOff>
    </xdr:from>
    <xdr:ext cx="0" cy="981075"/>
    <xdr:pic>
      <xdr:nvPicPr>
        <xdr:cNvPr id="55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6811625" y="61722000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20</xdr:row>
      <xdr:rowOff>108957</xdr:rowOff>
    </xdr:from>
    <xdr:ext cx="0" cy="752475"/>
    <xdr:pic>
      <xdr:nvPicPr>
        <xdr:cNvPr id="57" name="Рисунок 291" descr="Фото_щитка.png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6811625" y="61830957"/>
          <a:ext cx="0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20</xdr:row>
      <xdr:rowOff>0</xdr:rowOff>
    </xdr:from>
    <xdr:ext cx="0" cy="171450"/>
    <xdr:pic>
      <xdr:nvPicPr>
        <xdr:cNvPr id="58" name="Picture 18" descr="2745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6811625" y="61722000"/>
          <a:ext cx="0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20</xdr:row>
      <xdr:rowOff>0</xdr:rowOff>
    </xdr:from>
    <xdr:ext cx="0" cy="990600"/>
    <xdr:pic>
      <xdr:nvPicPr>
        <xdr:cNvPr id="59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6811625" y="61722000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20</xdr:row>
      <xdr:rowOff>0</xdr:rowOff>
    </xdr:from>
    <xdr:ext cx="0" cy="1143000"/>
    <xdr:pic>
      <xdr:nvPicPr>
        <xdr:cNvPr id="60" name="Рисунок 23" descr="УДСК Ветерок.png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16811625" y="61722000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138545</xdr:colOff>
      <xdr:row>20</xdr:row>
      <xdr:rowOff>138546</xdr:rowOff>
    </xdr:from>
    <xdr:to>
      <xdr:col>2</xdr:col>
      <xdr:colOff>1149197</xdr:colOff>
      <xdr:row>20</xdr:row>
      <xdr:rowOff>1662546</xdr:rowOff>
    </xdr:to>
    <xdr:pic>
      <xdr:nvPicPr>
        <xdr:cNvPr id="61" name="Рисунок 60" descr="ДСК скала 2.jpg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2510270" y="69099546"/>
          <a:ext cx="1010652" cy="1524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1101436</xdr:colOff>
      <xdr:row>20</xdr:row>
      <xdr:rowOff>1014845</xdr:rowOff>
    </xdr:from>
    <xdr:to>
      <xdr:col>2</xdr:col>
      <xdr:colOff>2438400</xdr:colOff>
      <xdr:row>20</xdr:row>
      <xdr:rowOff>2876550</xdr:rowOff>
    </xdr:to>
    <xdr:pic>
      <xdr:nvPicPr>
        <xdr:cNvPr id="62" name="Рисунок 263" descr="скала.png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3473161" y="69975845"/>
          <a:ext cx="1336964" cy="1861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33</xdr:row>
      <xdr:rowOff>261937</xdr:rowOff>
    </xdr:from>
    <xdr:to>
      <xdr:col>14</xdr:col>
      <xdr:colOff>857250</xdr:colOff>
      <xdr:row>34</xdr:row>
      <xdr:rowOff>3298713</xdr:rowOff>
    </xdr:to>
    <xdr:pic>
      <xdr:nvPicPr>
        <xdr:cNvPr id="63" name="Рисунок 62" descr="Цены в прайсе.jpg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949" t="2710" r="774" b="7605"/>
        <a:stretch>
          <a:fillRect/>
        </a:stretch>
      </xdr:blipFill>
      <xdr:spPr>
        <a:xfrm>
          <a:off x="0" y="80700562"/>
          <a:ext cx="26050875" cy="8227901"/>
        </a:xfrm>
        <a:prstGeom prst="rect">
          <a:avLst/>
        </a:prstGeom>
      </xdr:spPr>
    </xdr:pic>
    <xdr:clientData/>
  </xdr:twoCellAnchor>
  <xdr:twoCellAnchor editAs="oneCell">
    <xdr:from>
      <xdr:col>0</xdr:col>
      <xdr:colOff>714375</xdr:colOff>
      <xdr:row>34</xdr:row>
      <xdr:rowOff>4071939</xdr:rowOff>
    </xdr:from>
    <xdr:to>
      <xdr:col>16</xdr:col>
      <xdr:colOff>21204</xdr:colOff>
      <xdr:row>36</xdr:row>
      <xdr:rowOff>785813</xdr:rowOff>
    </xdr:to>
    <xdr:pic>
      <xdr:nvPicPr>
        <xdr:cNvPr id="64" name="Рисунок 63" descr="Цены в прайсе1.jpg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7426" t="16257" r="5507" b="14379"/>
        <a:stretch>
          <a:fillRect/>
        </a:stretch>
      </xdr:blipFill>
      <xdr:spPr>
        <a:xfrm>
          <a:off x="714375" y="89701689"/>
          <a:ext cx="26000642" cy="7096124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152400</xdr:colOff>
      <xdr:row>10</xdr:row>
      <xdr:rowOff>139700</xdr:rowOff>
    </xdr:from>
    <xdr:to>
      <xdr:col>2</xdr:col>
      <xdr:colOff>2952750</xdr:colOff>
      <xdr:row>10</xdr:row>
      <xdr:rowOff>2864771</xdr:rowOff>
    </xdr:to>
    <xdr:pic>
      <xdr:nvPicPr>
        <xdr:cNvPr id="56" name="Рисунок 55" descr="Качели Дачные 2-х местные без людей.png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5667375" y="32258000"/>
          <a:ext cx="2800350" cy="2725071"/>
        </a:xfrm>
        <a:prstGeom prst="rect">
          <a:avLst/>
        </a:prstGeom>
      </xdr:spPr>
    </xdr:pic>
    <xdr:clientData/>
  </xdr:twoCellAnchor>
  <xdr:twoCellAnchor editAs="oneCell">
    <xdr:from>
      <xdr:col>2</xdr:col>
      <xdr:colOff>139700</xdr:colOff>
      <xdr:row>11</xdr:row>
      <xdr:rowOff>101600</xdr:rowOff>
    </xdr:from>
    <xdr:to>
      <xdr:col>2</xdr:col>
      <xdr:colOff>2922789</xdr:colOff>
      <xdr:row>11</xdr:row>
      <xdr:rowOff>2809875</xdr:rowOff>
    </xdr:to>
    <xdr:pic>
      <xdr:nvPicPr>
        <xdr:cNvPr id="65" name="Рисунок 64" descr="Качели Дачные 3-х местные без людей.png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5654675" y="35229800"/>
          <a:ext cx="2783089" cy="2708275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333376</xdr:colOff>
      <xdr:row>15</xdr:row>
      <xdr:rowOff>47625</xdr:rowOff>
    </xdr:from>
    <xdr:to>
      <xdr:col>2</xdr:col>
      <xdr:colOff>3071812</xdr:colOff>
      <xdr:row>16</xdr:row>
      <xdr:rowOff>52139</xdr:rowOff>
    </xdr:to>
    <xdr:pic>
      <xdr:nvPicPr>
        <xdr:cNvPr id="67" name="Рисунок 66" descr="УДСК Ветерок.png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5834064" y="47744063"/>
          <a:ext cx="2738436" cy="2671514"/>
        </a:xfrm>
        <a:prstGeom prst="rect">
          <a:avLst/>
        </a:prstGeom>
      </xdr:spPr>
    </xdr:pic>
    <xdr:clientData/>
  </xdr:twoCellAnchor>
  <xdr:twoCellAnchor editAs="oneCell">
    <xdr:from>
      <xdr:col>2</xdr:col>
      <xdr:colOff>282575</xdr:colOff>
      <xdr:row>16</xdr:row>
      <xdr:rowOff>161925</xdr:rowOff>
    </xdr:from>
    <xdr:to>
      <xdr:col>2</xdr:col>
      <xdr:colOff>3167062</xdr:colOff>
      <xdr:row>16</xdr:row>
      <xdr:rowOff>2968873</xdr:rowOff>
    </xdr:to>
    <xdr:pic>
      <xdr:nvPicPr>
        <xdr:cNvPr id="68" name="Рисунок 67" descr="УДСК Акробат.png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5783263" y="50525363"/>
          <a:ext cx="2884487" cy="2806948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17</xdr:row>
      <xdr:rowOff>333375</xdr:rowOff>
    </xdr:from>
    <xdr:to>
      <xdr:col>2</xdr:col>
      <xdr:colOff>615496</xdr:colOff>
      <xdr:row>17</xdr:row>
      <xdr:rowOff>333375</xdr:rowOff>
    </xdr:to>
    <xdr:pic>
      <xdr:nvPicPr>
        <xdr:cNvPr id="69" name="Рисунок 29" descr="УДСК Весёлые старты.png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 bwMode="auto">
        <a:xfrm>
          <a:off x="2371725" y="124377450"/>
          <a:ext cx="61549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195262</xdr:colOff>
      <xdr:row>17</xdr:row>
      <xdr:rowOff>96838</xdr:rowOff>
    </xdr:from>
    <xdr:to>
      <xdr:col>2</xdr:col>
      <xdr:colOff>3466804</xdr:colOff>
      <xdr:row>18</xdr:row>
      <xdr:rowOff>72736</xdr:rowOff>
    </xdr:to>
    <xdr:pic>
      <xdr:nvPicPr>
        <xdr:cNvPr id="70" name="Рисунок 69" descr="УДСК Весёлые старты.png">
          <a:extLst>
            <a:ext uri="{FF2B5EF4-FFF2-40B4-BE49-F238E27FC236}">
              <a16:creationId xmlns:a16="http://schemas.microsoft.com/office/drawing/2014/main" id="{00000000-0008-0000-0B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5695950" y="53484463"/>
          <a:ext cx="3271542" cy="3000085"/>
        </a:xfrm>
        <a:prstGeom prst="rect">
          <a:avLst/>
        </a:prstGeom>
      </xdr:spPr>
    </xdr:pic>
    <xdr:clientData/>
  </xdr:twoCellAnchor>
  <xdr:twoCellAnchor editAs="oneCell">
    <xdr:from>
      <xdr:col>2</xdr:col>
      <xdr:colOff>111125</xdr:colOff>
      <xdr:row>18</xdr:row>
      <xdr:rowOff>47625</xdr:rowOff>
    </xdr:from>
    <xdr:to>
      <xdr:col>2</xdr:col>
      <xdr:colOff>3262312</xdr:colOff>
      <xdr:row>18</xdr:row>
      <xdr:rowOff>3114103</xdr:rowOff>
    </xdr:to>
    <xdr:pic>
      <xdr:nvPicPr>
        <xdr:cNvPr id="71" name="Рисунок 70" descr="УДСК Весёлые старты 2.png">
          <a:extLst>
            <a:ext uri="{FF2B5EF4-FFF2-40B4-BE49-F238E27FC236}">
              <a16:creationId xmlns:a16="http://schemas.microsoft.com/office/drawing/2014/main" id="{00000000-0008-0000-0B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5611813" y="56459438"/>
          <a:ext cx="3151187" cy="3066478"/>
        </a:xfrm>
        <a:prstGeom prst="rect">
          <a:avLst/>
        </a:prstGeom>
      </xdr:spPr>
    </xdr:pic>
    <xdr:clientData/>
  </xdr:twoCellAnchor>
  <xdr:twoCellAnchor editAs="oneCell">
    <xdr:from>
      <xdr:col>2</xdr:col>
      <xdr:colOff>696566</xdr:colOff>
      <xdr:row>28</xdr:row>
      <xdr:rowOff>190502</xdr:rowOff>
    </xdr:from>
    <xdr:to>
      <xdr:col>2</xdr:col>
      <xdr:colOff>2899994</xdr:colOff>
      <xdr:row>29</xdr:row>
      <xdr:rowOff>10790</xdr:rowOff>
    </xdr:to>
    <xdr:pic>
      <xdr:nvPicPr>
        <xdr:cNvPr id="74" name="Picture 1">
          <a:extLst>
            <a:ext uri="{FF2B5EF4-FFF2-40B4-BE49-F238E27FC236}">
              <a16:creationId xmlns:a16="http://schemas.microsoft.com/office/drawing/2014/main" id="{00000000-0008-0000-0B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16200000">
          <a:off x="6764936" y="52510382"/>
          <a:ext cx="2106288" cy="220342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742950</xdr:colOff>
      <xdr:row>26</xdr:row>
      <xdr:rowOff>81396</xdr:rowOff>
    </xdr:from>
    <xdr:to>
      <xdr:col>2</xdr:col>
      <xdr:colOff>2762250</xdr:colOff>
      <xdr:row>26</xdr:row>
      <xdr:rowOff>1681596</xdr:rowOff>
    </xdr:to>
    <xdr:pic>
      <xdr:nvPicPr>
        <xdr:cNvPr id="66" name="Рисунок 65" descr="700.jpg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6257925" y="68013696"/>
          <a:ext cx="2019300" cy="1600200"/>
        </a:xfrm>
        <a:prstGeom prst="rect">
          <a:avLst/>
        </a:prstGeom>
      </xdr:spPr>
    </xdr:pic>
    <xdr:clientData/>
  </xdr:twoCellAnchor>
  <xdr:oneCellAnchor>
    <xdr:from>
      <xdr:col>12</xdr:col>
      <xdr:colOff>0</xdr:colOff>
      <xdr:row>10</xdr:row>
      <xdr:rowOff>0</xdr:rowOff>
    </xdr:from>
    <xdr:ext cx="0" cy="981075"/>
    <xdr:pic>
      <xdr:nvPicPr>
        <xdr:cNvPr id="72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2812375" y="25360313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10</xdr:row>
      <xdr:rowOff>0</xdr:rowOff>
    </xdr:from>
    <xdr:ext cx="0" cy="990600"/>
    <xdr:pic>
      <xdr:nvPicPr>
        <xdr:cNvPr id="73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2812375" y="25360313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10</xdr:row>
      <xdr:rowOff>0</xdr:rowOff>
    </xdr:from>
    <xdr:ext cx="0" cy="1143000"/>
    <xdr:pic>
      <xdr:nvPicPr>
        <xdr:cNvPr id="75" name="Рисунок 23" descr="УДСК Ветерок.png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2812375" y="25360313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10</xdr:row>
      <xdr:rowOff>0</xdr:rowOff>
    </xdr:from>
    <xdr:ext cx="0" cy="981075"/>
    <xdr:pic>
      <xdr:nvPicPr>
        <xdr:cNvPr id="76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2812375" y="25360313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10</xdr:row>
      <xdr:rowOff>0</xdr:rowOff>
    </xdr:from>
    <xdr:ext cx="0" cy="990600"/>
    <xdr:pic>
      <xdr:nvPicPr>
        <xdr:cNvPr id="77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2812375" y="25360313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10</xdr:row>
      <xdr:rowOff>0</xdr:rowOff>
    </xdr:from>
    <xdr:ext cx="0" cy="1143000"/>
    <xdr:pic>
      <xdr:nvPicPr>
        <xdr:cNvPr id="78" name="Рисунок 23" descr="УДСК Ветерок.png">
          <a:extLst>
            <a:ext uri="{FF2B5EF4-FFF2-40B4-BE49-F238E27FC236}">
              <a16:creationId xmlns:a16="http://schemas.microsoft.com/office/drawing/2014/main" id="{00000000-0008-0000-0B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2812375" y="25360313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11</xdr:row>
      <xdr:rowOff>0</xdr:rowOff>
    </xdr:from>
    <xdr:ext cx="0" cy="981075"/>
    <xdr:pic>
      <xdr:nvPicPr>
        <xdr:cNvPr id="79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2812375" y="26122313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11</xdr:row>
      <xdr:rowOff>0</xdr:rowOff>
    </xdr:from>
    <xdr:ext cx="0" cy="990600"/>
    <xdr:pic>
      <xdr:nvPicPr>
        <xdr:cNvPr id="80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2812375" y="26122313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11</xdr:row>
      <xdr:rowOff>0</xdr:rowOff>
    </xdr:from>
    <xdr:ext cx="0" cy="1143000"/>
    <xdr:pic>
      <xdr:nvPicPr>
        <xdr:cNvPr id="81" name="Рисунок 23" descr="УДСК Ветерок.png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2812375" y="26122313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15</xdr:row>
      <xdr:rowOff>0</xdr:rowOff>
    </xdr:from>
    <xdr:ext cx="0" cy="981075"/>
    <xdr:pic>
      <xdr:nvPicPr>
        <xdr:cNvPr id="85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2812375" y="32123063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15</xdr:row>
      <xdr:rowOff>0</xdr:rowOff>
    </xdr:from>
    <xdr:ext cx="0" cy="990600"/>
    <xdr:pic>
      <xdr:nvPicPr>
        <xdr:cNvPr id="86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2812375" y="32123063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15</xdr:row>
      <xdr:rowOff>0</xdr:rowOff>
    </xdr:from>
    <xdr:ext cx="0" cy="1143000"/>
    <xdr:pic>
      <xdr:nvPicPr>
        <xdr:cNvPr id="87" name="Рисунок 23" descr="УДСК Ветерок.png">
          <a:extLst>
            <a:ext uri="{FF2B5EF4-FFF2-40B4-BE49-F238E27FC236}">
              <a16:creationId xmlns:a16="http://schemas.microsoft.com/office/drawing/2014/main" id="{00000000-0008-0000-0B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2812375" y="32123063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16</xdr:row>
      <xdr:rowOff>0</xdr:rowOff>
    </xdr:from>
    <xdr:ext cx="0" cy="981075"/>
    <xdr:pic>
      <xdr:nvPicPr>
        <xdr:cNvPr id="88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2812375" y="32123063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16</xdr:row>
      <xdr:rowOff>0</xdr:rowOff>
    </xdr:from>
    <xdr:ext cx="0" cy="990600"/>
    <xdr:pic>
      <xdr:nvPicPr>
        <xdr:cNvPr id="89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2812375" y="32123063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16</xdr:row>
      <xdr:rowOff>0</xdr:rowOff>
    </xdr:from>
    <xdr:ext cx="0" cy="1143000"/>
    <xdr:pic>
      <xdr:nvPicPr>
        <xdr:cNvPr id="90" name="Рисунок 23" descr="УДСК Ветерок.png">
          <a:extLst>
            <a:ext uri="{FF2B5EF4-FFF2-40B4-BE49-F238E27FC236}">
              <a16:creationId xmlns:a16="http://schemas.microsoft.com/office/drawing/2014/main" id="{00000000-0008-0000-0B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2812375" y="32123063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17</xdr:row>
      <xdr:rowOff>0</xdr:rowOff>
    </xdr:from>
    <xdr:ext cx="0" cy="981075"/>
    <xdr:pic>
      <xdr:nvPicPr>
        <xdr:cNvPr id="91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2812375" y="32123063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17</xdr:row>
      <xdr:rowOff>0</xdr:rowOff>
    </xdr:from>
    <xdr:ext cx="0" cy="990600"/>
    <xdr:pic>
      <xdr:nvPicPr>
        <xdr:cNvPr id="92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2812375" y="32123063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17</xdr:row>
      <xdr:rowOff>0</xdr:rowOff>
    </xdr:from>
    <xdr:ext cx="0" cy="1143000"/>
    <xdr:pic>
      <xdr:nvPicPr>
        <xdr:cNvPr id="93" name="Рисунок 23" descr="УДСК Ветерок.png">
          <a:extLst>
            <a:ext uri="{FF2B5EF4-FFF2-40B4-BE49-F238E27FC236}">
              <a16:creationId xmlns:a16="http://schemas.microsoft.com/office/drawing/2014/main" id="{00000000-0008-0000-0B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2812375" y="32123063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18</xdr:row>
      <xdr:rowOff>0</xdr:rowOff>
    </xdr:from>
    <xdr:ext cx="0" cy="981075"/>
    <xdr:pic>
      <xdr:nvPicPr>
        <xdr:cNvPr id="94" name="Рисунок 335" descr="C:\Users\Игорь Борисович\Desktop\Дачная продукция\УДСК Карусель.jpg">
          <a:extLst>
            <a:ext uri="{FF2B5EF4-FFF2-40B4-BE49-F238E27FC236}">
              <a16:creationId xmlns:a16="http://schemas.microsoft.com/office/drawing/2014/main" id="{00000000-0008-0000-0B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2812375" y="32123063"/>
          <a:ext cx="0" cy="981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18</xdr:row>
      <xdr:rowOff>0</xdr:rowOff>
    </xdr:from>
    <xdr:ext cx="0" cy="990600"/>
    <xdr:pic>
      <xdr:nvPicPr>
        <xdr:cNvPr id="95" name="Рисунок 62" descr="Турник разноуровневый №1-1.png">
          <a:extLst>
            <a:ext uri="{FF2B5EF4-FFF2-40B4-BE49-F238E27FC236}">
              <a16:creationId xmlns:a16="http://schemas.microsoft.com/office/drawing/2014/main" id="{00000000-0008-0000-0B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22812375" y="32123063"/>
          <a:ext cx="0" cy="990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12</xdr:col>
      <xdr:colOff>0</xdr:colOff>
      <xdr:row>18</xdr:row>
      <xdr:rowOff>0</xdr:rowOff>
    </xdr:from>
    <xdr:ext cx="0" cy="1143000"/>
    <xdr:pic>
      <xdr:nvPicPr>
        <xdr:cNvPr id="96" name="Рисунок 23" descr="УДСК Ветерок.png">
          <a:extLst>
            <a:ext uri="{FF2B5EF4-FFF2-40B4-BE49-F238E27FC236}">
              <a16:creationId xmlns:a16="http://schemas.microsoft.com/office/drawing/2014/main" id="{00000000-0008-0000-0B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22812375" y="32123063"/>
          <a:ext cx="0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357186</xdr:colOff>
      <xdr:row>19</xdr:row>
      <xdr:rowOff>214312</xdr:rowOff>
    </xdr:from>
    <xdr:to>
      <xdr:col>2</xdr:col>
      <xdr:colOff>3095623</xdr:colOff>
      <xdr:row>19</xdr:row>
      <xdr:rowOff>2833686</xdr:rowOff>
    </xdr:to>
    <xdr:pic>
      <xdr:nvPicPr>
        <xdr:cNvPr id="82" name="Рисунок 81" descr="УДСК Пирамидка.jpg">
          <a:extLst>
            <a:ext uri="{FF2B5EF4-FFF2-40B4-BE49-F238E27FC236}">
              <a16:creationId xmlns:a16="http://schemas.microsoft.com/office/drawing/2014/main" id="{00000000-0008-0000-0B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857874" y="45529500"/>
          <a:ext cx="2738437" cy="261937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401440</xdr:colOff>
      <xdr:row>33</xdr:row>
      <xdr:rowOff>67970</xdr:rowOff>
    </xdr:from>
    <xdr:to>
      <xdr:col>3</xdr:col>
      <xdr:colOff>2025951</xdr:colOff>
      <xdr:row>33</xdr:row>
      <xdr:rowOff>1584180</xdr:rowOff>
    </xdr:to>
    <xdr:pic>
      <xdr:nvPicPr>
        <xdr:cNvPr id="2" name="Рисунок 15" descr="\\Server\df\ОТДЕЛ ПРОДАЖ\Добреднев Игорь\!____Юрий Десигнер\2013г\фото ватрушки\Ватрушка 730_ мм.jpg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230240" y="6163970"/>
          <a:ext cx="205286" cy="125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511542</xdr:colOff>
      <xdr:row>34</xdr:row>
      <xdr:rowOff>30238</xdr:rowOff>
    </xdr:from>
    <xdr:to>
      <xdr:col>3</xdr:col>
      <xdr:colOff>1924336</xdr:colOff>
      <xdr:row>34</xdr:row>
      <xdr:rowOff>1335536</xdr:rowOff>
    </xdr:to>
    <xdr:pic>
      <xdr:nvPicPr>
        <xdr:cNvPr id="3" name="Рисунок 16" descr="\\Server\df\ОТДЕЛ ПРОДАЖ\Добреднев Игорь\!____Юрий Десигнер\2013г\фото ватрушки\830 png.jpg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340342" y="6316738"/>
          <a:ext cx="98344" cy="1622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628650</xdr:colOff>
      <xdr:row>30</xdr:row>
      <xdr:rowOff>28575</xdr:rowOff>
    </xdr:from>
    <xdr:to>
      <xdr:col>3</xdr:col>
      <xdr:colOff>628650</xdr:colOff>
      <xdr:row>30</xdr:row>
      <xdr:rowOff>676275</xdr:rowOff>
    </xdr:to>
    <xdr:pic>
      <xdr:nvPicPr>
        <xdr:cNvPr id="6" name="Рисунок 16" descr="C:\Users\Игорь Борисович\Desktop\ком предл\Ватрушки\ватрушка новая красная.jpg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 b="5357"/>
        <a:stretch>
          <a:fillRect/>
        </a:stretch>
      </xdr:blipFill>
      <xdr:spPr bwMode="auto">
        <a:xfrm>
          <a:off x="2438400" y="5553075"/>
          <a:ext cx="0" cy="161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185941</xdr:colOff>
      <xdr:row>35</xdr:row>
      <xdr:rowOff>82982</xdr:rowOff>
    </xdr:from>
    <xdr:to>
      <xdr:col>3</xdr:col>
      <xdr:colOff>2237619</xdr:colOff>
      <xdr:row>35</xdr:row>
      <xdr:rowOff>1646540</xdr:rowOff>
    </xdr:to>
    <xdr:pic>
      <xdr:nvPicPr>
        <xdr:cNvPr id="7" name="Рисунок 17" descr="\\Server\df\ОТДЕЛ ПРОДАЖ\Добреднев Игорь\!____Юрий Десигнер\2013г\фото ватрушки\Ватрушка 950_.jpg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2014741" y="6559982"/>
          <a:ext cx="422903" cy="1062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269940</xdr:colOff>
      <xdr:row>30</xdr:row>
      <xdr:rowOff>189644</xdr:rowOff>
    </xdr:from>
    <xdr:to>
      <xdr:col>3</xdr:col>
      <xdr:colOff>2222500</xdr:colOff>
      <xdr:row>30</xdr:row>
      <xdr:rowOff>1741679</xdr:rowOff>
    </xdr:to>
    <xdr:pic>
      <xdr:nvPicPr>
        <xdr:cNvPr id="8" name="Рисунок 7" descr="abch D-830.png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98740" y="5714144"/>
          <a:ext cx="342835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159482</xdr:colOff>
      <xdr:row>31</xdr:row>
      <xdr:rowOff>213047</xdr:rowOff>
    </xdr:from>
    <xdr:to>
      <xdr:col>3</xdr:col>
      <xdr:colOff>2237619</xdr:colOff>
      <xdr:row>31</xdr:row>
      <xdr:rowOff>1747100</xdr:rowOff>
    </xdr:to>
    <xdr:pic>
      <xdr:nvPicPr>
        <xdr:cNvPr id="9" name="Рисунок 8" descr="abch D-930.png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988282" y="5908997"/>
          <a:ext cx="449362" cy="528"/>
        </a:xfrm>
        <a:prstGeom prst="rect">
          <a:avLst/>
        </a:prstGeom>
      </xdr:spPr>
    </xdr:pic>
    <xdr:clientData/>
  </xdr:twoCellAnchor>
  <xdr:twoCellAnchor editAs="oneCell">
    <xdr:from>
      <xdr:col>3</xdr:col>
      <xdr:colOff>145790</xdr:colOff>
      <xdr:row>32</xdr:row>
      <xdr:rowOff>193611</xdr:rowOff>
    </xdr:from>
    <xdr:to>
      <xdr:col>3</xdr:col>
      <xdr:colOff>2332927</xdr:colOff>
      <xdr:row>32</xdr:row>
      <xdr:rowOff>1663094</xdr:rowOff>
    </xdr:to>
    <xdr:pic>
      <xdr:nvPicPr>
        <xdr:cNvPr id="10" name="Рисунок 9" descr="abch D-1030.png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974590" y="6099111"/>
          <a:ext cx="463112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313158</xdr:colOff>
      <xdr:row>11</xdr:row>
      <xdr:rowOff>115272</xdr:rowOff>
    </xdr:from>
    <xdr:to>
      <xdr:col>3</xdr:col>
      <xdr:colOff>1965475</xdr:colOff>
      <xdr:row>11</xdr:row>
      <xdr:rowOff>1459156</xdr:rowOff>
    </xdr:to>
    <xdr:pic>
      <xdr:nvPicPr>
        <xdr:cNvPr id="14" name="Рисунок 15" descr="C:\Documents and Settings\Альпинист\Рабочий стол\DSC00539.jpg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2985" t="22885" r="3979" b="25372"/>
        <a:stretch>
          <a:fillRect/>
        </a:stretch>
      </xdr:blipFill>
      <xdr:spPr bwMode="auto">
        <a:xfrm>
          <a:off x="2141958" y="1639272"/>
          <a:ext cx="299767" cy="77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76673</xdr:colOff>
      <xdr:row>9</xdr:row>
      <xdr:rowOff>379054</xdr:rowOff>
    </xdr:from>
    <xdr:to>
      <xdr:col>3</xdr:col>
      <xdr:colOff>1800626</xdr:colOff>
      <xdr:row>9</xdr:row>
      <xdr:rowOff>1301167</xdr:rowOff>
    </xdr:to>
    <xdr:pic>
      <xdr:nvPicPr>
        <xdr:cNvPr id="15" name="Рисунок 14" descr="ледянка желтая.png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905473" y="1331554"/>
          <a:ext cx="533328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465450</xdr:colOff>
      <xdr:row>9</xdr:row>
      <xdr:rowOff>369336</xdr:rowOff>
    </xdr:from>
    <xdr:to>
      <xdr:col>3</xdr:col>
      <xdr:colOff>2038103</xdr:colOff>
      <xdr:row>9</xdr:row>
      <xdr:rowOff>1355780</xdr:rowOff>
    </xdr:to>
    <xdr:pic>
      <xdr:nvPicPr>
        <xdr:cNvPr id="16" name="Рисунок 15" descr="ледянка зелёная.png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294250" y="1331361"/>
          <a:ext cx="143903" cy="5369"/>
        </a:xfrm>
        <a:prstGeom prst="rect">
          <a:avLst/>
        </a:prstGeom>
      </xdr:spPr>
    </xdr:pic>
    <xdr:clientData/>
  </xdr:twoCellAnchor>
  <xdr:twoCellAnchor editAs="oneCell">
    <xdr:from>
      <xdr:col>3</xdr:col>
      <xdr:colOff>747312</xdr:colOff>
      <xdr:row>9</xdr:row>
      <xdr:rowOff>369336</xdr:rowOff>
    </xdr:from>
    <xdr:to>
      <xdr:col>3</xdr:col>
      <xdr:colOff>2244004</xdr:colOff>
      <xdr:row>9</xdr:row>
      <xdr:rowOff>1269999</xdr:rowOff>
    </xdr:to>
    <xdr:pic>
      <xdr:nvPicPr>
        <xdr:cNvPr id="17" name="Рисунок 16" descr="ледянка красная.png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442762" y="1331361"/>
          <a:ext cx="0" cy="5313"/>
        </a:xfrm>
        <a:prstGeom prst="rect">
          <a:avLst/>
        </a:prstGeom>
      </xdr:spPr>
    </xdr:pic>
    <xdr:clientData/>
  </xdr:twoCellAnchor>
  <xdr:twoCellAnchor editAs="oneCell">
    <xdr:from>
      <xdr:col>3</xdr:col>
      <xdr:colOff>37949</xdr:colOff>
      <xdr:row>10</xdr:row>
      <xdr:rowOff>251581</xdr:rowOff>
    </xdr:from>
    <xdr:to>
      <xdr:col>3</xdr:col>
      <xdr:colOff>1830271</xdr:colOff>
      <xdr:row>10</xdr:row>
      <xdr:rowOff>1218633</xdr:rowOff>
    </xdr:to>
    <xdr:pic>
      <xdr:nvPicPr>
        <xdr:cNvPr id="18" name="Рисунок 17" descr="ледянка желтая.png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866749" y="1527931"/>
          <a:ext cx="573122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270371</xdr:colOff>
      <xdr:row>10</xdr:row>
      <xdr:rowOff>318836</xdr:rowOff>
    </xdr:from>
    <xdr:to>
      <xdr:col>3</xdr:col>
      <xdr:colOff>1792868</xdr:colOff>
      <xdr:row>10</xdr:row>
      <xdr:rowOff>1213815</xdr:rowOff>
    </xdr:to>
    <xdr:pic>
      <xdr:nvPicPr>
        <xdr:cNvPr id="19" name="Рисунок 18" descr="ледянка красная.png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099171" y="1528511"/>
          <a:ext cx="341397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691156</xdr:colOff>
      <xdr:row>10</xdr:row>
      <xdr:rowOff>321818</xdr:rowOff>
    </xdr:from>
    <xdr:to>
      <xdr:col>3</xdr:col>
      <xdr:colOff>2299221</xdr:colOff>
      <xdr:row>10</xdr:row>
      <xdr:rowOff>1330475</xdr:rowOff>
    </xdr:to>
    <xdr:pic>
      <xdr:nvPicPr>
        <xdr:cNvPr id="20" name="Рисунок 19" descr="ледянка зелёная.png">
          <a:extLst>
            <a:ext uri="{FF2B5EF4-FFF2-40B4-BE49-F238E27FC236}">
              <a16:creationId xmlns:a16="http://schemas.microsoft.com/office/drawing/2014/main" id="{00000000-0008-0000-0C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2434231" y="1521968"/>
          <a:ext cx="7865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466725</xdr:colOff>
      <xdr:row>13</xdr:row>
      <xdr:rowOff>28575</xdr:rowOff>
    </xdr:from>
    <xdr:to>
      <xdr:col>3</xdr:col>
      <xdr:colOff>2116667</xdr:colOff>
      <xdr:row>13</xdr:row>
      <xdr:rowOff>1678517</xdr:rowOff>
    </xdr:to>
    <xdr:pic>
      <xdr:nvPicPr>
        <xdr:cNvPr id="21" name="Picture 5661" descr="SnowSledge2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 l="8363" t="12878" r="10182" b="18536"/>
        <a:stretch>
          <a:fillRect/>
        </a:stretch>
      </xdr:blipFill>
      <xdr:spPr bwMode="auto">
        <a:xfrm>
          <a:off x="2295525" y="1933575"/>
          <a:ext cx="144992" cy="1640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219074</xdr:colOff>
      <xdr:row>12</xdr:row>
      <xdr:rowOff>38099</xdr:rowOff>
    </xdr:from>
    <xdr:to>
      <xdr:col>3</xdr:col>
      <xdr:colOff>2274322</xdr:colOff>
      <xdr:row>12</xdr:row>
      <xdr:rowOff>1481666</xdr:rowOff>
    </xdr:to>
    <xdr:pic>
      <xdr:nvPicPr>
        <xdr:cNvPr id="22" name="Рисунок 21" descr="Лкдянка и фон.png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2047874" y="1752599"/>
          <a:ext cx="388373" cy="148167"/>
        </a:xfrm>
        <a:prstGeom prst="rect">
          <a:avLst/>
        </a:prstGeom>
      </xdr:spPr>
    </xdr:pic>
    <xdr:clientData/>
  </xdr:twoCellAnchor>
  <xdr:twoCellAnchor editAs="oneCell">
    <xdr:from>
      <xdr:col>3</xdr:col>
      <xdr:colOff>194885</xdr:colOff>
      <xdr:row>14</xdr:row>
      <xdr:rowOff>239183</xdr:rowOff>
    </xdr:from>
    <xdr:to>
      <xdr:col>3</xdr:col>
      <xdr:colOff>2311952</xdr:colOff>
      <xdr:row>14</xdr:row>
      <xdr:rowOff>1617738</xdr:rowOff>
    </xdr:to>
    <xdr:pic>
      <xdr:nvPicPr>
        <xdr:cNvPr id="23" name="Рисунок 38" descr="Ледянка мягкая.png">
          <a:extLst>
            <a:ext uri="{FF2B5EF4-FFF2-40B4-BE49-F238E27FC236}">
              <a16:creationId xmlns:a16="http://schemas.microsoft.com/office/drawing/2014/main" id="{00000000-0008-0000-0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2023685" y="2287058"/>
          <a:ext cx="412092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279227</xdr:colOff>
      <xdr:row>23</xdr:row>
      <xdr:rowOff>155812</xdr:rowOff>
    </xdr:from>
    <xdr:to>
      <xdr:col>3</xdr:col>
      <xdr:colOff>1905001</xdr:colOff>
      <xdr:row>23</xdr:row>
      <xdr:rowOff>1673202</xdr:rowOff>
    </xdr:to>
    <xdr:pic>
      <xdr:nvPicPr>
        <xdr:cNvPr id="24" name="Рисунок 327" descr="C:\Users\Игорь Борисович\Desktop\98291045-4830-11e3-8400-1c6f65cd8def_98291047-4830-11e3-8400-1c6f65cd8def.jpeg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 l="9091" b="5824"/>
        <a:stretch>
          <a:fillRect/>
        </a:stretch>
      </xdr:blipFill>
      <xdr:spPr bwMode="auto">
        <a:xfrm>
          <a:off x="2108027" y="3965812"/>
          <a:ext cx="330374" cy="31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108769</xdr:colOff>
      <xdr:row>19</xdr:row>
      <xdr:rowOff>214970</xdr:rowOff>
    </xdr:from>
    <xdr:to>
      <xdr:col>3</xdr:col>
      <xdr:colOff>2403928</xdr:colOff>
      <xdr:row>19</xdr:row>
      <xdr:rowOff>1738481</xdr:rowOff>
    </xdr:to>
    <xdr:pic>
      <xdr:nvPicPr>
        <xdr:cNvPr id="25" name="Picture 1" descr="i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t="18883" b="19627"/>
        <a:stretch>
          <a:fillRect/>
        </a:stretch>
      </xdr:blipFill>
      <xdr:spPr bwMode="auto">
        <a:xfrm>
          <a:off x="1937569" y="3234395"/>
          <a:ext cx="504459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451453</xdr:colOff>
      <xdr:row>20</xdr:row>
      <xdr:rowOff>41993</xdr:rowOff>
    </xdr:from>
    <xdr:to>
      <xdr:col>3</xdr:col>
      <xdr:colOff>2025952</xdr:colOff>
      <xdr:row>20</xdr:row>
      <xdr:rowOff>1801727</xdr:rowOff>
    </xdr:to>
    <xdr:pic>
      <xdr:nvPicPr>
        <xdr:cNvPr id="26" name="Рисунок 390" descr="Z:\ОТДЕЛ ПРОДАЖ\Добреднев Игорь\!____Юрий Десигнер\2013г\13.11.13\лыжи мини.jpg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2280253" y="3280493"/>
          <a:ext cx="155274" cy="1500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253048</xdr:colOff>
      <xdr:row>15</xdr:row>
      <xdr:rowOff>256770</xdr:rowOff>
    </xdr:from>
    <xdr:to>
      <xdr:col>3</xdr:col>
      <xdr:colOff>2241418</xdr:colOff>
      <xdr:row>15</xdr:row>
      <xdr:rowOff>1270000</xdr:rowOff>
    </xdr:to>
    <xdr:pic>
      <xdr:nvPicPr>
        <xdr:cNvPr id="27" name="Рисунок 26" descr="набор для хоккея.png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 rot="5400000">
          <a:off x="2259856" y="2298087"/>
          <a:ext cx="3580" cy="359595"/>
        </a:xfrm>
        <a:prstGeom prst="rect">
          <a:avLst/>
        </a:prstGeom>
      </xdr:spPr>
    </xdr:pic>
    <xdr:clientData/>
  </xdr:twoCellAnchor>
  <xdr:twoCellAnchor editAs="oneCell">
    <xdr:from>
      <xdr:col>3</xdr:col>
      <xdr:colOff>372840</xdr:colOff>
      <xdr:row>18</xdr:row>
      <xdr:rowOff>295572</xdr:rowOff>
    </xdr:from>
    <xdr:to>
      <xdr:col>3</xdr:col>
      <xdr:colOff>1515650</xdr:colOff>
      <xdr:row>18</xdr:row>
      <xdr:rowOff>1061499</xdr:rowOff>
    </xdr:to>
    <xdr:pic>
      <xdr:nvPicPr>
        <xdr:cNvPr id="28" name="Рисунок 27" descr="лопатка детская голубая.png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2201640" y="3048297"/>
          <a:ext cx="237935" cy="3927"/>
        </a:xfrm>
        <a:prstGeom prst="rect">
          <a:avLst/>
        </a:prstGeom>
      </xdr:spPr>
    </xdr:pic>
    <xdr:clientData/>
  </xdr:twoCellAnchor>
  <xdr:twoCellAnchor editAs="oneCell">
    <xdr:from>
      <xdr:col>3</xdr:col>
      <xdr:colOff>326268</xdr:colOff>
      <xdr:row>18</xdr:row>
      <xdr:rowOff>422101</xdr:rowOff>
    </xdr:from>
    <xdr:to>
      <xdr:col>3</xdr:col>
      <xdr:colOff>2313215</xdr:colOff>
      <xdr:row>18</xdr:row>
      <xdr:rowOff>1753778</xdr:rowOff>
    </xdr:to>
    <xdr:pic>
      <xdr:nvPicPr>
        <xdr:cNvPr id="29" name="Рисунок 28" descr="лопатка детская желтая.png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2155068" y="3051001"/>
          <a:ext cx="281972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25082</xdr:colOff>
      <xdr:row>18</xdr:row>
      <xdr:rowOff>472686</xdr:rowOff>
    </xdr:from>
    <xdr:to>
      <xdr:col>3</xdr:col>
      <xdr:colOff>1947933</xdr:colOff>
      <xdr:row>18</xdr:row>
      <xdr:rowOff>1761407</xdr:rowOff>
    </xdr:to>
    <xdr:pic>
      <xdr:nvPicPr>
        <xdr:cNvPr id="30" name="Рисунок 29" descr="лопатка детская зелёная.png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853882" y="3044436"/>
          <a:ext cx="579826" cy="2846"/>
        </a:xfrm>
        <a:prstGeom prst="rect">
          <a:avLst/>
        </a:prstGeom>
      </xdr:spPr>
    </xdr:pic>
    <xdr:clientData/>
  </xdr:twoCellAnchor>
  <xdr:twoCellAnchor editAs="oneCell">
    <xdr:from>
      <xdr:col>3</xdr:col>
      <xdr:colOff>20849</xdr:colOff>
      <xdr:row>18</xdr:row>
      <xdr:rowOff>151190</xdr:rowOff>
    </xdr:from>
    <xdr:to>
      <xdr:col>3</xdr:col>
      <xdr:colOff>1719367</xdr:colOff>
      <xdr:row>18</xdr:row>
      <xdr:rowOff>1144660</xdr:rowOff>
    </xdr:to>
    <xdr:pic>
      <xdr:nvPicPr>
        <xdr:cNvPr id="31" name="Рисунок 30" descr="лопатка детская розовая.png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849649" y="3008690"/>
          <a:ext cx="584093" cy="40970"/>
        </a:xfrm>
        <a:prstGeom prst="rect">
          <a:avLst/>
        </a:prstGeom>
      </xdr:spPr>
    </xdr:pic>
    <xdr:clientData/>
  </xdr:twoCellAnchor>
  <xdr:twoCellAnchor editAs="oneCell">
    <xdr:from>
      <xdr:col>3</xdr:col>
      <xdr:colOff>223544</xdr:colOff>
      <xdr:row>22</xdr:row>
      <xdr:rowOff>12747</xdr:rowOff>
    </xdr:from>
    <xdr:to>
      <xdr:col>3</xdr:col>
      <xdr:colOff>1859643</xdr:colOff>
      <xdr:row>22</xdr:row>
      <xdr:rowOff>1680926</xdr:rowOff>
    </xdr:to>
    <xdr:pic>
      <xdr:nvPicPr>
        <xdr:cNvPr id="35" name="Рисунок 34" descr="Санки с толуателем.png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2052344" y="3632247"/>
          <a:ext cx="388324" cy="182279"/>
        </a:xfrm>
        <a:prstGeom prst="rect">
          <a:avLst/>
        </a:prstGeom>
      </xdr:spPr>
    </xdr:pic>
    <xdr:clientData/>
  </xdr:twoCellAnchor>
  <xdr:twoCellAnchor editAs="oneCell">
    <xdr:from>
      <xdr:col>3</xdr:col>
      <xdr:colOff>204106</xdr:colOff>
      <xdr:row>17</xdr:row>
      <xdr:rowOff>126350</xdr:rowOff>
    </xdr:from>
    <xdr:to>
      <xdr:col>3</xdr:col>
      <xdr:colOff>2267857</xdr:colOff>
      <xdr:row>17</xdr:row>
      <xdr:rowOff>1350993</xdr:rowOff>
    </xdr:to>
    <xdr:pic>
      <xdr:nvPicPr>
        <xdr:cNvPr id="36" name="Рисунок 333" descr="C:\Users\Игорь Борисович\Desktop\1.jpg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 r="12434" b="9656"/>
        <a:stretch>
          <a:fillRect/>
        </a:stretch>
      </xdr:blipFill>
      <xdr:spPr bwMode="auto">
        <a:xfrm>
          <a:off x="2032906" y="2793350"/>
          <a:ext cx="406401" cy="625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377110</xdr:colOff>
      <xdr:row>24</xdr:row>
      <xdr:rowOff>69590</xdr:rowOff>
    </xdr:from>
    <xdr:to>
      <xdr:col>3</xdr:col>
      <xdr:colOff>1995713</xdr:colOff>
      <xdr:row>24</xdr:row>
      <xdr:rowOff>1539282</xdr:rowOff>
    </xdr:to>
    <xdr:pic>
      <xdr:nvPicPr>
        <xdr:cNvPr id="37" name="Рисунок 36" descr="3.jpg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2205910" y="4451090"/>
          <a:ext cx="227953" cy="117142"/>
        </a:xfrm>
        <a:prstGeom prst="rect">
          <a:avLst/>
        </a:prstGeom>
      </xdr:spPr>
    </xdr:pic>
    <xdr:clientData/>
  </xdr:twoCellAnchor>
  <xdr:twoCellAnchor editAs="oneCell">
    <xdr:from>
      <xdr:col>3</xdr:col>
      <xdr:colOff>307778</xdr:colOff>
      <xdr:row>25</xdr:row>
      <xdr:rowOff>186827</xdr:rowOff>
    </xdr:from>
    <xdr:to>
      <xdr:col>3</xdr:col>
      <xdr:colOff>2056189</xdr:colOff>
      <xdr:row>25</xdr:row>
      <xdr:rowOff>1774385</xdr:rowOff>
    </xdr:to>
    <xdr:pic>
      <xdr:nvPicPr>
        <xdr:cNvPr id="38" name="Рисунок 37" descr="3.jpg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2136578" y="4758827"/>
          <a:ext cx="300611" cy="6408"/>
        </a:xfrm>
        <a:prstGeom prst="rect">
          <a:avLst/>
        </a:prstGeom>
      </xdr:spPr>
    </xdr:pic>
    <xdr:clientData/>
  </xdr:twoCellAnchor>
  <xdr:twoCellAnchor editAs="oneCell">
    <xdr:from>
      <xdr:col>3</xdr:col>
      <xdr:colOff>344496</xdr:colOff>
      <xdr:row>26</xdr:row>
      <xdr:rowOff>69114</xdr:rowOff>
    </xdr:from>
    <xdr:to>
      <xdr:col>3</xdr:col>
      <xdr:colOff>1965476</xdr:colOff>
      <xdr:row>26</xdr:row>
      <xdr:rowOff>1540963</xdr:rowOff>
    </xdr:to>
    <xdr:pic>
      <xdr:nvPicPr>
        <xdr:cNvPr id="39" name="Рисунок 38" descr="3.jpg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2173296" y="4831614"/>
          <a:ext cx="268430" cy="119299"/>
        </a:xfrm>
        <a:prstGeom prst="rect">
          <a:avLst/>
        </a:prstGeom>
      </xdr:spPr>
    </xdr:pic>
    <xdr:clientData/>
  </xdr:twoCellAnchor>
  <xdr:twoCellAnchor editAs="oneCell">
    <xdr:from>
      <xdr:col>3</xdr:col>
      <xdr:colOff>174949</xdr:colOff>
      <xdr:row>27</xdr:row>
      <xdr:rowOff>81159</xdr:rowOff>
    </xdr:from>
    <xdr:to>
      <xdr:col>3</xdr:col>
      <xdr:colOff>2191288</xdr:colOff>
      <xdr:row>27</xdr:row>
      <xdr:rowOff>1613580</xdr:rowOff>
    </xdr:to>
    <xdr:pic>
      <xdr:nvPicPr>
        <xdr:cNvPr id="40" name="Рисунок 39" descr="4.jpg">
          <a:extLst>
            <a:ext uri="{FF2B5EF4-FFF2-40B4-BE49-F238E27FC236}">
              <a16:creationId xmlns:a16="http://schemas.microsoft.com/office/drawing/2014/main" id="{00000000-0008-0000-0C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7461574" y="51397097"/>
          <a:ext cx="2016339" cy="1532421"/>
        </a:xfrm>
        <a:prstGeom prst="rect">
          <a:avLst/>
        </a:prstGeom>
      </xdr:spPr>
    </xdr:pic>
    <xdr:clientData/>
  </xdr:twoCellAnchor>
  <xdr:twoCellAnchor editAs="oneCell">
    <xdr:from>
      <xdr:col>3</xdr:col>
      <xdr:colOff>223547</xdr:colOff>
      <xdr:row>29</xdr:row>
      <xdr:rowOff>194388</xdr:rowOff>
    </xdr:from>
    <xdr:to>
      <xdr:col>3</xdr:col>
      <xdr:colOff>2237619</xdr:colOff>
      <xdr:row>29</xdr:row>
      <xdr:rowOff>1306159</xdr:rowOff>
    </xdr:to>
    <xdr:pic>
      <xdr:nvPicPr>
        <xdr:cNvPr id="41" name="Рисунок 40" descr="5.jpg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052347" y="5528388"/>
          <a:ext cx="385297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422252</xdr:colOff>
      <xdr:row>28</xdr:row>
      <xdr:rowOff>181429</xdr:rowOff>
    </xdr:from>
    <xdr:to>
      <xdr:col>3</xdr:col>
      <xdr:colOff>2086429</xdr:colOff>
      <xdr:row>28</xdr:row>
      <xdr:rowOff>1366322</xdr:rowOff>
    </xdr:to>
    <xdr:pic>
      <xdr:nvPicPr>
        <xdr:cNvPr id="42" name="Рисунок 41" descr="6.jpg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2251052" y="5324929"/>
          <a:ext cx="187802" cy="13318"/>
        </a:xfrm>
        <a:prstGeom prst="rect">
          <a:avLst/>
        </a:prstGeom>
      </xdr:spPr>
    </xdr:pic>
    <xdr:clientData/>
  </xdr:twoCellAnchor>
  <xdr:twoCellAnchor>
    <xdr:from>
      <xdr:col>3</xdr:col>
      <xdr:colOff>179312</xdr:colOff>
      <xdr:row>16</xdr:row>
      <xdr:rowOff>61080</xdr:rowOff>
    </xdr:from>
    <xdr:to>
      <xdr:col>3</xdr:col>
      <xdr:colOff>2184005</xdr:colOff>
      <xdr:row>16</xdr:row>
      <xdr:rowOff>2421921</xdr:rowOff>
    </xdr:to>
    <xdr:grpSp>
      <xdr:nvGrpSpPr>
        <xdr:cNvPr id="152" name="Группа 151">
          <a:extLst>
            <a:ext uri="{FF2B5EF4-FFF2-40B4-BE49-F238E27FC236}">
              <a16:creationId xmlns:a16="http://schemas.microsoft.com/office/drawing/2014/main" id="{00000000-0008-0000-0C00-000098000000}"/>
            </a:ext>
          </a:extLst>
        </xdr:cNvPr>
        <xdr:cNvGrpSpPr/>
      </xdr:nvGrpSpPr>
      <xdr:grpSpPr>
        <a:xfrm>
          <a:off x="7465937" y="32112705"/>
          <a:ext cx="2004693" cy="2360841"/>
          <a:chOff x="7622419" y="27071259"/>
          <a:chExt cx="2004693" cy="2360841"/>
        </a:xfrm>
      </xdr:grpSpPr>
      <xdr:pic>
        <xdr:nvPicPr>
          <xdr:cNvPr id="43" name="Рисунок 42" descr="набор для хоккея.png">
            <a:extLst>
              <a:ext uri="{FF2B5EF4-FFF2-40B4-BE49-F238E27FC236}">
                <a16:creationId xmlns:a16="http://schemas.microsoft.com/office/drawing/2014/main" id="{00000000-0008-0000-0C00-00002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/>
          <a:stretch>
            <a:fillRect/>
          </a:stretch>
        </xdr:blipFill>
        <xdr:spPr>
          <a:xfrm rot="5400000">
            <a:off x="8102577" y="28289985"/>
            <a:ext cx="771072" cy="1513157"/>
          </a:xfrm>
          <a:prstGeom prst="rect">
            <a:avLst/>
          </a:prstGeom>
        </xdr:spPr>
      </xdr:pic>
      <xdr:pic>
        <xdr:nvPicPr>
          <xdr:cNvPr id="44" name="Рисунок 43" descr="23_Варежки болельщика р. L,M,S_.png">
            <a:extLst>
              <a:ext uri="{FF2B5EF4-FFF2-40B4-BE49-F238E27FC236}">
                <a16:creationId xmlns:a16="http://schemas.microsoft.com/office/drawing/2014/main" id="{00000000-0008-0000-0C00-00002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print"/>
          <a:stretch>
            <a:fillRect/>
          </a:stretch>
        </xdr:blipFill>
        <xdr:spPr>
          <a:xfrm>
            <a:off x="8285086" y="27071259"/>
            <a:ext cx="1063881" cy="971989"/>
          </a:xfrm>
          <a:prstGeom prst="rect">
            <a:avLst/>
          </a:prstGeom>
        </xdr:spPr>
      </xdr:pic>
      <xdr:pic>
        <xdr:nvPicPr>
          <xdr:cNvPr id="45" name="Рисунок 44" descr="26_Шапка болельщика р. L.png">
            <a:extLst>
              <a:ext uri="{FF2B5EF4-FFF2-40B4-BE49-F238E27FC236}">
                <a16:creationId xmlns:a16="http://schemas.microsoft.com/office/drawing/2014/main" id="{00000000-0008-0000-0C00-00002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print"/>
          <a:stretch>
            <a:fillRect/>
          </a:stretch>
        </xdr:blipFill>
        <xdr:spPr>
          <a:xfrm>
            <a:off x="7622419" y="27946727"/>
            <a:ext cx="1068117" cy="665817"/>
          </a:xfrm>
          <a:prstGeom prst="rect">
            <a:avLst/>
          </a:prstGeom>
        </xdr:spPr>
      </xdr:pic>
      <xdr:pic>
        <xdr:nvPicPr>
          <xdr:cNvPr id="46" name="Рисунок 45" descr="Шарф1.png">
            <a:extLst>
              <a:ext uri="{FF2B5EF4-FFF2-40B4-BE49-F238E27FC236}">
                <a16:creationId xmlns:a16="http://schemas.microsoft.com/office/drawing/2014/main" id="{00000000-0008-0000-0C00-00002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print"/>
          <a:stretch>
            <a:fillRect/>
          </a:stretch>
        </xdr:blipFill>
        <xdr:spPr>
          <a:xfrm flipH="1">
            <a:off x="9070396" y="27712307"/>
            <a:ext cx="556716" cy="826634"/>
          </a:xfrm>
          <a:prstGeom prst="rect">
            <a:avLst/>
          </a:prstGeom>
        </xdr:spPr>
      </xdr:pic>
    </xdr:grpSp>
    <xdr:clientData/>
  </xdr:twoCellAnchor>
  <xdr:twoCellAnchor editAs="oneCell">
    <xdr:from>
      <xdr:col>3</xdr:col>
      <xdr:colOff>72650</xdr:colOff>
      <xdr:row>36</xdr:row>
      <xdr:rowOff>233037</xdr:rowOff>
    </xdr:from>
    <xdr:to>
      <xdr:col>3</xdr:col>
      <xdr:colOff>2357920</xdr:colOff>
      <xdr:row>36</xdr:row>
      <xdr:rowOff>1643830</xdr:rowOff>
    </xdr:to>
    <xdr:pic>
      <xdr:nvPicPr>
        <xdr:cNvPr id="47" name="Рисунок 46" descr="26_Шапка болельщика р. L.png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901450" y="7243437"/>
          <a:ext cx="532670" cy="0"/>
        </a:xfrm>
        <a:prstGeom prst="rect">
          <a:avLst/>
        </a:prstGeom>
      </xdr:spPr>
    </xdr:pic>
    <xdr:clientData/>
  </xdr:twoCellAnchor>
  <xdr:twoCellAnchor editAs="oneCell">
    <xdr:from>
      <xdr:col>3</xdr:col>
      <xdr:colOff>363534</xdr:colOff>
      <xdr:row>37</xdr:row>
      <xdr:rowOff>98829</xdr:rowOff>
    </xdr:from>
    <xdr:to>
      <xdr:col>3</xdr:col>
      <xdr:colOff>2155492</xdr:colOff>
      <xdr:row>37</xdr:row>
      <xdr:rowOff>1736008</xdr:rowOff>
    </xdr:to>
    <xdr:pic>
      <xdr:nvPicPr>
        <xdr:cNvPr id="48" name="Рисунок 47" descr="23_Варежки болельщика р. L,M,S_.png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2192334" y="7337829"/>
          <a:ext cx="248908" cy="94129"/>
        </a:xfrm>
        <a:prstGeom prst="rect">
          <a:avLst/>
        </a:prstGeom>
      </xdr:spPr>
    </xdr:pic>
    <xdr:clientData/>
  </xdr:twoCellAnchor>
  <xdr:twoCellAnchor editAs="oneCell">
    <xdr:from>
      <xdr:col>3</xdr:col>
      <xdr:colOff>396062</xdr:colOff>
      <xdr:row>37</xdr:row>
      <xdr:rowOff>2153686</xdr:rowOff>
    </xdr:from>
    <xdr:to>
      <xdr:col>3</xdr:col>
      <xdr:colOff>1966452</xdr:colOff>
      <xdr:row>38</xdr:row>
      <xdr:rowOff>2319292</xdr:rowOff>
    </xdr:to>
    <xdr:pic>
      <xdr:nvPicPr>
        <xdr:cNvPr id="49" name="Рисунок 48" descr="Шарф1.png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 flipH="1">
          <a:off x="2224862" y="7430536"/>
          <a:ext cx="217840" cy="194181"/>
        </a:xfrm>
        <a:prstGeom prst="rect">
          <a:avLst/>
        </a:prstGeom>
      </xdr:spPr>
    </xdr:pic>
    <xdr:clientData/>
  </xdr:twoCellAnchor>
  <xdr:twoCellAnchor editAs="oneCell">
    <xdr:from>
      <xdr:col>3</xdr:col>
      <xdr:colOff>121229</xdr:colOff>
      <xdr:row>43</xdr:row>
      <xdr:rowOff>225136</xdr:rowOff>
    </xdr:from>
    <xdr:to>
      <xdr:col>3</xdr:col>
      <xdr:colOff>2239875</xdr:colOff>
      <xdr:row>43</xdr:row>
      <xdr:rowOff>2348346</xdr:rowOff>
    </xdr:to>
    <xdr:pic>
      <xdr:nvPicPr>
        <xdr:cNvPr id="94" name="Picture 4" descr="http://zuman.ru/shop_img/a46e9e5953d6c3ad59fbb9ca21d5157d.jpg">
          <a:extLst>
            <a:ext uri="{FF2B5EF4-FFF2-40B4-BE49-F238E27FC236}">
              <a16:creationId xmlns:a16="http://schemas.microsoft.com/office/drawing/2014/main" id="{00000000-0008-0000-0C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1950029" y="17522536"/>
          <a:ext cx="489871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44</xdr:row>
      <xdr:rowOff>944188</xdr:rowOff>
    </xdr:from>
    <xdr:to>
      <xdr:col>4</xdr:col>
      <xdr:colOff>142105</xdr:colOff>
      <xdr:row>44</xdr:row>
      <xdr:rowOff>1274825</xdr:rowOff>
    </xdr:to>
    <xdr:pic>
      <xdr:nvPicPr>
        <xdr:cNvPr id="95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7717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845038</xdr:colOff>
      <xdr:row>46</xdr:row>
      <xdr:rowOff>906085</xdr:rowOff>
    </xdr:from>
    <xdr:to>
      <xdr:col>3</xdr:col>
      <xdr:colOff>1645324</xdr:colOff>
      <xdr:row>46</xdr:row>
      <xdr:rowOff>1236722</xdr:rowOff>
    </xdr:to>
    <xdr:pic>
      <xdr:nvPicPr>
        <xdr:cNvPr id="96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26113" y="18098710"/>
          <a:ext cx="612384" cy="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910848</xdr:colOff>
      <xdr:row>45</xdr:row>
      <xdr:rowOff>919942</xdr:rowOff>
    </xdr:from>
    <xdr:to>
      <xdr:col>3</xdr:col>
      <xdr:colOff>1711134</xdr:colOff>
      <xdr:row>45</xdr:row>
      <xdr:rowOff>1250579</xdr:rowOff>
    </xdr:to>
    <xdr:pic>
      <xdr:nvPicPr>
        <xdr:cNvPr id="97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25248" y="17903017"/>
          <a:ext cx="679059" cy="6787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824256</xdr:colOff>
      <xdr:row>47</xdr:row>
      <xdr:rowOff>867985</xdr:rowOff>
    </xdr:from>
    <xdr:to>
      <xdr:col>3</xdr:col>
      <xdr:colOff>1624543</xdr:colOff>
      <xdr:row>47</xdr:row>
      <xdr:rowOff>1198622</xdr:rowOff>
    </xdr:to>
    <xdr:pic>
      <xdr:nvPicPr>
        <xdr:cNvPr id="98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24381" y="18289210"/>
          <a:ext cx="617580" cy="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858892</xdr:colOff>
      <xdr:row>49</xdr:row>
      <xdr:rowOff>937261</xdr:rowOff>
    </xdr:from>
    <xdr:to>
      <xdr:col>3</xdr:col>
      <xdr:colOff>1659178</xdr:colOff>
      <xdr:row>49</xdr:row>
      <xdr:rowOff>1267898</xdr:rowOff>
    </xdr:to>
    <xdr:pic>
      <xdr:nvPicPr>
        <xdr:cNvPr id="99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30442" y="18672811"/>
          <a:ext cx="621909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6839</xdr:colOff>
      <xdr:row>48</xdr:row>
      <xdr:rowOff>864525</xdr:rowOff>
    </xdr:from>
    <xdr:to>
      <xdr:col>4</xdr:col>
      <xdr:colOff>79760</xdr:colOff>
      <xdr:row>48</xdr:row>
      <xdr:rowOff>1195162</xdr:rowOff>
    </xdr:to>
    <xdr:pic>
      <xdr:nvPicPr>
        <xdr:cNvPr id="100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35639" y="18476250"/>
          <a:ext cx="682522" cy="6787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838110</xdr:colOff>
      <xdr:row>50</xdr:row>
      <xdr:rowOff>916481</xdr:rowOff>
    </xdr:from>
    <xdr:to>
      <xdr:col>3</xdr:col>
      <xdr:colOff>1638397</xdr:colOff>
      <xdr:row>50</xdr:row>
      <xdr:rowOff>1247118</xdr:rowOff>
    </xdr:to>
    <xdr:pic>
      <xdr:nvPicPr>
        <xdr:cNvPr id="101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28710" y="18861581"/>
          <a:ext cx="608055" cy="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834646</xdr:colOff>
      <xdr:row>51</xdr:row>
      <xdr:rowOff>913017</xdr:rowOff>
    </xdr:from>
    <xdr:to>
      <xdr:col>3</xdr:col>
      <xdr:colOff>1634933</xdr:colOff>
      <xdr:row>51</xdr:row>
      <xdr:rowOff>1243654</xdr:rowOff>
    </xdr:to>
    <xdr:pic>
      <xdr:nvPicPr>
        <xdr:cNvPr id="102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25246" y="19048617"/>
          <a:ext cx="617580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277091</xdr:colOff>
      <xdr:row>52</xdr:row>
      <xdr:rowOff>76125</xdr:rowOff>
    </xdr:from>
    <xdr:to>
      <xdr:col>3</xdr:col>
      <xdr:colOff>2060864</xdr:colOff>
      <xdr:row>52</xdr:row>
      <xdr:rowOff>1877290</xdr:rowOff>
    </xdr:to>
    <xdr:pic>
      <xdr:nvPicPr>
        <xdr:cNvPr id="103" name="Picture 6" descr="http://static.rcvostok.ru/images/product/5/1/5/515fde68-b3ab-44bc-9fc2-371cc432434e/600x600_20204fc4-0e6b-11e5-943e-2c59e542282b.jpg">
          <a:extLst>
            <a:ext uri="{FF2B5EF4-FFF2-40B4-BE49-F238E27FC236}">
              <a16:creationId xmlns:a16="http://schemas.microsoft.com/office/drawing/2014/main" id="{00000000-0008-0000-0C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2105891" y="19126125"/>
          <a:ext cx="335973" cy="11524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45</xdr:row>
      <xdr:rowOff>944188</xdr:rowOff>
    </xdr:from>
    <xdr:to>
      <xdr:col>4</xdr:col>
      <xdr:colOff>142105</xdr:colOff>
      <xdr:row>45</xdr:row>
      <xdr:rowOff>1274825</xdr:rowOff>
    </xdr:to>
    <xdr:pic>
      <xdr:nvPicPr>
        <xdr:cNvPr id="109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7908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46</xdr:row>
      <xdr:rowOff>944188</xdr:rowOff>
    </xdr:from>
    <xdr:to>
      <xdr:col>4</xdr:col>
      <xdr:colOff>142105</xdr:colOff>
      <xdr:row>46</xdr:row>
      <xdr:rowOff>1274825</xdr:rowOff>
    </xdr:to>
    <xdr:pic>
      <xdr:nvPicPr>
        <xdr:cNvPr id="110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098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47</xdr:row>
      <xdr:rowOff>944188</xdr:rowOff>
    </xdr:from>
    <xdr:to>
      <xdr:col>4</xdr:col>
      <xdr:colOff>142105</xdr:colOff>
      <xdr:row>47</xdr:row>
      <xdr:rowOff>1274825</xdr:rowOff>
    </xdr:to>
    <xdr:pic>
      <xdr:nvPicPr>
        <xdr:cNvPr id="111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289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48</xdr:row>
      <xdr:rowOff>944188</xdr:rowOff>
    </xdr:from>
    <xdr:to>
      <xdr:col>4</xdr:col>
      <xdr:colOff>142105</xdr:colOff>
      <xdr:row>48</xdr:row>
      <xdr:rowOff>1274825</xdr:rowOff>
    </xdr:to>
    <xdr:pic>
      <xdr:nvPicPr>
        <xdr:cNvPr id="112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479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49</xdr:row>
      <xdr:rowOff>944188</xdr:rowOff>
    </xdr:from>
    <xdr:to>
      <xdr:col>4</xdr:col>
      <xdr:colOff>142105</xdr:colOff>
      <xdr:row>49</xdr:row>
      <xdr:rowOff>1274825</xdr:rowOff>
    </xdr:to>
    <xdr:pic>
      <xdr:nvPicPr>
        <xdr:cNvPr id="113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670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50</xdr:row>
      <xdr:rowOff>944188</xdr:rowOff>
    </xdr:from>
    <xdr:to>
      <xdr:col>4</xdr:col>
      <xdr:colOff>142105</xdr:colOff>
      <xdr:row>50</xdr:row>
      <xdr:rowOff>1274825</xdr:rowOff>
    </xdr:to>
    <xdr:pic>
      <xdr:nvPicPr>
        <xdr:cNvPr id="114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860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51</xdr:row>
      <xdr:rowOff>944188</xdr:rowOff>
    </xdr:from>
    <xdr:to>
      <xdr:col>4</xdr:col>
      <xdr:colOff>142105</xdr:colOff>
      <xdr:row>51</xdr:row>
      <xdr:rowOff>1274825</xdr:rowOff>
    </xdr:to>
    <xdr:pic>
      <xdr:nvPicPr>
        <xdr:cNvPr id="115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9051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50</xdr:row>
      <xdr:rowOff>944188</xdr:rowOff>
    </xdr:from>
    <xdr:to>
      <xdr:col>4</xdr:col>
      <xdr:colOff>142105</xdr:colOff>
      <xdr:row>50</xdr:row>
      <xdr:rowOff>1274825</xdr:rowOff>
    </xdr:to>
    <xdr:pic>
      <xdr:nvPicPr>
        <xdr:cNvPr id="116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860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49</xdr:row>
      <xdr:rowOff>944188</xdr:rowOff>
    </xdr:from>
    <xdr:to>
      <xdr:col>4</xdr:col>
      <xdr:colOff>142105</xdr:colOff>
      <xdr:row>49</xdr:row>
      <xdr:rowOff>1274825</xdr:rowOff>
    </xdr:to>
    <xdr:pic>
      <xdr:nvPicPr>
        <xdr:cNvPr id="117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670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48</xdr:row>
      <xdr:rowOff>944188</xdr:rowOff>
    </xdr:from>
    <xdr:to>
      <xdr:col>4</xdr:col>
      <xdr:colOff>142105</xdr:colOff>
      <xdr:row>48</xdr:row>
      <xdr:rowOff>1274825</xdr:rowOff>
    </xdr:to>
    <xdr:pic>
      <xdr:nvPicPr>
        <xdr:cNvPr id="118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479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48</xdr:row>
      <xdr:rowOff>944188</xdr:rowOff>
    </xdr:from>
    <xdr:to>
      <xdr:col>4</xdr:col>
      <xdr:colOff>142105</xdr:colOff>
      <xdr:row>48</xdr:row>
      <xdr:rowOff>1274825</xdr:rowOff>
    </xdr:to>
    <xdr:pic>
      <xdr:nvPicPr>
        <xdr:cNvPr id="119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479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47</xdr:row>
      <xdr:rowOff>944188</xdr:rowOff>
    </xdr:from>
    <xdr:to>
      <xdr:col>4</xdr:col>
      <xdr:colOff>142105</xdr:colOff>
      <xdr:row>47</xdr:row>
      <xdr:rowOff>1274825</xdr:rowOff>
    </xdr:to>
    <xdr:pic>
      <xdr:nvPicPr>
        <xdr:cNvPr id="120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289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47</xdr:row>
      <xdr:rowOff>944188</xdr:rowOff>
    </xdr:from>
    <xdr:to>
      <xdr:col>4</xdr:col>
      <xdr:colOff>142105</xdr:colOff>
      <xdr:row>47</xdr:row>
      <xdr:rowOff>1274825</xdr:rowOff>
    </xdr:to>
    <xdr:pic>
      <xdr:nvPicPr>
        <xdr:cNvPr id="121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289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46</xdr:row>
      <xdr:rowOff>944188</xdr:rowOff>
    </xdr:from>
    <xdr:to>
      <xdr:col>4</xdr:col>
      <xdr:colOff>142105</xdr:colOff>
      <xdr:row>46</xdr:row>
      <xdr:rowOff>1274825</xdr:rowOff>
    </xdr:to>
    <xdr:pic>
      <xdr:nvPicPr>
        <xdr:cNvPr id="122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098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46</xdr:row>
      <xdr:rowOff>944188</xdr:rowOff>
    </xdr:from>
    <xdr:to>
      <xdr:col>4</xdr:col>
      <xdr:colOff>142105</xdr:colOff>
      <xdr:row>46</xdr:row>
      <xdr:rowOff>1274825</xdr:rowOff>
    </xdr:to>
    <xdr:pic>
      <xdr:nvPicPr>
        <xdr:cNvPr id="123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098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45</xdr:row>
      <xdr:rowOff>944188</xdr:rowOff>
    </xdr:from>
    <xdr:to>
      <xdr:col>4</xdr:col>
      <xdr:colOff>142105</xdr:colOff>
      <xdr:row>45</xdr:row>
      <xdr:rowOff>1274825</xdr:rowOff>
    </xdr:to>
    <xdr:pic>
      <xdr:nvPicPr>
        <xdr:cNvPr id="124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7908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45</xdr:row>
      <xdr:rowOff>944188</xdr:rowOff>
    </xdr:from>
    <xdr:to>
      <xdr:col>4</xdr:col>
      <xdr:colOff>142105</xdr:colOff>
      <xdr:row>45</xdr:row>
      <xdr:rowOff>1274825</xdr:rowOff>
    </xdr:to>
    <xdr:pic>
      <xdr:nvPicPr>
        <xdr:cNvPr id="125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7908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44</xdr:row>
      <xdr:rowOff>944188</xdr:rowOff>
    </xdr:from>
    <xdr:to>
      <xdr:col>4</xdr:col>
      <xdr:colOff>142105</xdr:colOff>
      <xdr:row>44</xdr:row>
      <xdr:rowOff>1274825</xdr:rowOff>
    </xdr:to>
    <xdr:pic>
      <xdr:nvPicPr>
        <xdr:cNvPr id="126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7717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44</xdr:row>
      <xdr:rowOff>944188</xdr:rowOff>
    </xdr:from>
    <xdr:to>
      <xdr:col>4</xdr:col>
      <xdr:colOff>142105</xdr:colOff>
      <xdr:row>44</xdr:row>
      <xdr:rowOff>1274825</xdr:rowOff>
    </xdr:to>
    <xdr:pic>
      <xdr:nvPicPr>
        <xdr:cNvPr id="127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7717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43</xdr:row>
      <xdr:rowOff>944188</xdr:rowOff>
    </xdr:from>
    <xdr:to>
      <xdr:col>4</xdr:col>
      <xdr:colOff>142105</xdr:colOff>
      <xdr:row>43</xdr:row>
      <xdr:rowOff>1274825</xdr:rowOff>
    </xdr:to>
    <xdr:pic>
      <xdr:nvPicPr>
        <xdr:cNvPr id="128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7527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43</xdr:row>
      <xdr:rowOff>944188</xdr:rowOff>
    </xdr:from>
    <xdr:to>
      <xdr:col>4</xdr:col>
      <xdr:colOff>142105</xdr:colOff>
      <xdr:row>43</xdr:row>
      <xdr:rowOff>1274825</xdr:rowOff>
    </xdr:to>
    <xdr:pic>
      <xdr:nvPicPr>
        <xdr:cNvPr id="129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7527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45</xdr:row>
      <xdr:rowOff>944188</xdr:rowOff>
    </xdr:from>
    <xdr:to>
      <xdr:col>4</xdr:col>
      <xdr:colOff>142105</xdr:colOff>
      <xdr:row>45</xdr:row>
      <xdr:rowOff>1274825</xdr:rowOff>
    </xdr:to>
    <xdr:pic>
      <xdr:nvPicPr>
        <xdr:cNvPr id="130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7908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45</xdr:row>
      <xdr:rowOff>944188</xdr:rowOff>
    </xdr:from>
    <xdr:to>
      <xdr:col>4</xdr:col>
      <xdr:colOff>142105</xdr:colOff>
      <xdr:row>45</xdr:row>
      <xdr:rowOff>1274825</xdr:rowOff>
    </xdr:to>
    <xdr:pic>
      <xdr:nvPicPr>
        <xdr:cNvPr id="131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7908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45</xdr:row>
      <xdr:rowOff>944188</xdr:rowOff>
    </xdr:from>
    <xdr:to>
      <xdr:col>4</xdr:col>
      <xdr:colOff>142105</xdr:colOff>
      <xdr:row>45</xdr:row>
      <xdr:rowOff>1274825</xdr:rowOff>
    </xdr:to>
    <xdr:pic>
      <xdr:nvPicPr>
        <xdr:cNvPr id="132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7908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46</xdr:row>
      <xdr:rowOff>944188</xdr:rowOff>
    </xdr:from>
    <xdr:to>
      <xdr:col>4</xdr:col>
      <xdr:colOff>142105</xdr:colOff>
      <xdr:row>46</xdr:row>
      <xdr:rowOff>1274825</xdr:rowOff>
    </xdr:to>
    <xdr:pic>
      <xdr:nvPicPr>
        <xdr:cNvPr id="133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098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46</xdr:row>
      <xdr:rowOff>944188</xdr:rowOff>
    </xdr:from>
    <xdr:to>
      <xdr:col>4</xdr:col>
      <xdr:colOff>142105</xdr:colOff>
      <xdr:row>46</xdr:row>
      <xdr:rowOff>1274825</xdr:rowOff>
    </xdr:to>
    <xdr:pic>
      <xdr:nvPicPr>
        <xdr:cNvPr id="134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098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46</xdr:row>
      <xdr:rowOff>944188</xdr:rowOff>
    </xdr:from>
    <xdr:to>
      <xdr:col>4</xdr:col>
      <xdr:colOff>142105</xdr:colOff>
      <xdr:row>46</xdr:row>
      <xdr:rowOff>1274825</xdr:rowOff>
    </xdr:to>
    <xdr:pic>
      <xdr:nvPicPr>
        <xdr:cNvPr id="135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098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47</xdr:row>
      <xdr:rowOff>944188</xdr:rowOff>
    </xdr:from>
    <xdr:to>
      <xdr:col>4</xdr:col>
      <xdr:colOff>142105</xdr:colOff>
      <xdr:row>47</xdr:row>
      <xdr:rowOff>1274825</xdr:rowOff>
    </xdr:to>
    <xdr:pic>
      <xdr:nvPicPr>
        <xdr:cNvPr id="136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289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47</xdr:row>
      <xdr:rowOff>944188</xdr:rowOff>
    </xdr:from>
    <xdr:to>
      <xdr:col>4</xdr:col>
      <xdr:colOff>142105</xdr:colOff>
      <xdr:row>47</xdr:row>
      <xdr:rowOff>1274825</xdr:rowOff>
    </xdr:to>
    <xdr:pic>
      <xdr:nvPicPr>
        <xdr:cNvPr id="137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289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47</xdr:row>
      <xdr:rowOff>944188</xdr:rowOff>
    </xdr:from>
    <xdr:to>
      <xdr:col>4</xdr:col>
      <xdr:colOff>142105</xdr:colOff>
      <xdr:row>47</xdr:row>
      <xdr:rowOff>1274825</xdr:rowOff>
    </xdr:to>
    <xdr:pic>
      <xdr:nvPicPr>
        <xdr:cNvPr id="138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289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48</xdr:row>
      <xdr:rowOff>944188</xdr:rowOff>
    </xdr:from>
    <xdr:to>
      <xdr:col>4</xdr:col>
      <xdr:colOff>142105</xdr:colOff>
      <xdr:row>48</xdr:row>
      <xdr:rowOff>1274825</xdr:rowOff>
    </xdr:to>
    <xdr:pic>
      <xdr:nvPicPr>
        <xdr:cNvPr id="139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479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48</xdr:row>
      <xdr:rowOff>944188</xdr:rowOff>
    </xdr:from>
    <xdr:to>
      <xdr:col>4</xdr:col>
      <xdr:colOff>142105</xdr:colOff>
      <xdr:row>48</xdr:row>
      <xdr:rowOff>1274825</xdr:rowOff>
    </xdr:to>
    <xdr:pic>
      <xdr:nvPicPr>
        <xdr:cNvPr id="140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479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48</xdr:row>
      <xdr:rowOff>944188</xdr:rowOff>
    </xdr:from>
    <xdr:to>
      <xdr:col>4</xdr:col>
      <xdr:colOff>142105</xdr:colOff>
      <xdr:row>48</xdr:row>
      <xdr:rowOff>1274825</xdr:rowOff>
    </xdr:to>
    <xdr:pic>
      <xdr:nvPicPr>
        <xdr:cNvPr id="141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479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49</xdr:row>
      <xdr:rowOff>944188</xdr:rowOff>
    </xdr:from>
    <xdr:to>
      <xdr:col>4</xdr:col>
      <xdr:colOff>142105</xdr:colOff>
      <xdr:row>49</xdr:row>
      <xdr:rowOff>1274825</xdr:rowOff>
    </xdr:to>
    <xdr:pic>
      <xdr:nvPicPr>
        <xdr:cNvPr id="142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670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49</xdr:row>
      <xdr:rowOff>944188</xdr:rowOff>
    </xdr:from>
    <xdr:to>
      <xdr:col>4</xdr:col>
      <xdr:colOff>142105</xdr:colOff>
      <xdr:row>49</xdr:row>
      <xdr:rowOff>1274825</xdr:rowOff>
    </xdr:to>
    <xdr:pic>
      <xdr:nvPicPr>
        <xdr:cNvPr id="143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670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49</xdr:row>
      <xdr:rowOff>944188</xdr:rowOff>
    </xdr:from>
    <xdr:to>
      <xdr:col>4</xdr:col>
      <xdr:colOff>142105</xdr:colOff>
      <xdr:row>49</xdr:row>
      <xdr:rowOff>1274825</xdr:rowOff>
    </xdr:to>
    <xdr:pic>
      <xdr:nvPicPr>
        <xdr:cNvPr id="144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670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50</xdr:row>
      <xdr:rowOff>944188</xdr:rowOff>
    </xdr:from>
    <xdr:to>
      <xdr:col>4</xdr:col>
      <xdr:colOff>142105</xdr:colOff>
      <xdr:row>50</xdr:row>
      <xdr:rowOff>1274825</xdr:rowOff>
    </xdr:to>
    <xdr:pic>
      <xdr:nvPicPr>
        <xdr:cNvPr id="145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860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50</xdr:row>
      <xdr:rowOff>944188</xdr:rowOff>
    </xdr:from>
    <xdr:to>
      <xdr:col>4</xdr:col>
      <xdr:colOff>142105</xdr:colOff>
      <xdr:row>50</xdr:row>
      <xdr:rowOff>1274825</xdr:rowOff>
    </xdr:to>
    <xdr:pic>
      <xdr:nvPicPr>
        <xdr:cNvPr id="146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860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50</xdr:row>
      <xdr:rowOff>944188</xdr:rowOff>
    </xdr:from>
    <xdr:to>
      <xdr:col>4</xdr:col>
      <xdr:colOff>142105</xdr:colOff>
      <xdr:row>50</xdr:row>
      <xdr:rowOff>1274825</xdr:rowOff>
    </xdr:to>
    <xdr:pic>
      <xdr:nvPicPr>
        <xdr:cNvPr id="147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88607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51</xdr:row>
      <xdr:rowOff>944188</xdr:rowOff>
    </xdr:from>
    <xdr:to>
      <xdr:col>4</xdr:col>
      <xdr:colOff>142105</xdr:colOff>
      <xdr:row>51</xdr:row>
      <xdr:rowOff>1274825</xdr:rowOff>
    </xdr:to>
    <xdr:pic>
      <xdr:nvPicPr>
        <xdr:cNvPr id="148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9051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51</xdr:row>
      <xdr:rowOff>944188</xdr:rowOff>
    </xdr:from>
    <xdr:to>
      <xdr:col>4</xdr:col>
      <xdr:colOff>142105</xdr:colOff>
      <xdr:row>51</xdr:row>
      <xdr:rowOff>1274825</xdr:rowOff>
    </xdr:to>
    <xdr:pic>
      <xdr:nvPicPr>
        <xdr:cNvPr id="149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9051213"/>
          <a:ext cx="682522" cy="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69184</xdr:colOff>
      <xdr:row>51</xdr:row>
      <xdr:rowOff>944188</xdr:rowOff>
    </xdr:from>
    <xdr:to>
      <xdr:col>4</xdr:col>
      <xdr:colOff>142105</xdr:colOff>
      <xdr:row>51</xdr:row>
      <xdr:rowOff>1274825</xdr:rowOff>
    </xdr:to>
    <xdr:pic>
      <xdr:nvPicPr>
        <xdr:cNvPr id="150" name="Picture 5" descr="http://www.motovelosport.ru/cat/avtsport/2014/01_skis/01_trek/images/11.png">
          <a:extLst>
            <a:ext uri="{FF2B5EF4-FFF2-40B4-BE49-F238E27FC236}">
              <a16:creationId xmlns:a16="http://schemas.microsoft.com/office/drawing/2014/main" id="{00000000-0008-0000-0C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18972928">
          <a:off x="1897984" y="19051213"/>
          <a:ext cx="682522" cy="0"/>
        </a:xfrm>
        <a:prstGeom prst="rect">
          <a:avLst/>
        </a:prstGeom>
        <a:noFill/>
      </xdr:spPr>
    </xdr:pic>
    <xdr:clientData/>
  </xdr:twoCellAnchor>
  <xdr:oneCellAnchor>
    <xdr:from>
      <xdr:col>2</xdr:col>
      <xdr:colOff>163337</xdr:colOff>
      <xdr:row>41</xdr:row>
      <xdr:rowOff>949036</xdr:rowOff>
    </xdr:from>
    <xdr:ext cx="3845824" cy="3003839"/>
    <xdr:pic>
      <xdr:nvPicPr>
        <xdr:cNvPr id="155" name="Рисунок 261" descr="синие.jpg">
          <a:extLst>
            <a:ext uri="{FF2B5EF4-FFF2-40B4-BE49-F238E27FC236}">
              <a16:creationId xmlns:a16="http://schemas.microsoft.com/office/drawing/2014/main" id="{00000000-0008-0000-0C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5759275" y="82554474"/>
          <a:ext cx="3845824" cy="300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0</xdr:col>
      <xdr:colOff>0</xdr:colOff>
      <xdr:row>94</xdr:row>
      <xdr:rowOff>507838</xdr:rowOff>
    </xdr:from>
    <xdr:to>
      <xdr:col>14</xdr:col>
      <xdr:colOff>71438</xdr:colOff>
      <xdr:row>96</xdr:row>
      <xdr:rowOff>836021</xdr:rowOff>
    </xdr:to>
    <xdr:pic>
      <xdr:nvPicPr>
        <xdr:cNvPr id="153" name="Рисунок 152" descr="блок Мультилендинг Турники 2.jpg">
          <a:extLst>
            <a:ext uri="{FF2B5EF4-FFF2-40B4-BE49-F238E27FC236}">
              <a16:creationId xmlns:a16="http://schemas.microsoft.com/office/drawing/2014/main" id="{00000000-0008-0000-0C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0" y="195317901"/>
          <a:ext cx="19788188" cy="6519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14</xdr:col>
      <xdr:colOff>32816</xdr:colOff>
      <xdr:row>2</xdr:row>
      <xdr:rowOff>627784</xdr:rowOff>
    </xdr:to>
    <xdr:pic>
      <xdr:nvPicPr>
        <xdr:cNvPr id="154" name="Рисунок 153" descr="photo_2016-09-23_08-28-48.jpg">
          <a:extLst>
            <a:ext uri="{FF2B5EF4-FFF2-40B4-BE49-F238E27FC236}">
              <a16:creationId xmlns:a16="http://schemas.microsoft.com/office/drawing/2014/main" id="{00000000-0008-0000-0C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0" y="0"/>
          <a:ext cx="19753896" cy="4784148"/>
        </a:xfrm>
        <a:prstGeom prst="rect">
          <a:avLst/>
        </a:prstGeom>
      </xdr:spPr>
    </xdr:pic>
    <xdr:clientData/>
  </xdr:twoCellAnchor>
  <xdr:twoCellAnchor editAs="oneCell">
    <xdr:from>
      <xdr:col>0</xdr:col>
      <xdr:colOff>71439</xdr:colOff>
      <xdr:row>4</xdr:row>
      <xdr:rowOff>214315</xdr:rowOff>
    </xdr:from>
    <xdr:to>
      <xdr:col>13</xdr:col>
      <xdr:colOff>1527628</xdr:colOff>
      <xdr:row>5</xdr:row>
      <xdr:rowOff>4500565</xdr:rowOff>
    </xdr:to>
    <xdr:pic>
      <xdr:nvPicPr>
        <xdr:cNvPr id="156" name="Рисунок 155" descr="Зима.jpg">
          <a:extLst>
            <a:ext uri="{FF2B5EF4-FFF2-40B4-BE49-F238E27FC236}">
              <a16:creationId xmlns:a16="http://schemas.microsoft.com/office/drawing/2014/main" id="{00000000-0008-0000-0C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5103" r="8141"/>
        <a:stretch>
          <a:fillRect/>
        </a:stretch>
      </xdr:blipFill>
      <xdr:spPr>
        <a:xfrm>
          <a:off x="71439" y="7096128"/>
          <a:ext cx="19601314" cy="6238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2166937</xdr:rowOff>
    </xdr:from>
    <xdr:to>
      <xdr:col>13</xdr:col>
      <xdr:colOff>1384575</xdr:colOff>
      <xdr:row>93</xdr:row>
      <xdr:rowOff>666749</xdr:rowOff>
    </xdr:to>
    <xdr:pic>
      <xdr:nvPicPr>
        <xdr:cNvPr id="157" name="Рисунок 156" descr="Батуты.jpg">
          <a:extLst>
            <a:ext uri="{FF2B5EF4-FFF2-40B4-BE49-F238E27FC236}">
              <a16:creationId xmlns:a16="http://schemas.microsoft.com/office/drawing/2014/main" id="{00000000-0008-0000-0C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0" y="157257750"/>
          <a:ext cx="19529700" cy="6024563"/>
        </a:xfrm>
        <a:prstGeom prst="rect">
          <a:avLst/>
        </a:prstGeom>
      </xdr:spPr>
    </xdr:pic>
    <xdr:clientData/>
  </xdr:twoCellAnchor>
  <xdr:twoCellAnchor editAs="oneCell">
    <xdr:from>
      <xdr:col>3</xdr:col>
      <xdr:colOff>15368</xdr:colOff>
      <xdr:row>21</xdr:row>
      <xdr:rowOff>129510</xdr:rowOff>
    </xdr:from>
    <xdr:to>
      <xdr:col>3</xdr:col>
      <xdr:colOff>2311734</xdr:colOff>
      <xdr:row>21</xdr:row>
      <xdr:rowOff>1690687</xdr:rowOff>
    </xdr:to>
    <xdr:pic>
      <xdr:nvPicPr>
        <xdr:cNvPr id="35841" name="Picture 1">
          <a:extLst>
            <a:ext uri="{FF2B5EF4-FFF2-40B4-BE49-F238E27FC236}">
              <a16:creationId xmlns:a16="http://schemas.microsoft.com/office/drawing/2014/main" id="{00000000-0008-0000-0C00-000001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7301993" y="42182385"/>
          <a:ext cx="2296366" cy="1561177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309563</xdr:colOff>
      <xdr:row>8</xdr:row>
      <xdr:rowOff>95250</xdr:rowOff>
    </xdr:from>
    <xdr:to>
      <xdr:col>3</xdr:col>
      <xdr:colOff>1952626</xdr:colOff>
      <xdr:row>9</xdr:row>
      <xdr:rowOff>8110</xdr:rowOff>
    </xdr:to>
    <xdr:pic>
      <xdr:nvPicPr>
        <xdr:cNvPr id="35842" name="Picture 2">
          <a:extLst>
            <a:ext uri="{FF2B5EF4-FFF2-40B4-BE49-F238E27FC236}">
              <a16:creationId xmlns:a16="http://schemas.microsoft.com/office/drawing/2014/main" id="{00000000-0008-0000-0C00-0000028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7596188" y="17859375"/>
          <a:ext cx="1643063" cy="1365423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476251</xdr:colOff>
      <xdr:row>54</xdr:row>
      <xdr:rowOff>122464</xdr:rowOff>
    </xdr:from>
    <xdr:to>
      <xdr:col>3</xdr:col>
      <xdr:colOff>2022929</xdr:colOff>
      <xdr:row>54</xdr:row>
      <xdr:rowOff>1669142</xdr:rowOff>
    </xdr:to>
    <xdr:pic>
      <xdr:nvPicPr>
        <xdr:cNvPr id="104" name="Рисунок 103" descr="SprintPro_CH1_500-500.jpg">
          <a:extLst>
            <a:ext uri="{FF2B5EF4-FFF2-40B4-BE49-F238E27FC236}">
              <a16:creationId xmlns:a16="http://schemas.microsoft.com/office/drawing/2014/main" id="{00000000-0008-0000-0C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7772401" y="115003489"/>
          <a:ext cx="1546678" cy="1546678"/>
        </a:xfrm>
        <a:prstGeom prst="rect">
          <a:avLst/>
        </a:prstGeom>
      </xdr:spPr>
    </xdr:pic>
    <xdr:clientData/>
  </xdr:twoCellAnchor>
  <xdr:twoCellAnchor editAs="oneCell">
    <xdr:from>
      <xdr:col>3</xdr:col>
      <xdr:colOff>517070</xdr:colOff>
      <xdr:row>55</xdr:row>
      <xdr:rowOff>136070</xdr:rowOff>
    </xdr:from>
    <xdr:to>
      <xdr:col>3</xdr:col>
      <xdr:colOff>2013858</xdr:colOff>
      <xdr:row>55</xdr:row>
      <xdr:rowOff>1632858</xdr:rowOff>
    </xdr:to>
    <xdr:pic>
      <xdr:nvPicPr>
        <xdr:cNvPr id="105" name="Рисунок 104" descr="SprintPro_CH2_500-500.jpg">
          <a:extLst>
            <a:ext uri="{FF2B5EF4-FFF2-40B4-BE49-F238E27FC236}">
              <a16:creationId xmlns:a16="http://schemas.microsoft.com/office/drawing/2014/main" id="{00000000-0008-0000-0C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7813220" y="116826845"/>
          <a:ext cx="1496788" cy="1496788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56</xdr:row>
      <xdr:rowOff>408214</xdr:rowOff>
    </xdr:from>
    <xdr:to>
      <xdr:col>3</xdr:col>
      <xdr:colOff>1973036</xdr:colOff>
      <xdr:row>56</xdr:row>
      <xdr:rowOff>1891393</xdr:rowOff>
    </xdr:to>
    <xdr:pic>
      <xdr:nvPicPr>
        <xdr:cNvPr id="106" name="Рисунок 105" descr="SprintPro_CH3_500-500.jpg">
          <a:extLst>
            <a:ext uri="{FF2B5EF4-FFF2-40B4-BE49-F238E27FC236}">
              <a16:creationId xmlns:a16="http://schemas.microsoft.com/office/drawing/2014/main" id="{00000000-0008-0000-0C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7786007" y="118803964"/>
          <a:ext cx="1483179" cy="1483179"/>
        </a:xfrm>
        <a:prstGeom prst="rect">
          <a:avLst/>
        </a:prstGeom>
      </xdr:spPr>
    </xdr:pic>
    <xdr:clientData/>
  </xdr:twoCellAnchor>
  <xdr:twoCellAnchor editAs="oneCell">
    <xdr:from>
      <xdr:col>3</xdr:col>
      <xdr:colOff>476249</xdr:colOff>
      <xdr:row>57</xdr:row>
      <xdr:rowOff>312965</xdr:rowOff>
    </xdr:from>
    <xdr:to>
      <xdr:col>3</xdr:col>
      <xdr:colOff>1959428</xdr:colOff>
      <xdr:row>57</xdr:row>
      <xdr:rowOff>1796144</xdr:rowOff>
    </xdr:to>
    <xdr:pic>
      <xdr:nvPicPr>
        <xdr:cNvPr id="107" name="Рисунок 106" descr="SprintPro_CH4_500-500.jpg">
          <a:extLst>
            <a:ext uri="{FF2B5EF4-FFF2-40B4-BE49-F238E27FC236}">
              <a16:creationId xmlns:a16="http://schemas.microsoft.com/office/drawing/2014/main" id="{00000000-0008-0000-0C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7772399" y="121023290"/>
          <a:ext cx="1483179" cy="1483179"/>
        </a:xfrm>
        <a:prstGeom prst="rect">
          <a:avLst/>
        </a:prstGeom>
      </xdr:spPr>
    </xdr:pic>
    <xdr:clientData/>
  </xdr:twoCellAnchor>
  <xdr:twoCellAnchor editAs="oneCell">
    <xdr:from>
      <xdr:col>3</xdr:col>
      <xdr:colOff>462642</xdr:colOff>
      <xdr:row>58</xdr:row>
      <xdr:rowOff>585108</xdr:rowOff>
    </xdr:from>
    <xdr:to>
      <xdr:col>3</xdr:col>
      <xdr:colOff>1927677</xdr:colOff>
      <xdr:row>59</xdr:row>
      <xdr:rowOff>7030</xdr:rowOff>
    </xdr:to>
    <xdr:pic>
      <xdr:nvPicPr>
        <xdr:cNvPr id="108" name="Рисунок 107" descr="SprintPro_CH5_500-500.jpg">
          <a:extLst>
            <a:ext uri="{FF2B5EF4-FFF2-40B4-BE49-F238E27FC236}">
              <a16:creationId xmlns:a16="http://schemas.microsoft.com/office/drawing/2014/main" id="{00000000-0008-0000-0C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7758792" y="123448083"/>
          <a:ext cx="1465035" cy="1465035"/>
        </a:xfrm>
        <a:prstGeom prst="rect">
          <a:avLst/>
        </a:prstGeom>
      </xdr:spPr>
    </xdr:pic>
    <xdr:clientData/>
  </xdr:twoCellAnchor>
  <xdr:twoCellAnchor editAs="oneCell">
    <xdr:from>
      <xdr:col>3</xdr:col>
      <xdr:colOff>639535</xdr:colOff>
      <xdr:row>59</xdr:row>
      <xdr:rowOff>122464</xdr:rowOff>
    </xdr:from>
    <xdr:to>
      <xdr:col>3</xdr:col>
      <xdr:colOff>1950473</xdr:colOff>
      <xdr:row>59</xdr:row>
      <xdr:rowOff>1913164</xdr:rowOff>
    </xdr:to>
    <xdr:pic>
      <xdr:nvPicPr>
        <xdr:cNvPr id="151" name="Рисунок 150" descr="Парафины_2_Грошовкин_в прайс.jpg">
          <a:extLst>
            <a:ext uri="{FF2B5EF4-FFF2-40B4-BE49-F238E27FC236}">
              <a16:creationId xmlns:a16="http://schemas.microsoft.com/office/drawing/2014/main" id="{00000000-0008-0000-0C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7935685" y="125709589"/>
          <a:ext cx="1310938" cy="1790700"/>
        </a:xfrm>
        <a:prstGeom prst="rect">
          <a:avLst/>
        </a:prstGeom>
      </xdr:spPr>
    </xdr:pic>
    <xdr:clientData/>
  </xdr:twoCellAnchor>
  <xdr:twoCellAnchor editAs="oneCell">
    <xdr:from>
      <xdr:col>3</xdr:col>
      <xdr:colOff>394608</xdr:colOff>
      <xdr:row>60</xdr:row>
      <xdr:rowOff>231321</xdr:rowOff>
    </xdr:from>
    <xdr:to>
      <xdr:col>3</xdr:col>
      <xdr:colOff>2032908</xdr:colOff>
      <xdr:row>60</xdr:row>
      <xdr:rowOff>1337174</xdr:rowOff>
    </xdr:to>
    <xdr:pic>
      <xdr:nvPicPr>
        <xdr:cNvPr id="159" name="Рисунок 158" descr="ПЛ 2Б_Ж-С_прайс.jpg">
          <a:extLst>
            <a:ext uri="{FF2B5EF4-FFF2-40B4-BE49-F238E27FC236}">
              <a16:creationId xmlns:a16="http://schemas.microsoft.com/office/drawing/2014/main" id="{00000000-0008-0000-0C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7690758" y="127856796"/>
          <a:ext cx="1638300" cy="1105853"/>
        </a:xfrm>
        <a:prstGeom prst="rect">
          <a:avLst/>
        </a:prstGeom>
      </xdr:spPr>
    </xdr:pic>
    <xdr:clientData/>
  </xdr:twoCellAnchor>
  <xdr:twoCellAnchor editAs="oneCell">
    <xdr:from>
      <xdr:col>3</xdr:col>
      <xdr:colOff>367393</xdr:colOff>
      <xdr:row>61</xdr:row>
      <xdr:rowOff>258536</xdr:rowOff>
    </xdr:from>
    <xdr:to>
      <xdr:col>3</xdr:col>
      <xdr:colOff>2005693</xdr:colOff>
      <xdr:row>61</xdr:row>
      <xdr:rowOff>1374628</xdr:rowOff>
    </xdr:to>
    <xdr:pic>
      <xdr:nvPicPr>
        <xdr:cNvPr id="160" name="Рисунок 159" descr="ПЛ 2Б_К-Ф_прайс.jpg">
          <a:extLst>
            <a:ext uri="{FF2B5EF4-FFF2-40B4-BE49-F238E27FC236}">
              <a16:creationId xmlns:a16="http://schemas.microsoft.com/office/drawing/2014/main" id="{00000000-0008-0000-0C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7663543" y="129455636"/>
          <a:ext cx="1638300" cy="1116092"/>
        </a:xfrm>
        <a:prstGeom prst="rect">
          <a:avLst/>
        </a:prstGeom>
      </xdr:spPr>
    </xdr:pic>
    <xdr:clientData/>
  </xdr:twoCellAnchor>
  <xdr:twoCellAnchor editAs="oneCell">
    <xdr:from>
      <xdr:col>3</xdr:col>
      <xdr:colOff>353786</xdr:colOff>
      <xdr:row>62</xdr:row>
      <xdr:rowOff>231321</xdr:rowOff>
    </xdr:from>
    <xdr:to>
      <xdr:col>3</xdr:col>
      <xdr:colOff>2001612</xdr:colOff>
      <xdr:row>62</xdr:row>
      <xdr:rowOff>1364201</xdr:rowOff>
    </xdr:to>
    <xdr:pic>
      <xdr:nvPicPr>
        <xdr:cNvPr id="161" name="Рисунок 160" descr="ПЛ 2Б_Ф-З_прайс.jpg">
          <a:extLst>
            <a:ext uri="{FF2B5EF4-FFF2-40B4-BE49-F238E27FC236}">
              <a16:creationId xmlns:a16="http://schemas.microsoft.com/office/drawing/2014/main" id="{00000000-0008-0000-0C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7649936" y="130980996"/>
          <a:ext cx="1647826" cy="1132880"/>
        </a:xfrm>
        <a:prstGeom prst="rect">
          <a:avLst/>
        </a:prstGeom>
      </xdr:spPr>
    </xdr:pic>
    <xdr:clientData/>
  </xdr:twoCellAnchor>
  <xdr:twoCellAnchor editAs="oneCell">
    <xdr:from>
      <xdr:col>3</xdr:col>
      <xdr:colOff>340178</xdr:colOff>
      <xdr:row>63</xdr:row>
      <xdr:rowOff>122464</xdr:rowOff>
    </xdr:from>
    <xdr:to>
      <xdr:col>3</xdr:col>
      <xdr:colOff>1903763</xdr:colOff>
      <xdr:row>63</xdr:row>
      <xdr:rowOff>1197429</xdr:rowOff>
    </xdr:to>
    <xdr:pic>
      <xdr:nvPicPr>
        <xdr:cNvPr id="162" name="Рисунок 161" descr="ПЖ-1_прайс.jpg">
          <a:extLst>
            <a:ext uri="{FF2B5EF4-FFF2-40B4-BE49-F238E27FC236}">
              <a16:creationId xmlns:a16="http://schemas.microsoft.com/office/drawing/2014/main" id="{00000000-0008-0000-0C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7636328" y="132491389"/>
          <a:ext cx="1563585" cy="1074965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380999</xdr:colOff>
      <xdr:row>64</xdr:row>
      <xdr:rowOff>108857</xdr:rowOff>
    </xdr:from>
    <xdr:to>
      <xdr:col>3</xdr:col>
      <xdr:colOff>1924791</xdr:colOff>
      <xdr:row>64</xdr:row>
      <xdr:rowOff>1170214</xdr:rowOff>
    </xdr:to>
    <xdr:pic>
      <xdr:nvPicPr>
        <xdr:cNvPr id="163" name="Рисунок 162" descr="ПК-1_прайс.jpg">
          <a:extLst>
            <a:ext uri="{FF2B5EF4-FFF2-40B4-BE49-F238E27FC236}">
              <a16:creationId xmlns:a16="http://schemas.microsoft.com/office/drawing/2014/main" id="{00000000-0008-0000-0C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7677149" y="133716032"/>
          <a:ext cx="1543792" cy="1061357"/>
        </a:xfrm>
        <a:prstGeom prst="rect">
          <a:avLst/>
        </a:prstGeom>
      </xdr:spPr>
    </xdr:pic>
    <xdr:clientData/>
  </xdr:twoCellAnchor>
  <xdr:twoCellAnchor editAs="oneCell">
    <xdr:from>
      <xdr:col>3</xdr:col>
      <xdr:colOff>353786</xdr:colOff>
      <xdr:row>65</xdr:row>
      <xdr:rowOff>95250</xdr:rowOff>
    </xdr:from>
    <xdr:to>
      <xdr:col>3</xdr:col>
      <xdr:colOff>1877787</xdr:colOff>
      <xdr:row>65</xdr:row>
      <xdr:rowOff>1143001</xdr:rowOff>
    </xdr:to>
    <xdr:pic>
      <xdr:nvPicPr>
        <xdr:cNvPr id="164" name="Рисунок 163" descr="ПФ-1_прайс.jpg">
          <a:extLst>
            <a:ext uri="{FF2B5EF4-FFF2-40B4-BE49-F238E27FC236}">
              <a16:creationId xmlns:a16="http://schemas.microsoft.com/office/drawing/2014/main" id="{00000000-0008-0000-0C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7649936" y="134940675"/>
          <a:ext cx="1524001" cy="1047751"/>
        </a:xfrm>
        <a:prstGeom prst="rect">
          <a:avLst/>
        </a:prstGeom>
      </xdr:spPr>
    </xdr:pic>
    <xdr:clientData/>
  </xdr:twoCellAnchor>
  <xdr:twoCellAnchor editAs="oneCell">
    <xdr:from>
      <xdr:col>3</xdr:col>
      <xdr:colOff>367393</xdr:colOff>
      <xdr:row>66</xdr:row>
      <xdr:rowOff>95250</xdr:rowOff>
    </xdr:from>
    <xdr:to>
      <xdr:col>3</xdr:col>
      <xdr:colOff>1911185</xdr:colOff>
      <xdr:row>66</xdr:row>
      <xdr:rowOff>1156607</xdr:rowOff>
    </xdr:to>
    <xdr:pic>
      <xdr:nvPicPr>
        <xdr:cNvPr id="165" name="Рисунок 164" descr="ПС-1_прайс.jpg">
          <a:extLst>
            <a:ext uri="{FF2B5EF4-FFF2-40B4-BE49-F238E27FC236}">
              <a16:creationId xmlns:a16="http://schemas.microsoft.com/office/drawing/2014/main" id="{00000000-0008-0000-0C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7663543" y="136178925"/>
          <a:ext cx="1543792" cy="1061357"/>
        </a:xfrm>
        <a:prstGeom prst="rect">
          <a:avLst/>
        </a:prstGeom>
      </xdr:spPr>
    </xdr:pic>
    <xdr:clientData/>
  </xdr:twoCellAnchor>
  <xdr:twoCellAnchor editAs="oneCell">
    <xdr:from>
      <xdr:col>3</xdr:col>
      <xdr:colOff>367392</xdr:colOff>
      <xdr:row>67</xdr:row>
      <xdr:rowOff>95250</xdr:rowOff>
    </xdr:from>
    <xdr:to>
      <xdr:col>3</xdr:col>
      <xdr:colOff>1911186</xdr:colOff>
      <xdr:row>67</xdr:row>
      <xdr:rowOff>1156608</xdr:rowOff>
    </xdr:to>
    <xdr:pic>
      <xdr:nvPicPr>
        <xdr:cNvPr id="166" name="Рисунок 165" descr="ПЗ-1_прайс.jpg">
          <a:extLst>
            <a:ext uri="{FF2B5EF4-FFF2-40B4-BE49-F238E27FC236}">
              <a16:creationId xmlns:a16="http://schemas.microsoft.com/office/drawing/2014/main" id="{00000000-0008-0000-0C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7663542" y="137417175"/>
          <a:ext cx="1543794" cy="1061358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68</xdr:row>
      <xdr:rowOff>122464</xdr:rowOff>
    </xdr:from>
    <xdr:to>
      <xdr:col>3</xdr:col>
      <xdr:colOff>1804332</xdr:colOff>
      <xdr:row>68</xdr:row>
      <xdr:rowOff>1808389</xdr:rowOff>
    </xdr:to>
    <xdr:pic>
      <xdr:nvPicPr>
        <xdr:cNvPr id="167" name="Рисунок 166" descr="Лыжные мази_2_Грошовкин_в прайс.jpg">
          <a:extLst>
            <a:ext uri="{FF2B5EF4-FFF2-40B4-BE49-F238E27FC236}">
              <a16:creationId xmlns:a16="http://schemas.microsoft.com/office/drawing/2014/main" id="{00000000-0008-0000-0C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7867650" y="138682639"/>
          <a:ext cx="1232832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367393</xdr:colOff>
      <xdr:row>69</xdr:row>
      <xdr:rowOff>149679</xdr:rowOff>
    </xdr:from>
    <xdr:to>
      <xdr:col>3</xdr:col>
      <xdr:colOff>2022022</xdr:colOff>
      <xdr:row>69</xdr:row>
      <xdr:rowOff>1289107</xdr:rowOff>
    </xdr:to>
    <xdr:pic>
      <xdr:nvPicPr>
        <xdr:cNvPr id="168" name="Рисунок 167" descr="ЛМ 2Б_ФЗ_прайс.jpg">
          <a:extLst>
            <a:ext uri="{FF2B5EF4-FFF2-40B4-BE49-F238E27FC236}">
              <a16:creationId xmlns:a16="http://schemas.microsoft.com/office/drawing/2014/main" id="{00000000-0008-0000-0C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7663543" y="140748204"/>
          <a:ext cx="1654629" cy="1139428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70</xdr:row>
      <xdr:rowOff>204108</xdr:rowOff>
    </xdr:from>
    <xdr:to>
      <xdr:col>3</xdr:col>
      <xdr:colOff>2009775</xdr:colOff>
      <xdr:row>70</xdr:row>
      <xdr:rowOff>1323892</xdr:rowOff>
    </xdr:to>
    <xdr:pic>
      <xdr:nvPicPr>
        <xdr:cNvPr id="169" name="Рисунок 168" descr="ЛМ 2Б_С-СЗ_прайс.jpg">
          <a:extLst>
            <a:ext uri="{FF2B5EF4-FFF2-40B4-BE49-F238E27FC236}">
              <a16:creationId xmlns:a16="http://schemas.microsoft.com/office/drawing/2014/main" id="{00000000-0008-0000-0C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7677150" y="142355208"/>
          <a:ext cx="1628775" cy="1119784"/>
        </a:xfrm>
        <a:prstGeom prst="rect">
          <a:avLst/>
        </a:prstGeom>
      </xdr:spPr>
    </xdr:pic>
    <xdr:clientData/>
  </xdr:twoCellAnchor>
  <xdr:twoCellAnchor editAs="oneCell">
    <xdr:from>
      <xdr:col>3</xdr:col>
      <xdr:colOff>394607</xdr:colOff>
      <xdr:row>71</xdr:row>
      <xdr:rowOff>258536</xdr:rowOff>
    </xdr:from>
    <xdr:to>
      <xdr:col>3</xdr:col>
      <xdr:colOff>1975757</xdr:colOff>
      <xdr:row>71</xdr:row>
      <xdr:rowOff>1345577</xdr:rowOff>
    </xdr:to>
    <xdr:pic>
      <xdr:nvPicPr>
        <xdr:cNvPr id="170" name="Рисунок 169" descr="ЛМ 2Б_З-СЗ_прайс.jpg">
          <a:extLst>
            <a:ext uri="{FF2B5EF4-FFF2-40B4-BE49-F238E27FC236}">
              <a16:creationId xmlns:a16="http://schemas.microsoft.com/office/drawing/2014/main" id="{00000000-0008-0000-0C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7690757" y="143962211"/>
          <a:ext cx="1581150" cy="1087041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408214</xdr:colOff>
      <xdr:row>72</xdr:row>
      <xdr:rowOff>95250</xdr:rowOff>
    </xdr:from>
    <xdr:to>
      <xdr:col>3</xdr:col>
      <xdr:colOff>2014908</xdr:colOff>
      <xdr:row>72</xdr:row>
      <xdr:rowOff>527049</xdr:rowOff>
    </xdr:to>
    <xdr:pic>
      <xdr:nvPicPr>
        <xdr:cNvPr id="171" name="Рисунок 170" descr="ЛМ-Ф_прайс.jpg">
          <a:extLst>
            <a:ext uri="{FF2B5EF4-FFF2-40B4-BE49-F238E27FC236}">
              <a16:creationId xmlns:a16="http://schemas.microsoft.com/office/drawing/2014/main" id="{00000000-0008-0000-0C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7704364" y="145351500"/>
          <a:ext cx="1606694" cy="431799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73</xdr:row>
      <xdr:rowOff>108857</xdr:rowOff>
    </xdr:from>
    <xdr:to>
      <xdr:col>3</xdr:col>
      <xdr:colOff>2009775</xdr:colOff>
      <xdr:row>73</xdr:row>
      <xdr:rowOff>546590</xdr:rowOff>
    </xdr:to>
    <xdr:pic>
      <xdr:nvPicPr>
        <xdr:cNvPr id="172" name="Рисунок 171" descr="ЛМ-С_прайс.jpg">
          <a:extLst>
            <a:ext uri="{FF2B5EF4-FFF2-40B4-BE49-F238E27FC236}">
              <a16:creationId xmlns:a16="http://schemas.microsoft.com/office/drawing/2014/main" id="{00000000-0008-0000-0C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7677150" y="146003282"/>
          <a:ext cx="1628775" cy="437733"/>
        </a:xfrm>
        <a:prstGeom prst="rect">
          <a:avLst/>
        </a:prstGeom>
      </xdr:spPr>
    </xdr:pic>
    <xdr:clientData/>
  </xdr:twoCellAnchor>
  <xdr:twoCellAnchor editAs="oneCell">
    <xdr:from>
      <xdr:col>3</xdr:col>
      <xdr:colOff>353785</xdr:colOff>
      <xdr:row>74</xdr:row>
      <xdr:rowOff>108857</xdr:rowOff>
    </xdr:from>
    <xdr:to>
      <xdr:col>3</xdr:col>
      <xdr:colOff>1973035</xdr:colOff>
      <xdr:row>74</xdr:row>
      <xdr:rowOff>554151</xdr:rowOff>
    </xdr:to>
    <xdr:pic>
      <xdr:nvPicPr>
        <xdr:cNvPr id="173" name="Рисунок 172" descr="ЛМ-З_прайс.jpg">
          <a:extLst>
            <a:ext uri="{FF2B5EF4-FFF2-40B4-BE49-F238E27FC236}">
              <a16:creationId xmlns:a16="http://schemas.microsoft.com/office/drawing/2014/main" id="{00000000-0008-0000-0C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7649935" y="146641457"/>
          <a:ext cx="1619250" cy="445294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326572</xdr:colOff>
      <xdr:row>75</xdr:row>
      <xdr:rowOff>95250</xdr:rowOff>
    </xdr:from>
    <xdr:to>
      <xdr:col>3</xdr:col>
      <xdr:colOff>1981201</xdr:colOff>
      <xdr:row>75</xdr:row>
      <xdr:rowOff>551022</xdr:rowOff>
    </xdr:to>
    <xdr:pic>
      <xdr:nvPicPr>
        <xdr:cNvPr id="174" name="Рисунок 173" descr="ЛМ-СЗ_прайс.jpg">
          <a:extLst>
            <a:ext uri="{FF2B5EF4-FFF2-40B4-BE49-F238E27FC236}">
              <a16:creationId xmlns:a16="http://schemas.microsoft.com/office/drawing/2014/main" id="{00000000-0008-0000-0C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7622722" y="147266025"/>
          <a:ext cx="1654629" cy="455772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326571</xdr:colOff>
      <xdr:row>76</xdr:row>
      <xdr:rowOff>68036</xdr:rowOff>
    </xdr:from>
    <xdr:to>
      <xdr:col>3</xdr:col>
      <xdr:colOff>1945821</xdr:colOff>
      <xdr:row>76</xdr:row>
      <xdr:rowOff>543691</xdr:rowOff>
    </xdr:to>
    <xdr:pic>
      <xdr:nvPicPr>
        <xdr:cNvPr id="175" name="Рисунок 174" descr="ЛМ-Ч_прайс.jpg">
          <a:extLst>
            <a:ext uri="{FF2B5EF4-FFF2-40B4-BE49-F238E27FC236}">
              <a16:creationId xmlns:a16="http://schemas.microsoft.com/office/drawing/2014/main" id="{00000000-0008-0000-0C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7622721" y="147876986"/>
          <a:ext cx="1619250" cy="475655"/>
        </a:xfrm>
        <a:prstGeom prst="rect">
          <a:avLst/>
        </a:prstGeom>
      </xdr:spPr>
    </xdr:pic>
    <xdr:clientData/>
  </xdr:twoCellAnchor>
  <xdr:twoCellAnchor editAs="oneCell">
    <xdr:from>
      <xdr:col>3</xdr:col>
      <xdr:colOff>340178</xdr:colOff>
      <xdr:row>77</xdr:row>
      <xdr:rowOff>503465</xdr:rowOff>
    </xdr:from>
    <xdr:to>
      <xdr:col>3</xdr:col>
      <xdr:colOff>1921631</xdr:colOff>
      <xdr:row>77</xdr:row>
      <xdr:rowOff>1027321</xdr:rowOff>
    </xdr:to>
    <xdr:pic>
      <xdr:nvPicPr>
        <xdr:cNvPr id="176" name="Рисунок 175" descr="Смола лыжная_1_Грошовкин_прайс.JPG">
          <a:extLst>
            <a:ext uri="{FF2B5EF4-FFF2-40B4-BE49-F238E27FC236}">
              <a16:creationId xmlns:a16="http://schemas.microsoft.com/office/drawing/2014/main" id="{00000000-0008-0000-0C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7636328" y="148950590"/>
          <a:ext cx="1581453" cy="523856"/>
        </a:xfrm>
        <a:prstGeom prst="rect">
          <a:avLst/>
        </a:prstGeom>
      </xdr:spPr>
    </xdr:pic>
    <xdr:clientData/>
  </xdr:twoCellAnchor>
  <xdr:twoCellAnchor editAs="oneCell">
    <xdr:from>
      <xdr:col>3</xdr:col>
      <xdr:colOff>898070</xdr:colOff>
      <xdr:row>78</xdr:row>
      <xdr:rowOff>95250</xdr:rowOff>
    </xdr:from>
    <xdr:to>
      <xdr:col>3</xdr:col>
      <xdr:colOff>1486805</xdr:colOff>
      <xdr:row>78</xdr:row>
      <xdr:rowOff>1522488</xdr:rowOff>
    </xdr:to>
    <xdr:pic>
      <xdr:nvPicPr>
        <xdr:cNvPr id="177" name="Рисунок 176" descr="Смывка_СМЛ-П_прайс.jpg">
          <a:extLst>
            <a:ext uri="{FF2B5EF4-FFF2-40B4-BE49-F238E27FC236}">
              <a16:creationId xmlns:a16="http://schemas.microsoft.com/office/drawing/2014/main" id="{00000000-0008-0000-0C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8194220" y="150104475"/>
          <a:ext cx="588735" cy="1427238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408215</xdr:colOff>
      <xdr:row>79</xdr:row>
      <xdr:rowOff>258536</xdr:rowOff>
    </xdr:from>
    <xdr:to>
      <xdr:col>3</xdr:col>
      <xdr:colOff>2011756</xdr:colOff>
      <xdr:row>79</xdr:row>
      <xdr:rowOff>850447</xdr:rowOff>
    </xdr:to>
    <xdr:pic>
      <xdr:nvPicPr>
        <xdr:cNvPr id="178" name="Рисунок 177" descr="skrebok_обр прайс.jpg">
          <a:extLst>
            <a:ext uri="{FF2B5EF4-FFF2-40B4-BE49-F238E27FC236}">
              <a16:creationId xmlns:a16="http://schemas.microsoft.com/office/drawing/2014/main" id="{00000000-0008-0000-0C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7704365" y="151829861"/>
          <a:ext cx="1603541" cy="591911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408215</xdr:colOff>
      <xdr:row>80</xdr:row>
      <xdr:rowOff>258536</xdr:rowOff>
    </xdr:from>
    <xdr:to>
      <xdr:col>3</xdr:col>
      <xdr:colOff>2011756</xdr:colOff>
      <xdr:row>80</xdr:row>
      <xdr:rowOff>850447</xdr:rowOff>
    </xdr:to>
    <xdr:pic>
      <xdr:nvPicPr>
        <xdr:cNvPr id="179" name="Рисунок 178" descr="skrebok_обр прайс.jpg">
          <a:extLst>
            <a:ext uri="{FF2B5EF4-FFF2-40B4-BE49-F238E27FC236}">
              <a16:creationId xmlns:a16="http://schemas.microsoft.com/office/drawing/2014/main" id="{00000000-0008-0000-0C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7704365" y="152972861"/>
          <a:ext cx="1603541" cy="591911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408215</xdr:colOff>
      <xdr:row>81</xdr:row>
      <xdr:rowOff>258536</xdr:rowOff>
    </xdr:from>
    <xdr:to>
      <xdr:col>3</xdr:col>
      <xdr:colOff>2011756</xdr:colOff>
      <xdr:row>81</xdr:row>
      <xdr:rowOff>850447</xdr:rowOff>
    </xdr:to>
    <xdr:pic>
      <xdr:nvPicPr>
        <xdr:cNvPr id="180" name="Рисунок 179" descr="skrebok_обр прайс.jpg">
          <a:extLst>
            <a:ext uri="{FF2B5EF4-FFF2-40B4-BE49-F238E27FC236}">
              <a16:creationId xmlns:a16="http://schemas.microsoft.com/office/drawing/2014/main" id="{00000000-0008-0000-0C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7704365" y="154115861"/>
          <a:ext cx="1603541" cy="591911"/>
        </a:xfrm>
        <a:prstGeom prst="rect">
          <a:avLst/>
        </a:prstGeom>
      </xdr:spPr>
    </xdr:pic>
    <xdr:clientData/>
  </xdr:twoCellAnchor>
  <xdr:twoCellAnchor editAs="oneCell">
    <xdr:from>
      <xdr:col>3</xdr:col>
      <xdr:colOff>693965</xdr:colOff>
      <xdr:row>82</xdr:row>
      <xdr:rowOff>68037</xdr:rowOff>
    </xdr:from>
    <xdr:to>
      <xdr:col>3</xdr:col>
      <xdr:colOff>1785230</xdr:colOff>
      <xdr:row>82</xdr:row>
      <xdr:rowOff>707572</xdr:rowOff>
    </xdr:to>
    <xdr:pic>
      <xdr:nvPicPr>
        <xdr:cNvPr id="181" name="Рисунок 180" descr="probka natur_150_прайс.jpg">
          <a:extLst>
            <a:ext uri="{FF2B5EF4-FFF2-40B4-BE49-F238E27FC236}">
              <a16:creationId xmlns:a16="http://schemas.microsoft.com/office/drawing/2014/main" id="{00000000-0008-0000-0C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7990115" y="155068362"/>
          <a:ext cx="1091265" cy="734785"/>
        </a:xfrm>
        <a:prstGeom prst="rect">
          <a:avLst/>
        </a:prstGeom>
      </xdr:spPr>
    </xdr:pic>
    <xdr:clientData/>
  </xdr:twoCellAnchor>
  <xdr:twoCellAnchor editAs="oneCell">
    <xdr:from>
      <xdr:col>3</xdr:col>
      <xdr:colOff>748393</xdr:colOff>
      <xdr:row>83</xdr:row>
      <xdr:rowOff>40821</xdr:rowOff>
    </xdr:from>
    <xdr:to>
      <xdr:col>3</xdr:col>
      <xdr:colOff>1823357</xdr:colOff>
      <xdr:row>83</xdr:row>
      <xdr:rowOff>725677</xdr:rowOff>
    </xdr:to>
    <xdr:pic>
      <xdr:nvPicPr>
        <xdr:cNvPr id="182" name="Рисунок 133">
          <a:extLst>
            <a:ext uri="{FF2B5EF4-FFF2-40B4-BE49-F238E27FC236}">
              <a16:creationId xmlns:a16="http://schemas.microsoft.com/office/drawing/2014/main" id="{00000000-0008-0000-0C00-0000B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8044543" y="155898396"/>
          <a:ext cx="1074964" cy="684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857250</xdr:colOff>
      <xdr:row>84</xdr:row>
      <xdr:rowOff>136071</xdr:rowOff>
    </xdr:from>
    <xdr:to>
      <xdr:col>3</xdr:col>
      <xdr:colOff>1605643</xdr:colOff>
      <xdr:row>84</xdr:row>
      <xdr:rowOff>733977</xdr:rowOff>
    </xdr:to>
    <xdr:pic>
      <xdr:nvPicPr>
        <xdr:cNvPr id="183" name="Рисунок 182" descr="Липучка синяя_прайс.jpg">
          <a:extLst>
            <a:ext uri="{FF2B5EF4-FFF2-40B4-BE49-F238E27FC236}">
              <a16:creationId xmlns:a16="http://schemas.microsoft.com/office/drawing/2014/main" id="{00000000-0008-0000-0C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8153400" y="156850896"/>
          <a:ext cx="748393" cy="636006"/>
        </a:xfrm>
        <a:prstGeom prst="rect">
          <a:avLst/>
        </a:prstGeom>
      </xdr:spPr>
    </xdr:pic>
    <xdr:clientData/>
  </xdr:twoCellAnchor>
  <xdr:twoCellAnchor editAs="oneCell">
    <xdr:from>
      <xdr:col>3</xdr:col>
      <xdr:colOff>898071</xdr:colOff>
      <xdr:row>85</xdr:row>
      <xdr:rowOff>149678</xdr:rowOff>
    </xdr:from>
    <xdr:to>
      <xdr:col>3</xdr:col>
      <xdr:colOff>1592036</xdr:colOff>
      <xdr:row>85</xdr:row>
      <xdr:rowOff>787257</xdr:rowOff>
    </xdr:to>
    <xdr:pic>
      <xdr:nvPicPr>
        <xdr:cNvPr id="184" name="Рисунок 183" descr="Липучка красная_прайс.jpg">
          <a:extLst>
            <a:ext uri="{FF2B5EF4-FFF2-40B4-BE49-F238E27FC236}">
              <a16:creationId xmlns:a16="http://schemas.microsoft.com/office/drawing/2014/main" id="{00000000-0008-0000-0C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8194221" y="157740803"/>
          <a:ext cx="693965" cy="637579"/>
        </a:xfrm>
        <a:prstGeom prst="rect">
          <a:avLst/>
        </a:prstGeom>
      </xdr:spPr>
    </xdr:pic>
    <xdr:clientData/>
  </xdr:twoCellAnchor>
  <xdr:twoCellAnchor editAs="oneCell">
    <xdr:from>
      <xdr:col>3</xdr:col>
      <xdr:colOff>933449</xdr:colOff>
      <xdr:row>86</xdr:row>
      <xdr:rowOff>38099</xdr:rowOff>
    </xdr:from>
    <xdr:to>
      <xdr:col>3</xdr:col>
      <xdr:colOff>1566862</xdr:colOff>
      <xdr:row>86</xdr:row>
      <xdr:rowOff>800100</xdr:rowOff>
    </xdr:to>
    <xdr:pic>
      <xdr:nvPicPr>
        <xdr:cNvPr id="185" name="Рисунок 184" descr="Липучка оранжевая_прайс.jpg">
          <a:extLst>
            <a:ext uri="{FF2B5EF4-FFF2-40B4-BE49-F238E27FC236}">
              <a16:creationId xmlns:a16="http://schemas.microsoft.com/office/drawing/2014/main" id="{00000000-0008-0000-0C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8229599" y="158505524"/>
          <a:ext cx="633413" cy="762001"/>
        </a:xfrm>
        <a:prstGeom prst="rect">
          <a:avLst/>
        </a:prstGeom>
      </xdr:spPr>
    </xdr:pic>
    <xdr:clientData/>
  </xdr:twoCellAnchor>
  <xdr:twoCellAnchor>
    <xdr:from>
      <xdr:col>4</xdr:col>
      <xdr:colOff>145042</xdr:colOff>
      <xdr:row>87</xdr:row>
      <xdr:rowOff>463262</xdr:rowOff>
    </xdr:from>
    <xdr:to>
      <xdr:col>5</xdr:col>
      <xdr:colOff>223837</xdr:colOff>
      <xdr:row>87</xdr:row>
      <xdr:rowOff>1076325</xdr:rowOff>
    </xdr:to>
    <xdr:sp macro="" textlink="">
      <xdr:nvSpPr>
        <xdr:cNvPr id="158" name="Стрелка вправо 157">
          <a:extLst>
            <a:ext uri="{FF2B5EF4-FFF2-40B4-BE49-F238E27FC236}">
              <a16:creationId xmlns:a16="http://schemas.microsoft.com/office/drawing/2014/main" id="{00000000-0008-0000-0C00-00009E000000}"/>
            </a:ext>
          </a:extLst>
        </xdr:cNvPr>
        <xdr:cNvSpPr/>
      </xdr:nvSpPr>
      <xdr:spPr>
        <a:xfrm>
          <a:off x="9860542" y="154292012"/>
          <a:ext cx="1293233" cy="613063"/>
        </a:xfrm>
        <a:prstGeom prst="rightArrow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endParaRPr lang="ru-RU" sz="1100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0</xdr:col>
      <xdr:colOff>0</xdr:colOff>
      <xdr:row>89</xdr:row>
      <xdr:rowOff>52389</xdr:rowOff>
    </xdr:from>
    <xdr:to>
      <xdr:col>3</xdr:col>
      <xdr:colOff>2052638</xdr:colOff>
      <xdr:row>90</xdr:row>
      <xdr:rowOff>1466850</xdr:rowOff>
    </xdr:to>
    <xdr:pic>
      <xdr:nvPicPr>
        <xdr:cNvPr id="187" name="Рисунок 186" descr="Цены в прайсе4.jpg">
          <a:extLst>
            <a:ext uri="{FF2B5EF4-FFF2-40B4-BE49-F238E27FC236}">
              <a16:creationId xmlns:a16="http://schemas.microsoft.com/office/drawing/2014/main" id="{00000000-0008-0000-0C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 l="8632" t="6232" r="49013" b="6339"/>
        <a:stretch>
          <a:fillRect/>
        </a:stretch>
      </xdr:blipFill>
      <xdr:spPr>
        <a:xfrm>
          <a:off x="0" y="155857577"/>
          <a:ext cx="9339263" cy="6605586"/>
        </a:xfrm>
        <a:prstGeom prst="rect">
          <a:avLst/>
        </a:prstGeom>
      </xdr:spPr>
    </xdr:pic>
    <xdr:clientData/>
  </xdr:twoCellAnchor>
  <xdr:twoCellAnchor editAs="oneCell">
    <xdr:from>
      <xdr:col>7</xdr:col>
      <xdr:colOff>280988</xdr:colOff>
      <xdr:row>89</xdr:row>
      <xdr:rowOff>0</xdr:rowOff>
    </xdr:from>
    <xdr:to>
      <xdr:col>13</xdr:col>
      <xdr:colOff>704851</xdr:colOff>
      <xdr:row>90</xdr:row>
      <xdr:rowOff>1462331</xdr:rowOff>
    </xdr:to>
    <xdr:pic>
      <xdr:nvPicPr>
        <xdr:cNvPr id="188" name="Рисунок 187" descr="Цены в прайсе4.jpg">
          <a:extLst>
            <a:ext uri="{FF2B5EF4-FFF2-40B4-BE49-F238E27FC236}">
              <a16:creationId xmlns:a16="http://schemas.microsoft.com/office/drawing/2014/main" id="{00000000-0008-0000-0C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 l="72251" t="6232" r="4022" b="5708"/>
        <a:stretch>
          <a:fillRect/>
        </a:stretch>
      </xdr:blipFill>
      <xdr:spPr>
        <a:xfrm>
          <a:off x="13639801" y="155805188"/>
          <a:ext cx="5210175" cy="6653456"/>
        </a:xfrm>
        <a:prstGeom prst="rect">
          <a:avLst/>
        </a:prstGeom>
      </xdr:spPr>
    </xdr:pic>
    <xdr:clientData/>
  </xdr:twoCellAnchor>
  <xdr:twoCellAnchor editAs="oneCell">
    <xdr:from>
      <xdr:col>3</xdr:col>
      <xdr:colOff>2290763</xdr:colOff>
      <xdr:row>89</xdr:row>
      <xdr:rowOff>376238</xdr:rowOff>
    </xdr:from>
    <xdr:to>
      <xdr:col>7</xdr:col>
      <xdr:colOff>236481</xdr:colOff>
      <xdr:row>89</xdr:row>
      <xdr:rowOff>3919538</xdr:rowOff>
    </xdr:to>
    <xdr:pic>
      <xdr:nvPicPr>
        <xdr:cNvPr id="189" name="Picture 7">
          <a:extLst>
            <a:ext uri="{FF2B5EF4-FFF2-40B4-BE49-F238E27FC236}">
              <a16:creationId xmlns:a16="http://schemas.microsoft.com/office/drawing/2014/main" id="{00000000-0008-0000-0C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9577388" y="156181426"/>
          <a:ext cx="4017906" cy="3543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3</xdr:col>
      <xdr:colOff>1914525</xdr:colOff>
      <xdr:row>89</xdr:row>
      <xdr:rowOff>4243387</xdr:rowOff>
    </xdr:from>
    <xdr:ext cx="5357813" cy="2738438"/>
    <xdr:sp macro="" textlink="">
      <xdr:nvSpPr>
        <xdr:cNvPr id="190" name="TextBox 189">
          <a:extLst>
            <a:ext uri="{FF2B5EF4-FFF2-40B4-BE49-F238E27FC236}">
              <a16:creationId xmlns:a16="http://schemas.microsoft.com/office/drawing/2014/main" id="{00000000-0008-0000-0C00-0000BE000000}"/>
            </a:ext>
          </a:extLst>
        </xdr:cNvPr>
        <xdr:cNvSpPr txBox="1"/>
      </xdr:nvSpPr>
      <xdr:spPr>
        <a:xfrm>
          <a:off x="9201150" y="160048575"/>
          <a:ext cx="5357813" cy="273843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r>
            <a:rPr lang="ru-RU" sz="2800" b="1"/>
            <a:t>Самокат </a:t>
          </a:r>
          <a:r>
            <a:rPr lang="en-US" sz="2800" b="1"/>
            <a:t>BUMER</a:t>
          </a:r>
          <a:r>
            <a:rPr lang="ru-RU" sz="2800" b="1" baseline="0"/>
            <a:t> </a:t>
          </a:r>
          <a:r>
            <a:rPr lang="en-US" sz="2800" b="1"/>
            <a:t>AbsoluteChampion.           </a:t>
          </a:r>
          <a:endParaRPr lang="ru-RU" sz="2800" b="1"/>
        </a:p>
        <a:p>
          <a:r>
            <a:rPr lang="ru-RU" sz="2800" b="1"/>
            <a:t>цвет: лайм, голубой, розовый  </a:t>
          </a:r>
        </a:p>
        <a:p>
          <a:r>
            <a:rPr lang="ru-RU" sz="4000" b="1">
              <a:solidFill>
                <a:srgbClr val="FF0000"/>
              </a:solidFill>
            </a:rPr>
            <a:t>865 р</a:t>
          </a:r>
        </a:p>
        <a:p>
          <a:r>
            <a:rPr lang="ru-RU" sz="2800" b="1">
              <a:solidFill>
                <a:schemeClr val="bg1">
                  <a:lumMod val="50000"/>
                </a:schemeClr>
              </a:solidFill>
            </a:rPr>
            <a:t>оптовая цена                      </a:t>
          </a:r>
        </a:p>
      </xdr:txBody>
    </xdr:sp>
    <xdr:clientData/>
  </xdr:one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1126637</xdr:colOff>
      <xdr:row>190</xdr:row>
      <xdr:rowOff>63757</xdr:rowOff>
    </xdr:from>
    <xdr:to>
      <xdr:col>2</xdr:col>
      <xdr:colOff>2476500</xdr:colOff>
      <xdr:row>193</xdr:row>
      <xdr:rowOff>825913</xdr:rowOff>
    </xdr:to>
    <xdr:pic>
      <xdr:nvPicPr>
        <xdr:cNvPr id="8" name="Рисунок 13" descr="3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36662" t="3795" r="31998" b="8316"/>
        <a:stretch>
          <a:fillRect/>
        </a:stretch>
      </xdr:blipFill>
      <xdr:spPr bwMode="auto">
        <a:xfrm>
          <a:off x="8413262" y="282265695"/>
          <a:ext cx="1349863" cy="3619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910430</xdr:colOff>
      <xdr:row>194</xdr:row>
      <xdr:rowOff>309564</xdr:rowOff>
    </xdr:from>
    <xdr:to>
      <xdr:col>2</xdr:col>
      <xdr:colOff>2452688</xdr:colOff>
      <xdr:row>203</xdr:row>
      <xdr:rowOff>0</xdr:rowOff>
    </xdr:to>
    <xdr:pic>
      <xdr:nvPicPr>
        <xdr:cNvPr id="9" name="Рисунок 18" descr="wts-y2843l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33224" t="5135" r="31036" b="3976"/>
        <a:stretch>
          <a:fillRect/>
        </a:stretch>
      </xdr:blipFill>
      <xdr:spPr bwMode="auto">
        <a:xfrm>
          <a:off x="8197055" y="64079439"/>
          <a:ext cx="1542258" cy="35718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685800</xdr:colOff>
      <xdr:row>238</xdr:row>
      <xdr:rowOff>0</xdr:rowOff>
    </xdr:from>
    <xdr:to>
      <xdr:col>2</xdr:col>
      <xdr:colOff>685800</xdr:colOff>
      <xdr:row>239</xdr:row>
      <xdr:rowOff>259435</xdr:rowOff>
    </xdr:to>
    <xdr:pic>
      <xdr:nvPicPr>
        <xdr:cNvPr id="10" name="Рисунок 34" descr="17.jpg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17577" r="17786"/>
        <a:stretch>
          <a:fillRect/>
        </a:stretch>
      </xdr:blipFill>
      <xdr:spPr bwMode="auto">
        <a:xfrm>
          <a:off x="1828800" y="20383500"/>
          <a:ext cx="0" cy="573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297829</xdr:colOff>
      <xdr:row>93</xdr:row>
      <xdr:rowOff>46091</xdr:rowOff>
    </xdr:from>
    <xdr:to>
      <xdr:col>2</xdr:col>
      <xdr:colOff>3214688</xdr:colOff>
      <xdr:row>100</xdr:row>
      <xdr:rowOff>246447</xdr:rowOff>
    </xdr:to>
    <xdr:pic>
      <xdr:nvPicPr>
        <xdr:cNvPr id="12" name="Рисунок 11" descr="wts-y2846l_gor_kos_zh.jpg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584454" y="233099029"/>
          <a:ext cx="2916859" cy="4034169"/>
        </a:xfrm>
        <a:prstGeom prst="rect">
          <a:avLst/>
        </a:prstGeom>
      </xdr:spPr>
    </xdr:pic>
    <xdr:clientData/>
  </xdr:twoCellAnchor>
  <xdr:twoCellAnchor editAs="oneCell">
    <xdr:from>
      <xdr:col>2</xdr:col>
      <xdr:colOff>400549</xdr:colOff>
      <xdr:row>186</xdr:row>
      <xdr:rowOff>168991</xdr:rowOff>
    </xdr:from>
    <xdr:to>
      <xdr:col>2</xdr:col>
      <xdr:colOff>2871610</xdr:colOff>
      <xdr:row>189</xdr:row>
      <xdr:rowOff>669890</xdr:rowOff>
    </xdr:to>
    <xdr:pic>
      <xdr:nvPicPr>
        <xdr:cNvPr id="13" name="Рисунок 12" descr="b9fed4b1-b297-11e0-b582-00261858af77_b9fed4b3-b297-11e0-b582-00261858af77.png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931978" y="34653379"/>
          <a:ext cx="2471061" cy="2944352"/>
        </a:xfrm>
        <a:prstGeom prst="rect">
          <a:avLst/>
        </a:prstGeom>
      </xdr:spPr>
    </xdr:pic>
    <xdr:clientData/>
  </xdr:twoCellAnchor>
  <xdr:twoCellAnchor editAs="oneCell">
    <xdr:from>
      <xdr:col>2</xdr:col>
      <xdr:colOff>900556</xdr:colOff>
      <xdr:row>210</xdr:row>
      <xdr:rowOff>191268</xdr:rowOff>
    </xdr:from>
    <xdr:to>
      <xdr:col>2</xdr:col>
      <xdr:colOff>2267267</xdr:colOff>
      <xdr:row>214</xdr:row>
      <xdr:rowOff>11630</xdr:rowOff>
    </xdr:to>
    <xdr:pic>
      <xdr:nvPicPr>
        <xdr:cNvPr id="14" name="Рисунок 13" descr="IMG_4325.png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187181" y="67961643"/>
          <a:ext cx="1366711" cy="3254123"/>
        </a:xfrm>
        <a:prstGeom prst="rect">
          <a:avLst/>
        </a:prstGeom>
      </xdr:spPr>
    </xdr:pic>
    <xdr:clientData/>
  </xdr:twoCellAnchor>
  <xdr:twoCellAnchor editAs="oneCell">
    <xdr:from>
      <xdr:col>2</xdr:col>
      <xdr:colOff>945997</xdr:colOff>
      <xdr:row>214</xdr:row>
      <xdr:rowOff>163265</xdr:rowOff>
    </xdr:from>
    <xdr:to>
      <xdr:col>2</xdr:col>
      <xdr:colOff>2544338</xdr:colOff>
      <xdr:row>220</xdr:row>
      <xdr:rowOff>357189</xdr:rowOff>
    </xdr:to>
    <xdr:pic>
      <xdr:nvPicPr>
        <xdr:cNvPr id="15" name="Рисунок 14" descr="WTS-K1852L.png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232622" y="71457890"/>
          <a:ext cx="1598341" cy="3051423"/>
        </a:xfrm>
        <a:prstGeom prst="rect">
          <a:avLst/>
        </a:prstGeom>
      </xdr:spPr>
    </xdr:pic>
    <xdr:clientData/>
  </xdr:twoCellAnchor>
  <xdr:twoCellAnchor editAs="oneCell">
    <xdr:from>
      <xdr:col>2</xdr:col>
      <xdr:colOff>788401</xdr:colOff>
      <xdr:row>221</xdr:row>
      <xdr:rowOff>208907</xdr:rowOff>
    </xdr:from>
    <xdr:to>
      <xdr:col>2</xdr:col>
      <xdr:colOff>2660590</xdr:colOff>
      <xdr:row>226</xdr:row>
      <xdr:rowOff>261938</xdr:rowOff>
    </xdr:to>
    <xdr:pic>
      <xdr:nvPicPr>
        <xdr:cNvPr id="24" name="Рисунок 23" descr="photo_2016-08-31_10-54-12_.jpg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75026" y="367397657"/>
          <a:ext cx="1872189" cy="3148656"/>
        </a:xfrm>
        <a:prstGeom prst="rect">
          <a:avLst/>
        </a:prstGeom>
      </xdr:spPr>
    </xdr:pic>
    <xdr:clientData/>
  </xdr:twoCellAnchor>
  <xdr:twoCellAnchor editAs="oneCell">
    <xdr:from>
      <xdr:col>2</xdr:col>
      <xdr:colOff>905159</xdr:colOff>
      <xdr:row>227</xdr:row>
      <xdr:rowOff>306090</xdr:rowOff>
    </xdr:from>
    <xdr:to>
      <xdr:col>2</xdr:col>
      <xdr:colOff>2410724</xdr:colOff>
      <xdr:row>231</xdr:row>
      <xdr:rowOff>428627</xdr:rowOff>
    </xdr:to>
    <xdr:pic>
      <xdr:nvPicPr>
        <xdr:cNvPr id="27" name="Рисунок 26" descr="photo_2016-08-31_12-48-26_.jpg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191784" y="77410965"/>
          <a:ext cx="1505565" cy="2599036"/>
        </a:xfrm>
        <a:prstGeom prst="rect">
          <a:avLst/>
        </a:prstGeom>
      </xdr:spPr>
    </xdr:pic>
    <xdr:clientData/>
  </xdr:twoCellAnchor>
  <xdr:twoCellAnchor editAs="oneCell">
    <xdr:from>
      <xdr:col>2</xdr:col>
      <xdr:colOff>628625</xdr:colOff>
      <xdr:row>232</xdr:row>
      <xdr:rowOff>460669</xdr:rowOff>
    </xdr:from>
    <xdr:to>
      <xdr:col>2</xdr:col>
      <xdr:colOff>2548988</xdr:colOff>
      <xdr:row>237</xdr:row>
      <xdr:rowOff>333940</xdr:rowOff>
    </xdr:to>
    <xdr:pic>
      <xdr:nvPicPr>
        <xdr:cNvPr id="31" name="Рисунок 30" descr="photo_2016-08-31_13-51-03_.jpg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915250" y="80661169"/>
          <a:ext cx="1920363" cy="296889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262</xdr:row>
      <xdr:rowOff>279278</xdr:rowOff>
    </xdr:from>
    <xdr:to>
      <xdr:col>5</xdr:col>
      <xdr:colOff>995796</xdr:colOff>
      <xdr:row>264</xdr:row>
      <xdr:rowOff>17939</xdr:rowOff>
    </xdr:to>
    <xdr:pic>
      <xdr:nvPicPr>
        <xdr:cNvPr id="34" name="Рисунок 33" descr="блок Мультилендинг Турники 2.jpg">
          <a:extLst>
            <a:ext uri="{FF2B5EF4-FFF2-40B4-BE49-F238E27FC236}">
              <a16:creationId xmlns:a16="http://schemas.microsoft.com/office/drawing/2014/main" id="{00000000-0008-0000-0D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0" y="232285187"/>
          <a:ext cx="17260455" cy="5684568"/>
        </a:xfrm>
        <a:prstGeom prst="rect">
          <a:avLst/>
        </a:prstGeom>
      </xdr:spPr>
    </xdr:pic>
    <xdr:clientData/>
  </xdr:twoCellAnchor>
  <xdr:twoCellAnchor editAs="oneCell">
    <xdr:from>
      <xdr:col>0</xdr:col>
      <xdr:colOff>79375</xdr:colOff>
      <xdr:row>4</xdr:row>
      <xdr:rowOff>76434</xdr:rowOff>
    </xdr:from>
    <xdr:to>
      <xdr:col>5</xdr:col>
      <xdr:colOff>2116808</xdr:colOff>
      <xdr:row>5</xdr:row>
      <xdr:rowOff>4040910</xdr:rowOff>
    </xdr:to>
    <xdr:pic>
      <xdr:nvPicPr>
        <xdr:cNvPr id="39" name="Рисунок 38" descr="плашка.jpg">
          <a:extLst>
            <a:ext uri="{FF2B5EF4-FFF2-40B4-BE49-F238E27FC236}">
              <a16:creationId xmlns:a16="http://schemas.microsoft.com/office/drawing/2014/main" id="{00000000-0008-0000-0D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5254" r="9751"/>
        <a:stretch>
          <a:fillRect/>
        </a:stretch>
      </xdr:blipFill>
      <xdr:spPr>
        <a:xfrm>
          <a:off x="79375" y="8187116"/>
          <a:ext cx="18316524" cy="7803339"/>
        </a:xfrm>
        <a:prstGeom prst="rect">
          <a:avLst/>
        </a:prstGeom>
      </xdr:spPr>
    </xdr:pic>
    <xdr:clientData/>
  </xdr:twoCellAnchor>
  <xdr:twoCellAnchor editAs="oneCell">
    <xdr:from>
      <xdr:col>2</xdr:col>
      <xdr:colOff>1170703</xdr:colOff>
      <xdr:row>185</xdr:row>
      <xdr:rowOff>309563</xdr:rowOff>
    </xdr:from>
    <xdr:to>
      <xdr:col>2</xdr:col>
      <xdr:colOff>2198770</xdr:colOff>
      <xdr:row>185</xdr:row>
      <xdr:rowOff>3492623</xdr:rowOff>
    </xdr:to>
    <xdr:pic>
      <xdr:nvPicPr>
        <xdr:cNvPr id="51" name="Рисунок 50" descr="photo_2016-08-31_11-01-47.jpg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7702132" y="24899614"/>
          <a:ext cx="1028067" cy="3245265"/>
        </a:xfrm>
        <a:prstGeom prst="rect">
          <a:avLst/>
        </a:prstGeom>
      </xdr:spPr>
    </xdr:pic>
    <xdr:clientData/>
  </xdr:twoCellAnchor>
  <xdr:twoCellAnchor editAs="oneCell">
    <xdr:from>
      <xdr:col>2</xdr:col>
      <xdr:colOff>986992</xdr:colOff>
      <xdr:row>239</xdr:row>
      <xdr:rowOff>353347</xdr:rowOff>
    </xdr:from>
    <xdr:to>
      <xdr:col>2</xdr:col>
      <xdr:colOff>2345892</xdr:colOff>
      <xdr:row>239</xdr:row>
      <xdr:rowOff>2101522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D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2238" b="1524"/>
        <a:stretch>
          <a:fillRect/>
        </a:stretch>
      </xdr:blipFill>
      <xdr:spPr>
        <a:xfrm flipH="1">
          <a:off x="7518421" y="166302174"/>
          <a:ext cx="1358900" cy="1748175"/>
        </a:xfrm>
        <a:prstGeom prst="rect">
          <a:avLst/>
        </a:prstGeom>
      </xdr:spPr>
    </xdr:pic>
    <xdr:clientData/>
  </xdr:twoCellAnchor>
  <xdr:twoCellAnchor editAs="oneCell">
    <xdr:from>
      <xdr:col>2</xdr:col>
      <xdr:colOff>1109894</xdr:colOff>
      <xdr:row>240</xdr:row>
      <xdr:rowOff>460887</xdr:rowOff>
    </xdr:from>
    <xdr:to>
      <xdr:col>2</xdr:col>
      <xdr:colOff>2363572</xdr:colOff>
      <xdr:row>240</xdr:row>
      <xdr:rowOff>1937262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D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 flipH="1">
          <a:off x="7641323" y="168820122"/>
          <a:ext cx="1253678" cy="1476375"/>
        </a:xfrm>
        <a:prstGeom prst="rect">
          <a:avLst/>
        </a:prstGeom>
      </xdr:spPr>
    </xdr:pic>
    <xdr:clientData/>
  </xdr:twoCellAnchor>
  <xdr:twoCellAnchor editAs="oneCell">
    <xdr:from>
      <xdr:col>2</xdr:col>
      <xdr:colOff>1755137</xdr:colOff>
      <xdr:row>241</xdr:row>
      <xdr:rowOff>1136855</xdr:rowOff>
    </xdr:from>
    <xdr:to>
      <xdr:col>2</xdr:col>
      <xdr:colOff>2669538</xdr:colOff>
      <xdr:row>241</xdr:row>
      <xdr:rowOff>1835355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D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8286566" y="171906498"/>
          <a:ext cx="914401" cy="698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649008</xdr:colOff>
      <xdr:row>241</xdr:row>
      <xdr:rowOff>261170</xdr:rowOff>
    </xdr:from>
    <xdr:to>
      <xdr:col>2</xdr:col>
      <xdr:colOff>1760258</xdr:colOff>
      <xdr:row>241</xdr:row>
      <xdr:rowOff>1231854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D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0437" y="171030813"/>
          <a:ext cx="1111250" cy="9706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2157703</xdr:colOff>
      <xdr:row>253</xdr:row>
      <xdr:rowOff>272143</xdr:rowOff>
    </xdr:from>
    <xdr:to>
      <xdr:col>3</xdr:col>
      <xdr:colOff>424613</xdr:colOff>
      <xdr:row>254</xdr:row>
      <xdr:rowOff>62990</xdr:rowOff>
    </xdr:to>
    <xdr:sp macro="" textlink="">
      <xdr:nvSpPr>
        <xdr:cNvPr id="65" name="Стрелка вправо 64">
          <a:extLst>
            <a:ext uri="{FF2B5EF4-FFF2-40B4-BE49-F238E27FC236}">
              <a16:creationId xmlns:a16="http://schemas.microsoft.com/office/drawing/2014/main" id="{00000000-0008-0000-0D00-000041000000}"/>
            </a:ext>
          </a:extLst>
        </xdr:cNvPr>
        <xdr:cNvSpPr/>
      </xdr:nvSpPr>
      <xdr:spPr>
        <a:xfrm>
          <a:off x="8689132" y="209705510"/>
          <a:ext cx="1707573" cy="529521"/>
        </a:xfrm>
        <a:prstGeom prst="rightArrow">
          <a:avLst/>
        </a:prstGeom>
        <a:solidFill>
          <a:sysClr val="window" lastClr="FFFFFF"/>
        </a:solidFill>
        <a:ln>
          <a:noFill/>
        </a:ln>
      </xdr:spPr>
      <xdr:style>
        <a:lnRef idx="2">
          <a:schemeClr val="accent6"/>
        </a:lnRef>
        <a:fillRef idx="1">
          <a:schemeClr val="lt1"/>
        </a:fillRef>
        <a:effectRef idx="0">
          <a:schemeClr val="accent6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endParaRPr lang="ru-RU" sz="110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0</xdr:col>
      <xdr:colOff>21648</xdr:colOff>
      <xdr:row>0</xdr:row>
      <xdr:rowOff>0</xdr:rowOff>
    </xdr:from>
    <xdr:to>
      <xdr:col>6</xdr:col>
      <xdr:colOff>15362</xdr:colOff>
      <xdr:row>2</xdr:row>
      <xdr:rowOff>238125</xdr:rowOff>
    </xdr:to>
    <xdr:pic>
      <xdr:nvPicPr>
        <xdr:cNvPr id="66" name="Рисунок 65" descr="photo_2016-09-23_08-28-48.jpg">
          <a:extLst>
            <a:ext uri="{FF2B5EF4-FFF2-40B4-BE49-F238E27FC236}">
              <a16:creationId xmlns:a16="http://schemas.microsoft.com/office/drawing/2014/main" id="{00000000-0008-0000-0D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21648" y="0"/>
          <a:ext cx="18502521" cy="4481080"/>
        </a:xfrm>
        <a:prstGeom prst="rect">
          <a:avLst/>
        </a:prstGeom>
      </xdr:spPr>
    </xdr:pic>
    <xdr:clientData/>
  </xdr:twoCellAnchor>
  <xdr:twoCellAnchor editAs="oneCell">
    <xdr:from>
      <xdr:col>2</xdr:col>
      <xdr:colOff>693545</xdr:colOff>
      <xdr:row>72</xdr:row>
      <xdr:rowOff>86591</xdr:rowOff>
    </xdr:from>
    <xdr:to>
      <xdr:col>2</xdr:col>
      <xdr:colOff>2857500</xdr:colOff>
      <xdr:row>73</xdr:row>
      <xdr:rowOff>2294224</xdr:rowOff>
    </xdr:to>
    <xdr:pic>
      <xdr:nvPicPr>
        <xdr:cNvPr id="64" name="Рисунок 63" descr="m4_min.jpg">
          <a:extLst>
            <a:ext uri="{FF2B5EF4-FFF2-40B4-BE49-F238E27FC236}">
              <a16:creationId xmlns:a16="http://schemas.microsoft.com/office/drawing/2014/main" id="{00000000-0008-0000-0D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7967181" y="19627273"/>
          <a:ext cx="2163955" cy="4583111"/>
        </a:xfrm>
        <a:prstGeom prst="rect">
          <a:avLst/>
        </a:prstGeom>
      </xdr:spPr>
    </xdr:pic>
    <xdr:clientData/>
  </xdr:twoCellAnchor>
  <xdr:twoCellAnchor editAs="oneCell">
    <xdr:from>
      <xdr:col>2</xdr:col>
      <xdr:colOff>1063115</xdr:colOff>
      <xdr:row>181</xdr:row>
      <xdr:rowOff>92180</xdr:rowOff>
    </xdr:from>
    <xdr:to>
      <xdr:col>2</xdr:col>
      <xdr:colOff>2169919</xdr:colOff>
      <xdr:row>184</xdr:row>
      <xdr:rowOff>785810</xdr:rowOff>
    </xdr:to>
    <xdr:pic>
      <xdr:nvPicPr>
        <xdr:cNvPr id="67" name="Рисунок 66" descr="IMG_5202.png">
          <a:extLst>
            <a:ext uri="{FF2B5EF4-FFF2-40B4-BE49-F238E27FC236}">
              <a16:creationId xmlns:a16="http://schemas.microsoft.com/office/drawing/2014/main" id="{00000000-0008-0000-0D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8349740" y="41597368"/>
          <a:ext cx="1106804" cy="3694008"/>
        </a:xfrm>
        <a:prstGeom prst="rect">
          <a:avLst/>
        </a:prstGeom>
      </xdr:spPr>
    </xdr:pic>
    <xdr:clientData/>
  </xdr:twoCellAnchor>
  <xdr:twoCellAnchor editAs="oneCell">
    <xdr:from>
      <xdr:col>2</xdr:col>
      <xdr:colOff>1019847</xdr:colOff>
      <xdr:row>102</xdr:row>
      <xdr:rowOff>0</xdr:rowOff>
    </xdr:from>
    <xdr:to>
      <xdr:col>2</xdr:col>
      <xdr:colOff>2279606</xdr:colOff>
      <xdr:row>105</xdr:row>
      <xdr:rowOff>585661</xdr:rowOff>
    </xdr:to>
    <xdr:pic>
      <xdr:nvPicPr>
        <xdr:cNvPr id="68" name="Рисунок 67" descr="photo_2016-09-02_11-40-08.png">
          <a:extLst>
            <a:ext uri="{FF2B5EF4-FFF2-40B4-BE49-F238E27FC236}">
              <a16:creationId xmlns:a16="http://schemas.microsoft.com/office/drawing/2014/main" id="{00000000-0008-0000-0D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8306472" y="64674750"/>
          <a:ext cx="1259759" cy="3538412"/>
        </a:xfrm>
        <a:prstGeom prst="rect">
          <a:avLst/>
        </a:prstGeom>
      </xdr:spPr>
    </xdr:pic>
    <xdr:clientData/>
  </xdr:twoCellAnchor>
  <xdr:twoCellAnchor editAs="oneCell">
    <xdr:from>
      <xdr:col>2</xdr:col>
      <xdr:colOff>807841</xdr:colOff>
      <xdr:row>106</xdr:row>
      <xdr:rowOff>13828</xdr:rowOff>
    </xdr:from>
    <xdr:to>
      <xdr:col>2</xdr:col>
      <xdr:colOff>2381250</xdr:colOff>
      <xdr:row>112</xdr:row>
      <xdr:rowOff>448934</xdr:rowOff>
    </xdr:to>
    <xdr:pic>
      <xdr:nvPicPr>
        <xdr:cNvPr id="69" name="Рисунок 68" descr="IMG_5190.png">
          <a:extLst>
            <a:ext uri="{FF2B5EF4-FFF2-40B4-BE49-F238E27FC236}">
              <a16:creationId xmlns:a16="http://schemas.microsoft.com/office/drawing/2014/main" id="{00000000-0008-0000-0D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8094466" y="37804266"/>
          <a:ext cx="1573409" cy="3530730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78</xdr:row>
      <xdr:rowOff>0</xdr:rowOff>
    </xdr:from>
    <xdr:to>
      <xdr:col>2</xdr:col>
      <xdr:colOff>685800</xdr:colOff>
      <xdr:row>79</xdr:row>
      <xdr:rowOff>497558</xdr:rowOff>
    </xdr:to>
    <xdr:pic>
      <xdr:nvPicPr>
        <xdr:cNvPr id="75" name="Рисунок 34" descr="17.jpg">
          <a:extLst>
            <a:ext uri="{FF2B5EF4-FFF2-40B4-BE49-F238E27FC236}">
              <a16:creationId xmlns:a16="http://schemas.microsoft.com/office/drawing/2014/main" id="{00000000-0008-0000-0D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17577" r="17786"/>
        <a:stretch>
          <a:fillRect/>
        </a:stretch>
      </xdr:blipFill>
      <xdr:spPr bwMode="auto">
        <a:xfrm>
          <a:off x="7972425" y="136755188"/>
          <a:ext cx="0" cy="1450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642099</xdr:colOff>
      <xdr:row>78</xdr:row>
      <xdr:rowOff>71438</xdr:rowOff>
    </xdr:from>
    <xdr:to>
      <xdr:col>2</xdr:col>
      <xdr:colOff>2762250</xdr:colOff>
      <xdr:row>81</xdr:row>
      <xdr:rowOff>789925</xdr:rowOff>
    </xdr:to>
    <xdr:pic>
      <xdr:nvPicPr>
        <xdr:cNvPr id="77" name="Рисунок 76" descr="IMG_5154_.jpg">
          <a:extLst>
            <a:ext uri="{FF2B5EF4-FFF2-40B4-BE49-F238E27FC236}">
              <a16:creationId xmlns:a16="http://schemas.microsoft.com/office/drawing/2014/main" id="{00000000-0008-0000-0D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928724" y="220432313"/>
          <a:ext cx="2120151" cy="3575987"/>
        </a:xfrm>
        <a:prstGeom prst="rect">
          <a:avLst/>
        </a:prstGeom>
      </xdr:spPr>
    </xdr:pic>
    <xdr:clientData/>
  </xdr:twoCellAnchor>
  <xdr:twoCellAnchor editAs="oneCell">
    <xdr:from>
      <xdr:col>2</xdr:col>
      <xdr:colOff>513045</xdr:colOff>
      <xdr:row>82</xdr:row>
      <xdr:rowOff>231210</xdr:rowOff>
    </xdr:from>
    <xdr:to>
      <xdr:col>2</xdr:col>
      <xdr:colOff>2494861</xdr:colOff>
      <xdr:row>85</xdr:row>
      <xdr:rowOff>836968</xdr:rowOff>
    </xdr:to>
    <xdr:pic>
      <xdr:nvPicPr>
        <xdr:cNvPr id="78" name="Рисунок 77" descr="photo_2016-09-02_11-40-01.png">
          <a:extLst>
            <a:ext uri="{FF2B5EF4-FFF2-40B4-BE49-F238E27FC236}">
              <a16:creationId xmlns:a16="http://schemas.microsoft.com/office/drawing/2014/main" id="{00000000-0008-0000-0D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7799670" y="224402085"/>
          <a:ext cx="1981816" cy="3891883"/>
        </a:xfrm>
        <a:prstGeom prst="rect">
          <a:avLst/>
        </a:prstGeom>
      </xdr:spPr>
    </xdr:pic>
    <xdr:clientData/>
  </xdr:twoCellAnchor>
  <xdr:twoCellAnchor editAs="oneCell">
    <xdr:from>
      <xdr:col>2</xdr:col>
      <xdr:colOff>504595</xdr:colOff>
      <xdr:row>86</xdr:row>
      <xdr:rowOff>132121</xdr:rowOff>
    </xdr:from>
    <xdr:to>
      <xdr:col>2</xdr:col>
      <xdr:colOff>2667000</xdr:colOff>
      <xdr:row>92</xdr:row>
      <xdr:rowOff>256967</xdr:rowOff>
    </xdr:to>
    <xdr:pic>
      <xdr:nvPicPr>
        <xdr:cNvPr id="79" name="Рисунок 78" descr="IMG_5203.png">
          <a:extLst>
            <a:ext uri="{FF2B5EF4-FFF2-40B4-BE49-F238E27FC236}">
              <a16:creationId xmlns:a16="http://schemas.microsoft.com/office/drawing/2014/main" id="{00000000-0008-0000-0D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7791220" y="39970434"/>
          <a:ext cx="2162405" cy="4125346"/>
        </a:xfrm>
        <a:prstGeom prst="rect">
          <a:avLst/>
        </a:prstGeom>
      </xdr:spPr>
    </xdr:pic>
    <xdr:clientData/>
  </xdr:twoCellAnchor>
  <xdr:twoCellAnchor editAs="oneCell">
    <xdr:from>
      <xdr:col>2</xdr:col>
      <xdr:colOff>686542</xdr:colOff>
      <xdr:row>203</xdr:row>
      <xdr:rowOff>286878</xdr:rowOff>
    </xdr:from>
    <xdr:to>
      <xdr:col>2</xdr:col>
      <xdr:colOff>2722426</xdr:colOff>
      <xdr:row>209</xdr:row>
      <xdr:rowOff>380998</xdr:rowOff>
    </xdr:to>
    <xdr:pic>
      <xdr:nvPicPr>
        <xdr:cNvPr id="81" name="Рисунок 80" descr="photo_2016-09-02_11-39-40.png">
          <a:extLst>
            <a:ext uri="{FF2B5EF4-FFF2-40B4-BE49-F238E27FC236}">
              <a16:creationId xmlns:a16="http://schemas.microsoft.com/office/drawing/2014/main" id="{00000000-0008-0000-0D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973167" y="83368691"/>
          <a:ext cx="2035884" cy="3237371"/>
        </a:xfrm>
        <a:prstGeom prst="rect">
          <a:avLst/>
        </a:prstGeom>
      </xdr:spPr>
    </xdr:pic>
    <xdr:clientData/>
  </xdr:twoCellAnchor>
  <xdr:twoCellAnchor editAs="oneCell">
    <xdr:from>
      <xdr:col>2</xdr:col>
      <xdr:colOff>814928</xdr:colOff>
      <xdr:row>113</xdr:row>
      <xdr:rowOff>59148</xdr:rowOff>
    </xdr:from>
    <xdr:to>
      <xdr:col>2</xdr:col>
      <xdr:colOff>2821801</xdr:colOff>
      <xdr:row>113</xdr:row>
      <xdr:rowOff>2101321</xdr:rowOff>
    </xdr:to>
    <xdr:pic>
      <xdr:nvPicPr>
        <xdr:cNvPr id="83" name="Рисунок 82" descr="IMG_5183.png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8101553" y="57090086"/>
          <a:ext cx="2006873" cy="2042173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115</xdr:row>
      <xdr:rowOff>0</xdr:rowOff>
    </xdr:from>
    <xdr:to>
      <xdr:col>2</xdr:col>
      <xdr:colOff>685800</xdr:colOff>
      <xdr:row>116</xdr:row>
      <xdr:rowOff>640433</xdr:rowOff>
    </xdr:to>
    <xdr:pic>
      <xdr:nvPicPr>
        <xdr:cNvPr id="84" name="Рисунок 34" descr="17.jpg">
          <a:extLst>
            <a:ext uri="{FF2B5EF4-FFF2-40B4-BE49-F238E27FC236}">
              <a16:creationId xmlns:a16="http://schemas.microsoft.com/office/drawing/2014/main" id="{00000000-0008-0000-0D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17577" r="17786"/>
        <a:stretch>
          <a:fillRect/>
        </a:stretch>
      </xdr:blipFill>
      <xdr:spPr bwMode="auto">
        <a:xfrm>
          <a:off x="7972425" y="235981875"/>
          <a:ext cx="0" cy="1450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1095015</xdr:colOff>
      <xdr:row>149</xdr:row>
      <xdr:rowOff>47625</xdr:rowOff>
    </xdr:from>
    <xdr:to>
      <xdr:col>2</xdr:col>
      <xdr:colOff>2404986</xdr:colOff>
      <xdr:row>153</xdr:row>
      <xdr:rowOff>471302</xdr:rowOff>
    </xdr:to>
    <xdr:pic>
      <xdr:nvPicPr>
        <xdr:cNvPr id="85" name="Рисунок 84" descr="WTS-T1863W.jpg">
          <a:extLst>
            <a:ext uri="{FF2B5EF4-FFF2-40B4-BE49-F238E27FC236}">
              <a16:creationId xmlns:a16="http://schemas.microsoft.com/office/drawing/2014/main" id="{00000000-0008-0000-0D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8381640" y="227576063"/>
          <a:ext cx="1309971" cy="3090677"/>
        </a:xfrm>
        <a:prstGeom prst="rect">
          <a:avLst/>
        </a:prstGeom>
      </xdr:spPr>
    </xdr:pic>
    <xdr:clientData/>
  </xdr:twoCellAnchor>
  <xdr:twoCellAnchor editAs="oneCell">
    <xdr:from>
      <xdr:col>2</xdr:col>
      <xdr:colOff>979586</xdr:colOff>
      <xdr:row>154</xdr:row>
      <xdr:rowOff>288701</xdr:rowOff>
    </xdr:from>
    <xdr:to>
      <xdr:col>2</xdr:col>
      <xdr:colOff>2505606</xdr:colOff>
      <xdr:row>158</xdr:row>
      <xdr:rowOff>690563</xdr:rowOff>
    </xdr:to>
    <xdr:pic>
      <xdr:nvPicPr>
        <xdr:cNvPr id="86" name="Рисунок 85" descr="WTS-K1185W.png">
          <a:extLst>
            <a:ext uri="{FF2B5EF4-FFF2-40B4-BE49-F238E27FC236}">
              <a16:creationId xmlns:a16="http://schemas.microsoft.com/office/drawing/2014/main" id="{00000000-0008-0000-0D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8266211" y="285110014"/>
          <a:ext cx="1526020" cy="3545112"/>
        </a:xfrm>
        <a:prstGeom prst="rect">
          <a:avLst/>
        </a:prstGeom>
      </xdr:spPr>
    </xdr:pic>
    <xdr:clientData/>
  </xdr:twoCellAnchor>
  <xdr:twoCellAnchor editAs="oneCell">
    <xdr:from>
      <xdr:col>2</xdr:col>
      <xdr:colOff>517654</xdr:colOff>
      <xdr:row>166</xdr:row>
      <xdr:rowOff>257395</xdr:rowOff>
    </xdr:from>
    <xdr:to>
      <xdr:col>2</xdr:col>
      <xdr:colOff>2883542</xdr:colOff>
      <xdr:row>166</xdr:row>
      <xdr:rowOff>4307686</xdr:rowOff>
    </xdr:to>
    <xdr:pic>
      <xdr:nvPicPr>
        <xdr:cNvPr id="87" name="Рисунок 86" descr="photo_2016-08-31_11-22-20_.jpg">
          <a:extLst>
            <a:ext uri="{FF2B5EF4-FFF2-40B4-BE49-F238E27FC236}">
              <a16:creationId xmlns:a16="http://schemas.microsoft.com/office/drawing/2014/main" id="{00000000-0008-0000-0D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7804279" y="293413083"/>
          <a:ext cx="2365888" cy="4050291"/>
        </a:xfrm>
        <a:prstGeom prst="rect">
          <a:avLst/>
        </a:prstGeom>
      </xdr:spPr>
    </xdr:pic>
    <xdr:clientData/>
  </xdr:twoCellAnchor>
  <xdr:twoCellAnchor editAs="oneCell">
    <xdr:from>
      <xdr:col>2</xdr:col>
      <xdr:colOff>669747</xdr:colOff>
      <xdr:row>167</xdr:row>
      <xdr:rowOff>319498</xdr:rowOff>
    </xdr:from>
    <xdr:to>
      <xdr:col>2</xdr:col>
      <xdr:colOff>2835916</xdr:colOff>
      <xdr:row>171</xdr:row>
      <xdr:rowOff>670515</xdr:rowOff>
    </xdr:to>
    <xdr:pic>
      <xdr:nvPicPr>
        <xdr:cNvPr id="91" name="Рисунок 90" descr="photo_2016-08-31_13-41-04_.jpg">
          <a:extLst>
            <a:ext uri="{FF2B5EF4-FFF2-40B4-BE49-F238E27FC236}">
              <a16:creationId xmlns:a16="http://schemas.microsoft.com/office/drawing/2014/main" id="{00000000-0008-0000-0D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956372" y="279854436"/>
          <a:ext cx="2166169" cy="3780017"/>
        </a:xfrm>
        <a:prstGeom prst="rect">
          <a:avLst/>
        </a:prstGeom>
      </xdr:spPr>
    </xdr:pic>
    <xdr:clientData/>
  </xdr:twoCellAnchor>
  <xdr:twoCellAnchor editAs="oneCell">
    <xdr:from>
      <xdr:col>2</xdr:col>
      <xdr:colOff>806476</xdr:colOff>
      <xdr:row>172</xdr:row>
      <xdr:rowOff>27224</xdr:rowOff>
    </xdr:from>
    <xdr:to>
      <xdr:col>2</xdr:col>
      <xdr:colOff>2819017</xdr:colOff>
      <xdr:row>178</xdr:row>
      <xdr:rowOff>244474</xdr:rowOff>
    </xdr:to>
    <xdr:pic>
      <xdr:nvPicPr>
        <xdr:cNvPr id="92" name="Рисунок 91" descr="IMG_4955_.jpg">
          <a:extLst>
            <a:ext uri="{FF2B5EF4-FFF2-40B4-BE49-F238E27FC236}">
              <a16:creationId xmlns:a16="http://schemas.microsoft.com/office/drawing/2014/main" id="{00000000-0008-0000-0D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8093101" y="283896037"/>
          <a:ext cx="2012541" cy="3932000"/>
        </a:xfrm>
        <a:prstGeom prst="rect">
          <a:avLst/>
        </a:prstGeom>
      </xdr:spPr>
    </xdr:pic>
    <xdr:clientData/>
  </xdr:twoCellAnchor>
  <xdr:twoCellAnchor editAs="oneCell">
    <xdr:from>
      <xdr:col>2</xdr:col>
      <xdr:colOff>542236</xdr:colOff>
      <xdr:row>159</xdr:row>
      <xdr:rowOff>386148</xdr:rowOff>
    </xdr:from>
    <xdr:to>
      <xdr:col>2</xdr:col>
      <xdr:colOff>2646954</xdr:colOff>
      <xdr:row>165</xdr:row>
      <xdr:rowOff>500371</xdr:rowOff>
    </xdr:to>
    <xdr:pic>
      <xdr:nvPicPr>
        <xdr:cNvPr id="93" name="Рисунок 92" descr="IMG_5018.JPG">
          <a:extLst>
            <a:ext uri="{FF2B5EF4-FFF2-40B4-BE49-F238E27FC236}">
              <a16:creationId xmlns:a16="http://schemas.microsoft.com/office/drawing/2014/main" id="{00000000-0008-0000-0D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7828861" y="81062898"/>
          <a:ext cx="2104718" cy="3828974"/>
        </a:xfrm>
        <a:prstGeom prst="rect">
          <a:avLst/>
        </a:prstGeom>
      </xdr:spPr>
    </xdr:pic>
    <xdr:clientData/>
  </xdr:twoCellAnchor>
  <xdr:twoCellAnchor editAs="oneCell">
    <xdr:from>
      <xdr:col>2</xdr:col>
      <xdr:colOff>387837</xdr:colOff>
      <xdr:row>132</xdr:row>
      <xdr:rowOff>314644</xdr:rowOff>
    </xdr:from>
    <xdr:to>
      <xdr:col>2</xdr:col>
      <xdr:colOff>2905126</xdr:colOff>
      <xdr:row>138</xdr:row>
      <xdr:rowOff>119064</xdr:rowOff>
    </xdr:to>
    <xdr:pic>
      <xdr:nvPicPr>
        <xdr:cNvPr id="94" name="Рисунок 93" descr="IMG_5136_.jpg">
          <a:extLst>
            <a:ext uri="{FF2B5EF4-FFF2-40B4-BE49-F238E27FC236}">
              <a16:creationId xmlns:a16="http://schemas.microsoft.com/office/drawing/2014/main" id="{00000000-0008-0000-0D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7674462" y="69489957"/>
          <a:ext cx="2517289" cy="3519170"/>
        </a:xfrm>
        <a:prstGeom prst="rect">
          <a:avLst/>
        </a:prstGeom>
      </xdr:spPr>
    </xdr:pic>
    <xdr:clientData/>
  </xdr:twoCellAnchor>
  <xdr:twoCellAnchor editAs="oneCell">
    <xdr:from>
      <xdr:col>2</xdr:col>
      <xdr:colOff>774985</xdr:colOff>
      <xdr:row>122</xdr:row>
      <xdr:rowOff>55769</xdr:rowOff>
    </xdr:from>
    <xdr:to>
      <xdr:col>2</xdr:col>
      <xdr:colOff>2411428</xdr:colOff>
      <xdr:row>132</xdr:row>
      <xdr:rowOff>0</xdr:rowOff>
    </xdr:to>
    <xdr:pic>
      <xdr:nvPicPr>
        <xdr:cNvPr id="95" name="Рисунок 94" descr="IMG_5186.png">
          <a:extLst>
            <a:ext uri="{FF2B5EF4-FFF2-40B4-BE49-F238E27FC236}">
              <a16:creationId xmlns:a16="http://schemas.microsoft.com/office/drawing/2014/main" id="{00000000-0008-0000-0D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8061610" y="65659207"/>
          <a:ext cx="1636443" cy="3516106"/>
        </a:xfrm>
        <a:prstGeom prst="rect">
          <a:avLst/>
        </a:prstGeom>
      </xdr:spPr>
    </xdr:pic>
    <xdr:clientData/>
  </xdr:twoCellAnchor>
  <xdr:twoCellAnchor editAs="oneCell">
    <xdr:from>
      <xdr:col>2</xdr:col>
      <xdr:colOff>536859</xdr:colOff>
      <xdr:row>115</xdr:row>
      <xdr:rowOff>278069</xdr:rowOff>
    </xdr:from>
    <xdr:to>
      <xdr:col>2</xdr:col>
      <xdr:colOff>2605006</xdr:colOff>
      <xdr:row>121</xdr:row>
      <xdr:rowOff>331509</xdr:rowOff>
    </xdr:to>
    <xdr:pic>
      <xdr:nvPicPr>
        <xdr:cNvPr id="96" name="Рисунок 95" descr="IMG_5199.png">
          <a:extLst>
            <a:ext uri="{FF2B5EF4-FFF2-40B4-BE49-F238E27FC236}">
              <a16:creationId xmlns:a16="http://schemas.microsoft.com/office/drawing/2014/main" id="{00000000-0008-0000-0D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823484" y="236259944"/>
          <a:ext cx="2068147" cy="412537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259</xdr:row>
      <xdr:rowOff>832823</xdr:rowOff>
    </xdr:from>
    <xdr:to>
      <xdr:col>5</xdr:col>
      <xdr:colOff>1876136</xdr:colOff>
      <xdr:row>261</xdr:row>
      <xdr:rowOff>637895</xdr:rowOff>
    </xdr:to>
    <xdr:pic>
      <xdr:nvPicPr>
        <xdr:cNvPr id="103" name="Рисунок 102" descr="Батуты.jpg">
          <a:extLst>
            <a:ext uri="{FF2B5EF4-FFF2-40B4-BE49-F238E27FC236}">
              <a16:creationId xmlns:a16="http://schemas.microsoft.com/office/drawing/2014/main" id="{00000000-0008-0000-0D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0" y="212345550"/>
          <a:ext cx="18155227" cy="6530299"/>
        </a:xfrm>
        <a:prstGeom prst="rect">
          <a:avLst/>
        </a:prstGeom>
      </xdr:spPr>
    </xdr:pic>
    <xdr:clientData/>
  </xdr:twoCellAnchor>
  <xdr:twoCellAnchor editAs="oneCell">
    <xdr:from>
      <xdr:col>2</xdr:col>
      <xdr:colOff>1107856</xdr:colOff>
      <xdr:row>139</xdr:row>
      <xdr:rowOff>23811</xdr:rowOff>
    </xdr:from>
    <xdr:to>
      <xdr:col>2</xdr:col>
      <xdr:colOff>2349116</xdr:colOff>
      <xdr:row>141</xdr:row>
      <xdr:rowOff>857249</xdr:rowOff>
    </xdr:to>
    <xdr:pic>
      <xdr:nvPicPr>
        <xdr:cNvPr id="58" name="Рисунок 57" descr="IMG_7772.png">
          <a:extLst>
            <a:ext uri="{FF2B5EF4-FFF2-40B4-BE49-F238E27FC236}">
              <a16:creationId xmlns:a16="http://schemas.microsoft.com/office/drawing/2014/main" id="{00000000-0008-0000-0D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8394481" y="97093086"/>
          <a:ext cx="1241260" cy="2947989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1071562</xdr:colOff>
      <xdr:row>142</xdr:row>
      <xdr:rowOff>119061</xdr:rowOff>
    </xdr:from>
    <xdr:to>
      <xdr:col>2</xdr:col>
      <xdr:colOff>2536297</xdr:colOff>
      <xdr:row>142</xdr:row>
      <xdr:rowOff>3786186</xdr:rowOff>
    </xdr:to>
    <xdr:pic>
      <xdr:nvPicPr>
        <xdr:cNvPr id="74" name="Рисунок 73" descr="IMG_7787.png">
          <a:extLst>
            <a:ext uri="{FF2B5EF4-FFF2-40B4-BE49-F238E27FC236}">
              <a16:creationId xmlns:a16="http://schemas.microsoft.com/office/drawing/2014/main" id="{00000000-0008-0000-0D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8358187" y="274010436"/>
          <a:ext cx="1464735" cy="3667125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1071563</xdr:colOff>
      <xdr:row>143</xdr:row>
      <xdr:rowOff>142874</xdr:rowOff>
    </xdr:from>
    <xdr:to>
      <xdr:col>2</xdr:col>
      <xdr:colOff>2476825</xdr:colOff>
      <xdr:row>148</xdr:row>
      <xdr:rowOff>571498</xdr:rowOff>
    </xdr:to>
    <xdr:pic>
      <xdr:nvPicPr>
        <xdr:cNvPr id="80" name="Рисунок 79" descr="IMG_7796.png">
          <a:extLst>
            <a:ext uri="{FF2B5EF4-FFF2-40B4-BE49-F238E27FC236}">
              <a16:creationId xmlns:a16="http://schemas.microsoft.com/office/drawing/2014/main" id="{00000000-0008-0000-0D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8358188" y="104117774"/>
          <a:ext cx="1405262" cy="3671888"/>
        </a:xfrm>
        <a:prstGeom prst="rect">
          <a:avLst/>
        </a:prstGeom>
      </xdr:spPr>
    </xdr:pic>
    <xdr:clientData/>
  </xdr:twoCellAnchor>
  <xdr:twoCellAnchor editAs="oneCell">
    <xdr:from>
      <xdr:col>2</xdr:col>
      <xdr:colOff>1063418</xdr:colOff>
      <xdr:row>179</xdr:row>
      <xdr:rowOff>174622</xdr:rowOff>
    </xdr:from>
    <xdr:to>
      <xdr:col>2</xdr:col>
      <xdr:colOff>2714626</xdr:colOff>
      <xdr:row>179</xdr:row>
      <xdr:rowOff>4357688</xdr:rowOff>
    </xdr:to>
    <xdr:pic>
      <xdr:nvPicPr>
        <xdr:cNvPr id="82" name="Рисунок 81" descr="IMG_7697.png">
          <a:extLst>
            <a:ext uri="{FF2B5EF4-FFF2-40B4-BE49-F238E27FC236}">
              <a16:creationId xmlns:a16="http://schemas.microsoft.com/office/drawing/2014/main" id="{00000000-0008-0000-0D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8350043" y="315237810"/>
          <a:ext cx="1651208" cy="4183066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1071563</xdr:colOff>
      <xdr:row>180</xdr:row>
      <xdr:rowOff>119061</xdr:rowOff>
    </xdr:from>
    <xdr:to>
      <xdr:col>2</xdr:col>
      <xdr:colOff>2623798</xdr:colOff>
      <xdr:row>181</xdr:row>
      <xdr:rowOff>47625</xdr:rowOff>
    </xdr:to>
    <xdr:pic>
      <xdr:nvPicPr>
        <xdr:cNvPr id="98" name="Рисунок 97" descr="IMG_7728.png">
          <a:extLst>
            <a:ext uri="{FF2B5EF4-FFF2-40B4-BE49-F238E27FC236}">
              <a16:creationId xmlns:a16="http://schemas.microsoft.com/office/drawing/2014/main" id="{00000000-0008-0000-0D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8358188" y="323992874"/>
          <a:ext cx="1552235" cy="371475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952501</xdr:colOff>
      <xdr:row>250</xdr:row>
      <xdr:rowOff>95250</xdr:rowOff>
    </xdr:from>
    <xdr:to>
      <xdr:col>2</xdr:col>
      <xdr:colOff>2923478</xdr:colOff>
      <xdr:row>252</xdr:row>
      <xdr:rowOff>1119190</xdr:rowOff>
    </xdr:to>
    <xdr:pic>
      <xdr:nvPicPr>
        <xdr:cNvPr id="106" name="Рисунок 105" descr="IMG_7759.png">
          <a:extLst>
            <a:ext uri="{FF2B5EF4-FFF2-40B4-BE49-F238E27FC236}">
              <a16:creationId xmlns:a16="http://schemas.microsoft.com/office/drawing/2014/main" id="{00000000-0008-0000-0D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8239126" y="239287050"/>
          <a:ext cx="1970977" cy="4214813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1333500</xdr:colOff>
      <xdr:row>242</xdr:row>
      <xdr:rowOff>23813</xdr:rowOff>
    </xdr:from>
    <xdr:to>
      <xdr:col>2</xdr:col>
      <xdr:colOff>2419237</xdr:colOff>
      <xdr:row>248</xdr:row>
      <xdr:rowOff>309562</xdr:rowOff>
    </xdr:to>
    <xdr:pic>
      <xdr:nvPicPr>
        <xdr:cNvPr id="108" name="Рисунок 107" descr="IMG_7793.png">
          <a:extLst>
            <a:ext uri="{FF2B5EF4-FFF2-40B4-BE49-F238E27FC236}">
              <a16:creationId xmlns:a16="http://schemas.microsoft.com/office/drawing/2014/main" id="{00000000-0008-0000-0D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8620125" y="228185663"/>
          <a:ext cx="1085737" cy="28575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19</xdr:row>
      <xdr:rowOff>111327</xdr:rowOff>
    </xdr:from>
    <xdr:to>
      <xdr:col>2</xdr:col>
      <xdr:colOff>3408362</xdr:colOff>
      <xdr:row>19</xdr:row>
      <xdr:rowOff>2324098</xdr:rowOff>
    </xdr:to>
    <xdr:pic>
      <xdr:nvPicPr>
        <xdr:cNvPr id="223" name="Рисунок 222" descr="IMG_7280.JPG">
          <a:extLst>
            <a:ext uri="{FF2B5EF4-FFF2-40B4-BE49-F238E27FC236}">
              <a16:creationId xmlns:a16="http://schemas.microsoft.com/office/drawing/2014/main" id="{00000000-0008-0000-0D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7386205" y="864496418"/>
          <a:ext cx="3313112" cy="2245242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18</xdr:row>
      <xdr:rowOff>0</xdr:rowOff>
    </xdr:from>
    <xdr:to>
      <xdr:col>2</xdr:col>
      <xdr:colOff>3432435</xdr:colOff>
      <xdr:row>18</xdr:row>
      <xdr:rowOff>2228851</xdr:rowOff>
    </xdr:to>
    <xdr:pic>
      <xdr:nvPicPr>
        <xdr:cNvPr id="225" name="Рисунок 224" descr="IMG_7284.JPG">
          <a:extLst>
            <a:ext uri="{FF2B5EF4-FFF2-40B4-BE49-F238E27FC236}">
              <a16:creationId xmlns:a16="http://schemas.microsoft.com/office/drawing/2014/main" id="{00000000-0008-0000-0D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7381875" y="39743063"/>
          <a:ext cx="3337185" cy="222885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20</xdr:row>
      <xdr:rowOff>63616</xdr:rowOff>
    </xdr:from>
    <xdr:to>
      <xdr:col>2</xdr:col>
      <xdr:colOff>3351447</xdr:colOff>
      <xdr:row>20</xdr:row>
      <xdr:rowOff>2238375</xdr:rowOff>
    </xdr:to>
    <xdr:pic>
      <xdr:nvPicPr>
        <xdr:cNvPr id="267" name="Рисунок 266" descr="IMG_7332.JPG">
          <a:extLst>
            <a:ext uri="{FF2B5EF4-FFF2-40B4-BE49-F238E27FC236}">
              <a16:creationId xmlns:a16="http://schemas.microsoft.com/office/drawing/2014/main" id="{00000000-0008-0000-0D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7386206" y="893664480"/>
          <a:ext cx="3256196" cy="2196406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21</xdr:row>
      <xdr:rowOff>63616</xdr:rowOff>
    </xdr:from>
    <xdr:to>
      <xdr:col>2</xdr:col>
      <xdr:colOff>3381375</xdr:colOff>
      <xdr:row>21</xdr:row>
      <xdr:rowOff>2309813</xdr:rowOff>
    </xdr:to>
    <xdr:pic>
      <xdr:nvPicPr>
        <xdr:cNvPr id="273" name="Рисунок 272" descr="IMG_7351.JPG">
          <a:extLst>
            <a:ext uri="{FF2B5EF4-FFF2-40B4-BE49-F238E27FC236}">
              <a16:creationId xmlns:a16="http://schemas.microsoft.com/office/drawing/2014/main" id="{00000000-0008-0000-0D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7386205" y="907882707"/>
          <a:ext cx="3286125" cy="2300317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22</xdr:row>
      <xdr:rowOff>47712</xdr:rowOff>
    </xdr:from>
    <xdr:to>
      <xdr:col>2</xdr:col>
      <xdr:colOff>3309938</xdr:colOff>
      <xdr:row>22</xdr:row>
      <xdr:rowOff>2324099</xdr:rowOff>
    </xdr:to>
    <xdr:pic>
      <xdr:nvPicPr>
        <xdr:cNvPr id="274" name="Рисунок 273" descr="IMG_7354.JPG">
          <a:extLst>
            <a:ext uri="{FF2B5EF4-FFF2-40B4-BE49-F238E27FC236}">
              <a16:creationId xmlns:a16="http://schemas.microsoft.com/office/drawing/2014/main" id="{00000000-0008-0000-0D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r="3546"/>
        <a:stretch>
          <a:fillRect/>
        </a:stretch>
      </xdr:blipFill>
      <xdr:spPr>
        <a:xfrm>
          <a:off x="7362393" y="910360621"/>
          <a:ext cx="3238500" cy="224391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23</xdr:row>
      <xdr:rowOff>166687</xdr:rowOff>
    </xdr:from>
    <xdr:to>
      <xdr:col>2</xdr:col>
      <xdr:colOff>3333750</xdr:colOff>
      <xdr:row>23</xdr:row>
      <xdr:rowOff>2143126</xdr:rowOff>
    </xdr:to>
    <xdr:pic>
      <xdr:nvPicPr>
        <xdr:cNvPr id="277" name="Рисунок 276" descr="IMG_7361.JPG">
          <a:extLst>
            <a:ext uri="{FF2B5EF4-FFF2-40B4-BE49-F238E27FC236}">
              <a16:creationId xmlns:a16="http://schemas.microsoft.com/office/drawing/2014/main" id="{00000000-0008-0000-0D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2053" t="7172" r="4197" b="7787"/>
        <a:stretch>
          <a:fillRect/>
        </a:stretch>
      </xdr:blipFill>
      <xdr:spPr>
        <a:xfrm>
          <a:off x="7362393" y="915294051"/>
          <a:ext cx="3262312" cy="1980768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55</xdr:row>
      <xdr:rowOff>71437</xdr:rowOff>
    </xdr:from>
    <xdr:to>
      <xdr:col>2</xdr:col>
      <xdr:colOff>3357563</xdr:colOff>
      <xdr:row>56</xdr:row>
      <xdr:rowOff>1000124</xdr:rowOff>
    </xdr:to>
    <xdr:pic>
      <xdr:nvPicPr>
        <xdr:cNvPr id="279" name="Рисунок 278" descr="IMG_7368.JPG">
          <a:extLst>
            <a:ext uri="{FF2B5EF4-FFF2-40B4-BE49-F238E27FC236}">
              <a16:creationId xmlns:a16="http://schemas.microsoft.com/office/drawing/2014/main" id="{00000000-0008-0000-0D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rcRect l="1369" t="3074" r="3513" b="3688"/>
        <a:stretch>
          <a:fillRect/>
        </a:stretch>
      </xdr:blipFill>
      <xdr:spPr>
        <a:xfrm>
          <a:off x="7338580" y="1133840846"/>
          <a:ext cx="3309938" cy="213230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24</xdr:row>
      <xdr:rowOff>95250</xdr:rowOff>
    </xdr:from>
    <xdr:to>
      <xdr:col>2</xdr:col>
      <xdr:colOff>3357563</xdr:colOff>
      <xdr:row>25</xdr:row>
      <xdr:rowOff>1071562</xdr:rowOff>
    </xdr:to>
    <xdr:pic>
      <xdr:nvPicPr>
        <xdr:cNvPr id="281" name="Рисунок 280" descr="IMG_7374.JPG">
          <a:extLst>
            <a:ext uri="{FF2B5EF4-FFF2-40B4-BE49-F238E27FC236}">
              <a16:creationId xmlns:a16="http://schemas.microsoft.com/office/drawing/2014/main" id="{00000000-0008-0000-0D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 l="2737" t="4098" r="3513" b="2664"/>
        <a:stretch>
          <a:fillRect/>
        </a:stretch>
      </xdr:blipFill>
      <xdr:spPr>
        <a:xfrm>
          <a:off x="7386205" y="922288432"/>
          <a:ext cx="3262313" cy="218858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26</xdr:row>
      <xdr:rowOff>119063</xdr:rowOff>
    </xdr:from>
    <xdr:to>
      <xdr:col>2</xdr:col>
      <xdr:colOff>3333750</xdr:colOff>
      <xdr:row>26</xdr:row>
      <xdr:rowOff>2324099</xdr:rowOff>
    </xdr:to>
    <xdr:pic>
      <xdr:nvPicPr>
        <xdr:cNvPr id="282" name="Рисунок 281" descr="IMG_7379.JPG">
          <a:extLst>
            <a:ext uri="{FF2B5EF4-FFF2-40B4-BE49-F238E27FC236}">
              <a16:creationId xmlns:a16="http://schemas.microsoft.com/office/drawing/2014/main" id="{00000000-0008-0000-0D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 l="2737" t="5123" r="4197"/>
        <a:stretch>
          <a:fillRect/>
        </a:stretch>
      </xdr:blipFill>
      <xdr:spPr>
        <a:xfrm>
          <a:off x="7386205" y="924702154"/>
          <a:ext cx="3238500" cy="21704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27</xdr:row>
      <xdr:rowOff>71438</xdr:rowOff>
    </xdr:from>
    <xdr:to>
      <xdr:col>2</xdr:col>
      <xdr:colOff>3357563</xdr:colOff>
      <xdr:row>27</xdr:row>
      <xdr:rowOff>2324101</xdr:rowOff>
    </xdr:to>
    <xdr:pic>
      <xdr:nvPicPr>
        <xdr:cNvPr id="284" name="Рисунок 283" descr="IMG_7386.JPG">
          <a:extLst>
            <a:ext uri="{FF2B5EF4-FFF2-40B4-BE49-F238E27FC236}">
              <a16:creationId xmlns:a16="http://schemas.microsoft.com/office/drawing/2014/main" id="{00000000-0008-0000-0D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2737" t="3074" r="3513"/>
        <a:stretch>
          <a:fillRect/>
        </a:stretch>
      </xdr:blipFill>
      <xdr:spPr>
        <a:xfrm>
          <a:off x="7386205" y="929486302"/>
          <a:ext cx="3262313" cy="2261322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54</xdr:row>
      <xdr:rowOff>71437</xdr:rowOff>
    </xdr:from>
    <xdr:to>
      <xdr:col>2</xdr:col>
      <xdr:colOff>3381375</xdr:colOff>
      <xdr:row>54</xdr:row>
      <xdr:rowOff>2214561</xdr:rowOff>
    </xdr:to>
    <xdr:pic>
      <xdr:nvPicPr>
        <xdr:cNvPr id="288" name="Рисунок 287" descr="IMG_7396.JPG">
          <a:extLst>
            <a:ext uri="{FF2B5EF4-FFF2-40B4-BE49-F238E27FC236}">
              <a16:creationId xmlns:a16="http://schemas.microsoft.com/office/drawing/2014/main" id="{00000000-0008-0000-0D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 l="2737" t="3074" r="2828" b="4713"/>
        <a:stretch>
          <a:fillRect/>
        </a:stretch>
      </xdr:blipFill>
      <xdr:spPr>
        <a:xfrm>
          <a:off x="7386205" y="1124489028"/>
          <a:ext cx="3286125" cy="214312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28</xdr:row>
      <xdr:rowOff>47625</xdr:rowOff>
    </xdr:from>
    <xdr:to>
      <xdr:col>2</xdr:col>
      <xdr:colOff>3357563</xdr:colOff>
      <xdr:row>28</xdr:row>
      <xdr:rowOff>2262188</xdr:rowOff>
    </xdr:to>
    <xdr:pic>
      <xdr:nvPicPr>
        <xdr:cNvPr id="300" name="Рисунок 299" descr="IMG_7433.JPG">
          <a:extLst>
            <a:ext uri="{FF2B5EF4-FFF2-40B4-BE49-F238E27FC236}">
              <a16:creationId xmlns:a16="http://schemas.microsoft.com/office/drawing/2014/main" id="{00000000-0008-0000-0D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2737" t="2049" r="3513" b="2664"/>
        <a:stretch>
          <a:fillRect/>
        </a:stretch>
      </xdr:blipFill>
      <xdr:spPr>
        <a:xfrm>
          <a:off x="7386205" y="934363534"/>
          <a:ext cx="3262313" cy="223188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29</xdr:row>
      <xdr:rowOff>71437</xdr:rowOff>
    </xdr:from>
    <xdr:to>
      <xdr:col>2</xdr:col>
      <xdr:colOff>3381375</xdr:colOff>
      <xdr:row>30</xdr:row>
      <xdr:rowOff>1133475</xdr:rowOff>
    </xdr:to>
    <xdr:pic>
      <xdr:nvPicPr>
        <xdr:cNvPr id="309" name="Рисунок 308" descr="IMG_7462.JPG">
          <a:extLst>
            <a:ext uri="{FF2B5EF4-FFF2-40B4-BE49-F238E27FC236}">
              <a16:creationId xmlns:a16="http://schemas.microsoft.com/office/drawing/2014/main" id="{00000000-0008-0000-0D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1369" t="3074" r="2828"/>
        <a:stretch>
          <a:fillRect/>
        </a:stretch>
      </xdr:blipFill>
      <xdr:spPr>
        <a:xfrm>
          <a:off x="7338580" y="943687210"/>
          <a:ext cx="3333750" cy="2285134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31</xdr:row>
      <xdr:rowOff>47625</xdr:rowOff>
    </xdr:from>
    <xdr:to>
      <xdr:col>2</xdr:col>
      <xdr:colOff>3309938</xdr:colOff>
      <xdr:row>31</xdr:row>
      <xdr:rowOff>2166938</xdr:rowOff>
    </xdr:to>
    <xdr:pic>
      <xdr:nvPicPr>
        <xdr:cNvPr id="333" name="Рисунок 332" descr="IMG_7564.JPG">
          <a:extLst>
            <a:ext uri="{FF2B5EF4-FFF2-40B4-BE49-F238E27FC236}">
              <a16:creationId xmlns:a16="http://schemas.microsoft.com/office/drawing/2014/main" id="{00000000-0008-0000-0D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2737" r="4197" b="8811"/>
        <a:stretch>
          <a:fillRect/>
        </a:stretch>
      </xdr:blipFill>
      <xdr:spPr>
        <a:xfrm>
          <a:off x="7362393" y="971493716"/>
          <a:ext cx="3238500" cy="213663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51</xdr:row>
      <xdr:rowOff>119062</xdr:rowOff>
    </xdr:from>
    <xdr:to>
      <xdr:col>2</xdr:col>
      <xdr:colOff>3357563</xdr:colOff>
      <xdr:row>53</xdr:row>
      <xdr:rowOff>642938</xdr:rowOff>
    </xdr:to>
    <xdr:pic>
      <xdr:nvPicPr>
        <xdr:cNvPr id="337" name="Рисунок 336" descr="IMG_7573.JPG">
          <a:extLst>
            <a:ext uri="{FF2B5EF4-FFF2-40B4-BE49-F238E27FC236}">
              <a16:creationId xmlns:a16="http://schemas.microsoft.com/office/drawing/2014/main" id="{00000000-0008-0000-0D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l="2737" t="5123" r="3513" b="6762"/>
        <a:stretch>
          <a:fillRect/>
        </a:stretch>
      </xdr:blipFill>
      <xdr:spPr>
        <a:xfrm>
          <a:off x="7386205" y="1056632062"/>
          <a:ext cx="3262313" cy="204787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32</xdr:row>
      <xdr:rowOff>71437</xdr:rowOff>
    </xdr:from>
    <xdr:to>
      <xdr:col>2</xdr:col>
      <xdr:colOff>3405188</xdr:colOff>
      <xdr:row>32</xdr:row>
      <xdr:rowOff>2166939</xdr:rowOff>
    </xdr:to>
    <xdr:pic>
      <xdr:nvPicPr>
        <xdr:cNvPr id="340" name="Рисунок 339" descr="IMG_7590.JPG">
          <a:extLst>
            <a:ext uri="{FF2B5EF4-FFF2-40B4-BE49-F238E27FC236}">
              <a16:creationId xmlns:a16="http://schemas.microsoft.com/office/drawing/2014/main" id="{00000000-0008-0000-0D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1369" t="3074" r="2144" b="6762"/>
        <a:stretch>
          <a:fillRect/>
        </a:stretch>
      </xdr:blipFill>
      <xdr:spPr>
        <a:xfrm>
          <a:off x="7338580" y="983138028"/>
          <a:ext cx="3357563" cy="21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33</xdr:row>
      <xdr:rowOff>47625</xdr:rowOff>
    </xdr:from>
    <xdr:to>
      <xdr:col>2</xdr:col>
      <xdr:colOff>3357563</xdr:colOff>
      <xdr:row>33</xdr:row>
      <xdr:rowOff>2190748</xdr:rowOff>
    </xdr:to>
    <xdr:pic>
      <xdr:nvPicPr>
        <xdr:cNvPr id="341" name="Рисунок 340" descr="IMG_7592.JPG">
          <a:extLst>
            <a:ext uri="{FF2B5EF4-FFF2-40B4-BE49-F238E27FC236}">
              <a16:creationId xmlns:a16="http://schemas.microsoft.com/office/drawing/2014/main" id="{00000000-0008-0000-0D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2053" t="2049" r="3513" b="5738"/>
        <a:stretch>
          <a:fillRect/>
        </a:stretch>
      </xdr:blipFill>
      <xdr:spPr>
        <a:xfrm>
          <a:off x="7362393" y="985452170"/>
          <a:ext cx="3286125" cy="216044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119063</xdr:colOff>
      <xdr:row>49</xdr:row>
      <xdr:rowOff>142875</xdr:rowOff>
    </xdr:from>
    <xdr:to>
      <xdr:col>2</xdr:col>
      <xdr:colOff>3333750</xdr:colOff>
      <xdr:row>50</xdr:row>
      <xdr:rowOff>1000123</xdr:rowOff>
    </xdr:to>
    <xdr:pic>
      <xdr:nvPicPr>
        <xdr:cNvPr id="342" name="Рисунок 341" descr="IMG_7595.JPG">
          <a:extLst>
            <a:ext uri="{FF2B5EF4-FFF2-40B4-BE49-F238E27FC236}">
              <a16:creationId xmlns:a16="http://schemas.microsoft.com/office/drawing/2014/main" id="{00000000-0008-0000-0D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3422" t="6148" r="4197" b="5738"/>
        <a:stretch>
          <a:fillRect/>
        </a:stretch>
      </xdr:blipFill>
      <xdr:spPr>
        <a:xfrm>
          <a:off x="7410018" y="1054317920"/>
          <a:ext cx="3214687" cy="208251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119063</xdr:colOff>
      <xdr:row>46</xdr:row>
      <xdr:rowOff>71437</xdr:rowOff>
    </xdr:from>
    <xdr:to>
      <xdr:col>2</xdr:col>
      <xdr:colOff>3357563</xdr:colOff>
      <xdr:row>48</xdr:row>
      <xdr:rowOff>714374</xdr:rowOff>
    </xdr:to>
    <xdr:pic>
      <xdr:nvPicPr>
        <xdr:cNvPr id="347" name="Рисунок 346" descr="IMG_7613.JPG">
          <a:extLst>
            <a:ext uri="{FF2B5EF4-FFF2-40B4-BE49-F238E27FC236}">
              <a16:creationId xmlns:a16="http://schemas.microsoft.com/office/drawing/2014/main" id="{00000000-0008-0000-0D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l="3422" t="3074" r="3513" b="3688"/>
        <a:stretch>
          <a:fillRect/>
        </a:stretch>
      </xdr:blipFill>
      <xdr:spPr>
        <a:xfrm>
          <a:off x="7410018" y="1042747210"/>
          <a:ext cx="3238500" cy="2158278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34</xdr:row>
      <xdr:rowOff>95250</xdr:rowOff>
    </xdr:from>
    <xdr:to>
      <xdr:col>2</xdr:col>
      <xdr:colOff>3405188</xdr:colOff>
      <xdr:row>34</xdr:row>
      <xdr:rowOff>2214562</xdr:rowOff>
    </xdr:to>
    <xdr:pic>
      <xdr:nvPicPr>
        <xdr:cNvPr id="352" name="Рисунок 351" descr="IMG_7633.JPG">
          <a:extLst>
            <a:ext uri="{FF2B5EF4-FFF2-40B4-BE49-F238E27FC236}">
              <a16:creationId xmlns:a16="http://schemas.microsoft.com/office/drawing/2014/main" id="{00000000-0008-0000-0D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 l="2737" t="4098" r="2144" b="4713"/>
        <a:stretch>
          <a:fillRect/>
        </a:stretch>
      </xdr:blipFill>
      <xdr:spPr>
        <a:xfrm>
          <a:off x="7386205" y="994747705"/>
          <a:ext cx="3309938" cy="2153948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45</xdr:row>
      <xdr:rowOff>95250</xdr:rowOff>
    </xdr:from>
    <xdr:to>
      <xdr:col>2</xdr:col>
      <xdr:colOff>3357563</xdr:colOff>
      <xdr:row>45</xdr:row>
      <xdr:rowOff>2238376</xdr:rowOff>
    </xdr:to>
    <xdr:pic>
      <xdr:nvPicPr>
        <xdr:cNvPr id="353" name="Рисунок 352" descr="IMG_7637.JPG">
          <a:extLst>
            <a:ext uri="{FF2B5EF4-FFF2-40B4-BE49-F238E27FC236}">
              <a16:creationId xmlns:a16="http://schemas.microsoft.com/office/drawing/2014/main" id="{00000000-0008-0000-0D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rcRect l="2737" t="4098" r="3513" b="3689"/>
        <a:stretch>
          <a:fillRect/>
        </a:stretch>
      </xdr:blipFill>
      <xdr:spPr>
        <a:xfrm>
          <a:off x="7386205" y="1038181705"/>
          <a:ext cx="3262313" cy="2177762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43</xdr:row>
      <xdr:rowOff>23812</xdr:rowOff>
    </xdr:from>
    <xdr:to>
      <xdr:col>2</xdr:col>
      <xdr:colOff>3333751</xdr:colOff>
      <xdr:row>44</xdr:row>
      <xdr:rowOff>738188</xdr:rowOff>
    </xdr:to>
    <xdr:pic>
      <xdr:nvPicPr>
        <xdr:cNvPr id="355" name="Рисунок 354" descr="IMG_7641.JPG">
          <a:extLst>
            <a:ext uri="{FF2B5EF4-FFF2-40B4-BE49-F238E27FC236}">
              <a16:creationId xmlns:a16="http://schemas.microsoft.com/office/drawing/2014/main" id="{00000000-0008-0000-0D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rcRect t="17418" r="5566" b="6762"/>
        <a:stretch>
          <a:fillRect/>
        </a:stretch>
      </xdr:blipFill>
      <xdr:spPr>
        <a:xfrm>
          <a:off x="7338580" y="1036291857"/>
          <a:ext cx="3286126" cy="173614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119063</xdr:colOff>
      <xdr:row>35</xdr:row>
      <xdr:rowOff>71438</xdr:rowOff>
    </xdr:from>
    <xdr:to>
      <xdr:col>2</xdr:col>
      <xdr:colOff>3357563</xdr:colOff>
      <xdr:row>35</xdr:row>
      <xdr:rowOff>2166938</xdr:rowOff>
    </xdr:to>
    <xdr:pic>
      <xdr:nvPicPr>
        <xdr:cNvPr id="359" name="Рисунок 358" descr="IMG_7650.JPG">
          <a:extLst>
            <a:ext uri="{FF2B5EF4-FFF2-40B4-BE49-F238E27FC236}">
              <a16:creationId xmlns:a16="http://schemas.microsoft.com/office/drawing/2014/main" id="{00000000-0008-0000-0D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 l="3422" t="3074" r="3513" b="6762"/>
        <a:stretch>
          <a:fillRect/>
        </a:stretch>
      </xdr:blipFill>
      <xdr:spPr>
        <a:xfrm>
          <a:off x="7410018" y="1004075711"/>
          <a:ext cx="3238500" cy="214745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36</xdr:row>
      <xdr:rowOff>47625</xdr:rowOff>
    </xdr:from>
    <xdr:to>
      <xdr:col>2</xdr:col>
      <xdr:colOff>3429000</xdr:colOff>
      <xdr:row>37</xdr:row>
      <xdr:rowOff>1047749</xdr:rowOff>
    </xdr:to>
    <xdr:pic>
      <xdr:nvPicPr>
        <xdr:cNvPr id="364" name="Рисунок 363" descr="IMG_7663.JPG">
          <a:extLst>
            <a:ext uri="{FF2B5EF4-FFF2-40B4-BE49-F238E27FC236}">
              <a16:creationId xmlns:a16="http://schemas.microsoft.com/office/drawing/2014/main" id="{00000000-0008-0000-0D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rcRect l="2737" t="2049" r="1460" b="4713"/>
        <a:stretch>
          <a:fillRect/>
        </a:stretch>
      </xdr:blipFill>
      <xdr:spPr>
        <a:xfrm>
          <a:off x="7386205" y="1013317125"/>
          <a:ext cx="3333750" cy="2158278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119063</xdr:colOff>
      <xdr:row>38</xdr:row>
      <xdr:rowOff>71437</xdr:rowOff>
    </xdr:from>
    <xdr:to>
      <xdr:col>2</xdr:col>
      <xdr:colOff>3357563</xdr:colOff>
      <xdr:row>39</xdr:row>
      <xdr:rowOff>1095375</xdr:rowOff>
    </xdr:to>
    <xdr:pic>
      <xdr:nvPicPr>
        <xdr:cNvPr id="366" name="Рисунок 365" descr="IMG_7667.JPG">
          <a:extLst>
            <a:ext uri="{FF2B5EF4-FFF2-40B4-BE49-F238E27FC236}">
              <a16:creationId xmlns:a16="http://schemas.microsoft.com/office/drawing/2014/main" id="{00000000-0008-0000-0D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rcRect l="3422" t="3074" r="3513" b="3688"/>
        <a:stretch>
          <a:fillRect/>
        </a:stretch>
      </xdr:blipFill>
      <xdr:spPr>
        <a:xfrm>
          <a:off x="7410018" y="1015592301"/>
          <a:ext cx="3238500" cy="2184256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42</xdr:row>
      <xdr:rowOff>71437</xdr:rowOff>
    </xdr:from>
    <xdr:to>
      <xdr:col>2</xdr:col>
      <xdr:colOff>3333750</xdr:colOff>
      <xdr:row>42</xdr:row>
      <xdr:rowOff>2095501</xdr:rowOff>
    </xdr:to>
    <xdr:pic>
      <xdr:nvPicPr>
        <xdr:cNvPr id="370" name="Рисунок 369" descr="IMG_7685.JPG">
          <a:extLst>
            <a:ext uri="{FF2B5EF4-FFF2-40B4-BE49-F238E27FC236}">
              <a16:creationId xmlns:a16="http://schemas.microsoft.com/office/drawing/2014/main" id="{00000000-0008-0000-0D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 l="4106" t="3074" r="4197" b="9836"/>
        <a:stretch>
          <a:fillRect/>
        </a:stretch>
      </xdr:blipFill>
      <xdr:spPr>
        <a:xfrm>
          <a:off x="7433830" y="1020268210"/>
          <a:ext cx="3190875" cy="201540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40</xdr:row>
      <xdr:rowOff>71437</xdr:rowOff>
    </xdr:from>
    <xdr:to>
      <xdr:col>2</xdr:col>
      <xdr:colOff>3381375</xdr:colOff>
      <xdr:row>41</xdr:row>
      <xdr:rowOff>1071562</xdr:rowOff>
    </xdr:to>
    <xdr:pic>
      <xdr:nvPicPr>
        <xdr:cNvPr id="371" name="Рисунок 370" descr="IMG_7687.JPG">
          <a:extLst>
            <a:ext uri="{FF2B5EF4-FFF2-40B4-BE49-F238E27FC236}">
              <a16:creationId xmlns:a16="http://schemas.microsoft.com/office/drawing/2014/main" id="{00000000-0008-0000-0D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l="2737" t="3074" r="2828" b="4713"/>
        <a:stretch>
          <a:fillRect/>
        </a:stretch>
      </xdr:blipFill>
      <xdr:spPr>
        <a:xfrm>
          <a:off x="7386205" y="1017912937"/>
          <a:ext cx="3286125" cy="2195080"/>
        </a:xfrm>
        <a:prstGeom prst="rect">
          <a:avLst/>
        </a:prstGeom>
      </xdr:spPr>
    </xdr:pic>
    <xdr:clientData/>
  </xdr:twoCellAnchor>
  <xdr:twoCellAnchor editAs="oneCell">
    <xdr:from>
      <xdr:col>2</xdr:col>
      <xdr:colOff>51953</xdr:colOff>
      <xdr:row>11</xdr:row>
      <xdr:rowOff>86590</xdr:rowOff>
    </xdr:from>
    <xdr:to>
      <xdr:col>2</xdr:col>
      <xdr:colOff>3359726</xdr:colOff>
      <xdr:row>11</xdr:row>
      <xdr:rowOff>2156965</xdr:rowOff>
    </xdr:to>
    <xdr:pic>
      <xdr:nvPicPr>
        <xdr:cNvPr id="374" name="Рисунок 373" descr="IMG_2421.JPG">
          <a:extLst>
            <a:ext uri="{FF2B5EF4-FFF2-40B4-BE49-F238E27FC236}">
              <a16:creationId xmlns:a16="http://schemas.microsoft.com/office/drawing/2014/main" id="{00000000-0008-0000-0D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7342908" y="806247954"/>
          <a:ext cx="3307773" cy="2087693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12</xdr:row>
      <xdr:rowOff>69272</xdr:rowOff>
    </xdr:from>
    <xdr:to>
      <xdr:col>2</xdr:col>
      <xdr:colOff>3342409</xdr:colOff>
      <xdr:row>12</xdr:row>
      <xdr:rowOff>2355605</xdr:rowOff>
    </xdr:to>
    <xdr:pic>
      <xdr:nvPicPr>
        <xdr:cNvPr id="378" name="Рисунок 377" descr="IMG_2438.JPG">
          <a:extLst>
            <a:ext uri="{FF2B5EF4-FFF2-40B4-BE49-F238E27FC236}">
              <a16:creationId xmlns:a16="http://schemas.microsoft.com/office/drawing/2014/main" id="{00000000-0008-0000-0D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7360228" y="815530499"/>
          <a:ext cx="3273136" cy="2307981"/>
        </a:xfrm>
        <a:prstGeom prst="rect">
          <a:avLst/>
        </a:prstGeom>
      </xdr:spPr>
    </xdr:pic>
    <xdr:clientData/>
  </xdr:twoCellAnchor>
  <xdr:twoCellAnchor editAs="oneCell">
    <xdr:from>
      <xdr:col>2</xdr:col>
      <xdr:colOff>34636</xdr:colOff>
      <xdr:row>13</xdr:row>
      <xdr:rowOff>69272</xdr:rowOff>
    </xdr:from>
    <xdr:to>
      <xdr:col>2</xdr:col>
      <xdr:colOff>3373498</xdr:colOff>
      <xdr:row>14</xdr:row>
      <xdr:rowOff>1026101</xdr:rowOff>
    </xdr:to>
    <xdr:pic>
      <xdr:nvPicPr>
        <xdr:cNvPr id="381" name="Рисунок 380" descr="IMG_2448.JPG">
          <a:extLst>
            <a:ext uri="{FF2B5EF4-FFF2-40B4-BE49-F238E27FC236}">
              <a16:creationId xmlns:a16="http://schemas.microsoft.com/office/drawing/2014/main" id="{00000000-0008-0000-0D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7325591" y="822457772"/>
          <a:ext cx="3338862" cy="2199409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155864</xdr:colOff>
      <xdr:row>15</xdr:row>
      <xdr:rowOff>34637</xdr:rowOff>
    </xdr:from>
    <xdr:to>
      <xdr:col>2</xdr:col>
      <xdr:colOff>3254664</xdr:colOff>
      <xdr:row>15</xdr:row>
      <xdr:rowOff>2220192</xdr:rowOff>
    </xdr:to>
    <xdr:pic>
      <xdr:nvPicPr>
        <xdr:cNvPr id="387" name="Рисунок 386" descr="IMG_2416.JPG">
          <a:extLst>
            <a:ext uri="{FF2B5EF4-FFF2-40B4-BE49-F238E27FC236}">
              <a16:creationId xmlns:a16="http://schemas.microsoft.com/office/drawing/2014/main" id="{00000000-0008-0000-0D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7446819" y="831567137"/>
          <a:ext cx="3098800" cy="2133600"/>
        </a:xfrm>
        <a:prstGeom prst="rect">
          <a:avLst/>
        </a:prstGeom>
      </xdr:spPr>
    </xdr:pic>
    <xdr:clientData/>
  </xdr:twoCellAnchor>
  <xdr:twoCellAnchor editAs="oneCell">
    <xdr:from>
      <xdr:col>2</xdr:col>
      <xdr:colOff>103909</xdr:colOff>
      <xdr:row>16</xdr:row>
      <xdr:rowOff>69273</xdr:rowOff>
    </xdr:from>
    <xdr:to>
      <xdr:col>2</xdr:col>
      <xdr:colOff>3377045</xdr:colOff>
      <xdr:row>17</xdr:row>
      <xdr:rowOff>1187983</xdr:rowOff>
    </xdr:to>
    <xdr:pic>
      <xdr:nvPicPr>
        <xdr:cNvPr id="388" name="Рисунок 387" descr="IMG_2450.JPG">
          <a:extLst>
            <a:ext uri="{FF2B5EF4-FFF2-40B4-BE49-F238E27FC236}">
              <a16:creationId xmlns:a16="http://schemas.microsoft.com/office/drawing/2014/main" id="{00000000-0008-0000-0D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7394864" y="838442455"/>
          <a:ext cx="3273136" cy="2413244"/>
        </a:xfrm>
        <a:prstGeom prst="rect">
          <a:avLst/>
        </a:prstGeom>
      </xdr:spPr>
    </xdr:pic>
    <xdr:clientData/>
  </xdr:twoCellAnchor>
  <xdr:twoCellAnchor editAs="oneCell">
    <xdr:from>
      <xdr:col>2</xdr:col>
      <xdr:colOff>1280719</xdr:colOff>
      <xdr:row>70</xdr:row>
      <xdr:rowOff>266740</xdr:rowOff>
    </xdr:from>
    <xdr:to>
      <xdr:col>2</xdr:col>
      <xdr:colOff>2275087</xdr:colOff>
      <xdr:row>70</xdr:row>
      <xdr:rowOff>1261108</xdr:rowOff>
    </xdr:to>
    <xdr:pic>
      <xdr:nvPicPr>
        <xdr:cNvPr id="397" name="Рисунок 396" descr="8898195259422.jpg">
          <a:extLst>
            <a:ext uri="{FF2B5EF4-FFF2-40B4-BE49-F238E27FC236}">
              <a16:creationId xmlns:a16="http://schemas.microsoft.com/office/drawing/2014/main" id="{00000000-0008-0000-0D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8571674" y="1011908331"/>
          <a:ext cx="994368" cy="994368"/>
        </a:xfrm>
        <a:prstGeom prst="rect">
          <a:avLst/>
        </a:prstGeom>
      </xdr:spPr>
    </xdr:pic>
    <xdr:clientData/>
  </xdr:twoCellAnchor>
  <xdr:twoCellAnchor editAs="oneCell">
    <xdr:from>
      <xdr:col>2</xdr:col>
      <xdr:colOff>869789</xdr:colOff>
      <xdr:row>64</xdr:row>
      <xdr:rowOff>687699</xdr:rowOff>
    </xdr:from>
    <xdr:to>
      <xdr:col>2</xdr:col>
      <xdr:colOff>2761080</xdr:colOff>
      <xdr:row>65</xdr:row>
      <xdr:rowOff>584411</xdr:rowOff>
    </xdr:to>
    <xdr:pic>
      <xdr:nvPicPr>
        <xdr:cNvPr id="398" name="Рисунок 153" descr="Чешки для прайса.jpg">
          <a:extLst>
            <a:ext uri="{FF2B5EF4-FFF2-40B4-BE49-F238E27FC236}">
              <a16:creationId xmlns:a16="http://schemas.microsoft.com/office/drawing/2014/main" id="{00000000-0008-0000-0D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rcRect l="15402" t="7098" r="13795" b="5614"/>
        <a:stretch>
          <a:fillRect/>
        </a:stretch>
      </xdr:blipFill>
      <xdr:spPr bwMode="auto">
        <a:xfrm>
          <a:off x="8160744" y="353753472"/>
          <a:ext cx="1891291" cy="14726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1029004</xdr:colOff>
      <xdr:row>67</xdr:row>
      <xdr:rowOff>375610</xdr:rowOff>
    </xdr:from>
    <xdr:to>
      <xdr:col>2</xdr:col>
      <xdr:colOff>2443035</xdr:colOff>
      <xdr:row>68</xdr:row>
      <xdr:rowOff>832530</xdr:rowOff>
    </xdr:to>
    <xdr:pic>
      <xdr:nvPicPr>
        <xdr:cNvPr id="399" name="Рисунок 154" descr="Пуанты для прайса.jpg">
          <a:extLst>
            <a:ext uri="{FF2B5EF4-FFF2-40B4-BE49-F238E27FC236}">
              <a16:creationId xmlns:a16="http://schemas.microsoft.com/office/drawing/2014/main" id="{00000000-0008-0000-0D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rcRect l="25500" t="3642" r="19588" b="7323"/>
        <a:stretch>
          <a:fillRect/>
        </a:stretch>
      </xdr:blipFill>
      <xdr:spPr bwMode="auto">
        <a:xfrm>
          <a:off x="8319959" y="1009471428"/>
          <a:ext cx="1414031" cy="15479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57</xdr:row>
      <xdr:rowOff>0</xdr:rowOff>
    </xdr:from>
    <xdr:to>
      <xdr:col>5</xdr:col>
      <xdr:colOff>2041364</xdr:colOff>
      <xdr:row>64</xdr:row>
      <xdr:rowOff>2</xdr:rowOff>
    </xdr:to>
    <xdr:pic>
      <xdr:nvPicPr>
        <xdr:cNvPr id="400" name="Рисунок 399" descr="Балетки.jpg">
          <a:extLst>
            <a:ext uri="{FF2B5EF4-FFF2-40B4-BE49-F238E27FC236}">
              <a16:creationId xmlns:a16="http://schemas.microsoft.com/office/drawing/2014/main" id="{00000000-0008-0000-0D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0" y="146851688"/>
          <a:ext cx="18352927" cy="64770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257</xdr:row>
      <xdr:rowOff>357188</xdr:rowOff>
    </xdr:from>
    <xdr:to>
      <xdr:col>5</xdr:col>
      <xdr:colOff>2139406</xdr:colOff>
      <xdr:row>258</xdr:row>
      <xdr:rowOff>928686</xdr:rowOff>
    </xdr:to>
    <xdr:pic>
      <xdr:nvPicPr>
        <xdr:cNvPr id="219" name="Рисунок 218" descr="Цены в прайсе.jpg">
          <a:extLst>
            <a:ext uri="{FF2B5EF4-FFF2-40B4-BE49-F238E27FC236}">
              <a16:creationId xmlns:a16="http://schemas.microsoft.com/office/drawing/2014/main" id="{00000000-0008-0000-0D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rcRect l="1764" t="4064" r="1052" b="7334"/>
        <a:stretch>
          <a:fillRect/>
        </a:stretch>
      </xdr:blipFill>
      <xdr:spPr>
        <a:xfrm>
          <a:off x="0" y="588811688"/>
          <a:ext cx="18450969" cy="576262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258</xdr:row>
      <xdr:rowOff>1357313</xdr:rowOff>
    </xdr:from>
    <xdr:to>
      <xdr:col>5</xdr:col>
      <xdr:colOff>2119312</xdr:colOff>
      <xdr:row>259</xdr:row>
      <xdr:rowOff>1199913</xdr:rowOff>
    </xdr:to>
    <xdr:pic>
      <xdr:nvPicPr>
        <xdr:cNvPr id="220" name="Рисунок 219" descr="Цены в прайсе1.jpg">
          <a:extLst>
            <a:ext uri="{FF2B5EF4-FFF2-40B4-BE49-F238E27FC236}">
              <a16:creationId xmlns:a16="http://schemas.microsoft.com/office/drawing/2014/main" id="{00000000-0008-0000-0D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rcRect l="7519" t="17341" r="5136" b="13024"/>
        <a:stretch>
          <a:fillRect/>
        </a:stretch>
      </xdr:blipFill>
      <xdr:spPr>
        <a:xfrm>
          <a:off x="0" y="595002938"/>
          <a:ext cx="18430875" cy="5033725"/>
        </a:xfrm>
        <a:prstGeom prst="rect">
          <a:avLst/>
        </a:prstGeom>
      </xdr:spPr>
    </xdr:pic>
    <xdr:clientData/>
  </xdr:twoCellAnchor>
  <xdr:twoCellAnchor editAs="oneCell">
    <xdr:from>
      <xdr:col>2</xdr:col>
      <xdr:colOff>685800</xdr:colOff>
      <xdr:row>74</xdr:row>
      <xdr:rowOff>0</xdr:rowOff>
    </xdr:from>
    <xdr:to>
      <xdr:col>2</xdr:col>
      <xdr:colOff>685800</xdr:colOff>
      <xdr:row>75</xdr:row>
      <xdr:rowOff>497558</xdr:rowOff>
    </xdr:to>
    <xdr:pic>
      <xdr:nvPicPr>
        <xdr:cNvPr id="146" name="Рисунок 34" descr="17.jpg">
          <a:extLst>
            <a:ext uri="{FF2B5EF4-FFF2-40B4-BE49-F238E27FC236}">
              <a16:creationId xmlns:a16="http://schemas.microsoft.com/office/drawing/2014/main" id="{00000000-0008-0000-0D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17577" r="17786"/>
        <a:stretch>
          <a:fillRect/>
        </a:stretch>
      </xdr:blipFill>
      <xdr:spPr bwMode="auto">
        <a:xfrm>
          <a:off x="7972425" y="372808500"/>
          <a:ext cx="0" cy="14691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758086</xdr:colOff>
      <xdr:row>74</xdr:row>
      <xdr:rowOff>243054</xdr:rowOff>
    </xdr:from>
    <xdr:to>
      <xdr:col>2</xdr:col>
      <xdr:colOff>2785988</xdr:colOff>
      <xdr:row>77</xdr:row>
      <xdr:rowOff>697963</xdr:rowOff>
    </xdr:to>
    <xdr:pic>
      <xdr:nvPicPr>
        <xdr:cNvPr id="147" name="Рисунок 146" descr="WTS-F2692W.jpg">
          <a:extLst>
            <a:ext uri="{FF2B5EF4-FFF2-40B4-BE49-F238E27FC236}">
              <a16:creationId xmlns:a16="http://schemas.microsoft.com/office/drawing/2014/main" id="{00000000-0008-0000-0D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8044711" y="373051554"/>
          <a:ext cx="2027902" cy="33600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6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comments" Target="../comments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://absolutechampion.ru/" TargetMode="External"/><Relationship Id="rId5" Type="http://schemas.openxmlformats.org/officeDocument/2006/relationships/comments" Target="../comments8.xml"/><Relationship Id="rId4" Type="http://schemas.openxmlformats.org/officeDocument/2006/relationships/vmlDrawing" Target="../drawings/vmlDrawing8.v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://absolutechampion.ru/" TargetMode="External"/><Relationship Id="rId5" Type="http://schemas.openxmlformats.org/officeDocument/2006/relationships/comments" Target="../comments9.xml"/><Relationship Id="rId4" Type="http://schemas.openxmlformats.org/officeDocument/2006/relationships/vmlDrawing" Target="../drawings/vmlDrawing9.v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://absolutechampion.ru/" TargetMode="Externa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comments" Target="../comments10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00FF00"/>
    <pageSetUpPr fitToPage="1"/>
  </sheetPr>
  <dimension ref="A1:K2621"/>
  <sheetViews>
    <sheetView view="pageBreakPreview" topLeftCell="A21" zoomScale="40" zoomScaleNormal="40" zoomScaleSheetLayoutView="40" workbookViewId="0">
      <selection activeCell="W24" sqref="W24"/>
    </sheetView>
  </sheetViews>
  <sheetFormatPr defaultRowHeight="25.5"/>
  <cols>
    <col min="1" max="1" width="53.5703125" style="565" customWidth="1"/>
    <col min="2" max="2" width="15.42578125" style="566" customWidth="1"/>
    <col min="3" max="3" width="63.42578125" style="566" customWidth="1"/>
    <col min="4" max="4" width="40.85546875" style="566" customWidth="1"/>
    <col min="5" max="5" width="15.42578125" style="657" customWidth="1"/>
    <col min="6" max="6" width="14.140625" style="658" customWidth="1"/>
    <col min="7" max="7" width="12.42578125" style="658" customWidth="1"/>
    <col min="8" max="8" width="13" style="658" customWidth="1"/>
    <col min="9" max="9" width="15" style="575" bestFit="1" customWidth="1"/>
    <col min="10" max="10" width="23.5703125" style="254" customWidth="1"/>
    <col min="11" max="11" width="24.140625" style="255" customWidth="1"/>
    <col min="12" max="16384" width="9.140625" style="180"/>
  </cols>
  <sheetData>
    <row r="1" spans="1:11" ht="58.5" customHeight="1">
      <c r="A1" s="1013"/>
      <c r="B1" s="1013"/>
      <c r="C1" s="1013"/>
      <c r="D1" s="1013"/>
      <c r="E1" s="1013"/>
      <c r="F1" s="1013"/>
      <c r="G1" s="1013"/>
      <c r="H1" s="1013"/>
      <c r="I1" s="1013"/>
      <c r="J1" s="1013"/>
      <c r="K1" s="1013"/>
    </row>
    <row r="2" spans="1:11" ht="282.75" customHeight="1">
      <c r="A2" s="1012"/>
      <c r="B2" s="1012"/>
      <c r="C2" s="1012"/>
      <c r="D2" s="1012"/>
      <c r="E2" s="1012"/>
      <c r="F2" s="1012"/>
      <c r="G2" s="1012"/>
      <c r="H2" s="1012"/>
      <c r="I2" s="1012"/>
      <c r="J2" s="1012"/>
      <c r="K2" s="1012"/>
    </row>
    <row r="3" spans="1:11" ht="237.75" customHeight="1">
      <c r="A3" s="1023" t="s">
        <v>1133</v>
      </c>
      <c r="B3" s="1022"/>
      <c r="C3" s="1022"/>
      <c r="D3" s="1022"/>
      <c r="E3" s="1022"/>
      <c r="F3" s="1022"/>
      <c r="G3" s="1022"/>
      <c r="H3" s="1022"/>
      <c r="I3" s="1022"/>
      <c r="J3" s="1022"/>
      <c r="K3" s="1022"/>
    </row>
    <row r="4" spans="1:11" ht="100.5" customHeight="1">
      <c r="A4" s="1024" t="s">
        <v>1569</v>
      </c>
      <c r="B4" s="1024"/>
      <c r="C4" s="1024"/>
      <c r="D4" s="1024"/>
      <c r="E4" s="1024"/>
      <c r="F4" s="1024"/>
      <c r="G4" s="1024"/>
      <c r="H4" s="1024"/>
      <c r="I4" s="1024"/>
      <c r="J4" s="1024"/>
      <c r="K4" s="1024"/>
    </row>
    <row r="5" spans="1:11" ht="271.5" customHeight="1">
      <c r="A5" s="1022"/>
      <c r="B5" s="1022"/>
      <c r="C5" s="1022"/>
      <c r="D5" s="1022"/>
      <c r="E5" s="1022"/>
      <c r="F5" s="1022"/>
      <c r="G5" s="1022"/>
      <c r="H5" s="1022"/>
      <c r="I5" s="1022"/>
      <c r="J5" s="1022"/>
      <c r="K5" s="1022"/>
    </row>
    <row r="6" spans="1:11" ht="201.75" customHeight="1">
      <c r="A6" s="1021"/>
      <c r="B6" s="1021"/>
      <c r="C6" s="1021"/>
      <c r="D6" s="1021"/>
      <c r="E6" s="1021"/>
      <c r="F6" s="1021"/>
      <c r="G6" s="1021"/>
      <c r="H6" s="1021"/>
      <c r="I6" s="1021"/>
      <c r="J6" s="1021"/>
      <c r="K6" s="1021"/>
    </row>
    <row r="7" spans="1:11" ht="101.25" customHeight="1">
      <c r="A7" s="1014" t="s">
        <v>230</v>
      </c>
      <c r="B7" s="1014" t="s">
        <v>271</v>
      </c>
      <c r="C7" s="1016" t="s">
        <v>227</v>
      </c>
      <c r="D7" s="1016" t="s">
        <v>226</v>
      </c>
      <c r="E7" s="1018" t="s">
        <v>1119</v>
      </c>
      <c r="F7" s="1018"/>
      <c r="G7" s="1018"/>
      <c r="H7" s="1018"/>
      <c r="I7" s="1019" t="s">
        <v>225</v>
      </c>
      <c r="J7" s="1018" t="s">
        <v>1120</v>
      </c>
      <c r="K7" s="1018"/>
    </row>
    <row r="8" spans="1:11" ht="162" customHeight="1">
      <c r="A8" s="1015"/>
      <c r="B8" s="1015"/>
      <c r="C8" s="1017"/>
      <c r="D8" s="1017"/>
      <c r="E8" s="647" t="s">
        <v>992</v>
      </c>
      <c r="F8" s="610" t="s">
        <v>993</v>
      </c>
      <c r="G8" s="610" t="s">
        <v>994</v>
      </c>
      <c r="H8" s="610" t="s">
        <v>995</v>
      </c>
      <c r="I8" s="1020"/>
      <c r="J8" s="397" t="s">
        <v>652</v>
      </c>
      <c r="K8" s="398" t="s">
        <v>653</v>
      </c>
    </row>
    <row r="9" spans="1:11" ht="52.5" customHeight="1">
      <c r="A9" s="1004" t="s">
        <v>654</v>
      </c>
      <c r="B9" s="1004"/>
      <c r="C9" s="1004"/>
      <c r="D9" s="1004"/>
      <c r="E9" s="1004"/>
      <c r="F9" s="1004"/>
      <c r="G9" s="1004"/>
      <c r="H9" s="1004"/>
      <c r="I9" s="1004"/>
      <c r="J9" s="1004"/>
      <c r="K9" s="1004"/>
    </row>
    <row r="10" spans="1:11" ht="159" customHeight="1">
      <c r="A10" s="473" t="s">
        <v>1087</v>
      </c>
      <c r="B10" s="394" t="s">
        <v>40</v>
      </c>
      <c r="C10" s="1005" t="s">
        <v>70</v>
      </c>
      <c r="D10" s="612" t="s">
        <v>1116</v>
      </c>
      <c r="E10" s="637">
        <f t="shared" ref="E10:E19" si="0">F10*1.1</f>
        <v>7085.1</v>
      </c>
      <c r="F10" s="257">
        <v>6441</v>
      </c>
      <c r="G10" s="257">
        <f t="shared" ref="G10:G19" si="1">F10*0.93</f>
        <v>5990.13</v>
      </c>
      <c r="H10" s="257">
        <f t="shared" ref="H10:H19" si="2">F10*0.87</f>
        <v>5603.67</v>
      </c>
      <c r="I10" s="469">
        <v>0</v>
      </c>
      <c r="J10" s="749" t="s">
        <v>1309</v>
      </c>
      <c r="K10" s="749" t="s">
        <v>1308</v>
      </c>
    </row>
    <row r="11" spans="1:11" ht="86.25" customHeight="1">
      <c r="A11" s="1007" t="s">
        <v>1088</v>
      </c>
      <c r="B11" s="396" t="s">
        <v>40</v>
      </c>
      <c r="C11" s="1006"/>
      <c r="D11" s="1007" t="s">
        <v>1117</v>
      </c>
      <c r="E11" s="620">
        <f t="shared" si="0"/>
        <v>7360.1</v>
      </c>
      <c r="F11" s="634">
        <v>6691</v>
      </c>
      <c r="G11" s="634">
        <f t="shared" si="1"/>
        <v>6222.63</v>
      </c>
      <c r="H11" s="634">
        <f t="shared" si="2"/>
        <v>5821.17</v>
      </c>
      <c r="I11" s="461">
        <v>0</v>
      </c>
      <c r="J11" s="1009" t="s">
        <v>1310</v>
      </c>
      <c r="K11" s="1009" t="s">
        <v>1311</v>
      </c>
    </row>
    <row r="12" spans="1:11" ht="100.5" customHeight="1">
      <c r="A12" s="1007"/>
      <c r="B12" s="396" t="s">
        <v>40</v>
      </c>
      <c r="C12" s="1006"/>
      <c r="D12" s="1007"/>
      <c r="E12" s="620">
        <f t="shared" si="0"/>
        <v>7360.1</v>
      </c>
      <c r="F12" s="634">
        <v>6691</v>
      </c>
      <c r="G12" s="634">
        <f t="shared" si="1"/>
        <v>6222.63</v>
      </c>
      <c r="H12" s="634">
        <f t="shared" si="2"/>
        <v>5821.17</v>
      </c>
      <c r="I12" s="461">
        <v>0</v>
      </c>
      <c r="J12" s="1010"/>
      <c r="K12" s="1010"/>
    </row>
    <row r="13" spans="1:11" ht="110.25" customHeight="1">
      <c r="A13" s="1007"/>
      <c r="B13" s="396" t="s">
        <v>40</v>
      </c>
      <c r="C13" s="1006"/>
      <c r="D13" s="1007"/>
      <c r="E13" s="620">
        <f t="shared" si="0"/>
        <v>7360.1</v>
      </c>
      <c r="F13" s="634">
        <v>6691</v>
      </c>
      <c r="G13" s="634">
        <f t="shared" si="1"/>
        <v>6222.63</v>
      </c>
      <c r="H13" s="634">
        <f t="shared" si="2"/>
        <v>5821.17</v>
      </c>
      <c r="I13" s="461">
        <v>0</v>
      </c>
      <c r="J13" s="1011"/>
      <c r="K13" s="1011"/>
    </row>
    <row r="14" spans="1:11" ht="263.25">
      <c r="A14" s="361" t="s">
        <v>1089</v>
      </c>
      <c r="B14" s="383" t="s">
        <v>40</v>
      </c>
      <c r="C14" s="1008" t="s">
        <v>70</v>
      </c>
      <c r="D14" s="355" t="s">
        <v>655</v>
      </c>
      <c r="E14" s="620">
        <f t="shared" si="0"/>
        <v>7450.3</v>
      </c>
      <c r="F14" s="634">
        <v>6773</v>
      </c>
      <c r="G14" s="634">
        <f t="shared" si="1"/>
        <v>6298.89</v>
      </c>
      <c r="H14" s="634">
        <f t="shared" si="2"/>
        <v>5892.51</v>
      </c>
      <c r="I14" s="461">
        <v>0</v>
      </c>
      <c r="J14" s="748" t="s">
        <v>1312</v>
      </c>
      <c r="K14" s="748" t="s">
        <v>1313</v>
      </c>
    </row>
    <row r="15" spans="1:11" ht="90" customHeight="1">
      <c r="A15" s="1007" t="s">
        <v>1090</v>
      </c>
      <c r="B15" s="383" t="s">
        <v>40</v>
      </c>
      <c r="C15" s="1006"/>
      <c r="D15" s="1007" t="s">
        <v>656</v>
      </c>
      <c r="E15" s="620">
        <f t="shared" si="0"/>
        <v>7665.9000000000005</v>
      </c>
      <c r="F15" s="634">
        <v>6969</v>
      </c>
      <c r="G15" s="634">
        <f t="shared" si="1"/>
        <v>6481.17</v>
      </c>
      <c r="H15" s="634">
        <f t="shared" si="2"/>
        <v>6063.03</v>
      </c>
      <c r="I15" s="461">
        <v>0</v>
      </c>
      <c r="J15" s="1009" t="s">
        <v>1314</v>
      </c>
      <c r="K15" s="1009" t="s">
        <v>1315</v>
      </c>
    </row>
    <row r="16" spans="1:11" ht="90" customHeight="1">
      <c r="A16" s="1007"/>
      <c r="B16" s="383" t="s">
        <v>40</v>
      </c>
      <c r="C16" s="1006"/>
      <c r="D16" s="1007"/>
      <c r="E16" s="620">
        <f t="shared" si="0"/>
        <v>7665.9000000000005</v>
      </c>
      <c r="F16" s="634">
        <v>6969</v>
      </c>
      <c r="G16" s="634">
        <f t="shared" si="1"/>
        <v>6481.17</v>
      </c>
      <c r="H16" s="634">
        <f t="shared" si="2"/>
        <v>6063.03</v>
      </c>
      <c r="I16" s="461">
        <v>0</v>
      </c>
      <c r="J16" s="1010"/>
      <c r="K16" s="1010"/>
    </row>
    <row r="17" spans="1:11" ht="90" customHeight="1">
      <c r="A17" s="1007"/>
      <c r="B17" s="383" t="s">
        <v>40</v>
      </c>
      <c r="C17" s="1006"/>
      <c r="D17" s="1007"/>
      <c r="E17" s="620">
        <f t="shared" si="0"/>
        <v>7665.9000000000005</v>
      </c>
      <c r="F17" s="634">
        <v>6969</v>
      </c>
      <c r="G17" s="634">
        <f t="shared" si="1"/>
        <v>6481.17</v>
      </c>
      <c r="H17" s="634">
        <f t="shared" si="2"/>
        <v>6063.03</v>
      </c>
      <c r="I17" s="461">
        <v>0</v>
      </c>
      <c r="J17" s="1011"/>
      <c r="K17" s="1011"/>
    </row>
    <row r="18" spans="1:11" ht="243">
      <c r="A18" s="361" t="s">
        <v>1091</v>
      </c>
      <c r="B18" s="383" t="s">
        <v>40</v>
      </c>
      <c r="C18" s="481"/>
      <c r="D18" s="355" t="s">
        <v>657</v>
      </c>
      <c r="E18" s="620">
        <f t="shared" si="0"/>
        <v>9375.3000000000011</v>
      </c>
      <c r="F18" s="634">
        <v>8523</v>
      </c>
      <c r="G18" s="634">
        <f t="shared" si="1"/>
        <v>7926.39</v>
      </c>
      <c r="H18" s="634">
        <f t="shared" si="2"/>
        <v>7415.01</v>
      </c>
      <c r="I18" s="461">
        <v>0</v>
      </c>
      <c r="J18" s="748" t="s">
        <v>1316</v>
      </c>
      <c r="K18" s="748" t="s">
        <v>1317</v>
      </c>
    </row>
    <row r="19" spans="1:11" ht="243">
      <c r="A19" s="421" t="s">
        <v>1092</v>
      </c>
      <c r="B19" s="393" t="s">
        <v>40</v>
      </c>
      <c r="C19" s="432"/>
      <c r="D19" s="488" t="s">
        <v>658</v>
      </c>
      <c r="E19" s="638">
        <f t="shared" si="0"/>
        <v>10914.2</v>
      </c>
      <c r="F19" s="633">
        <v>9922</v>
      </c>
      <c r="G19" s="633">
        <f t="shared" si="1"/>
        <v>9227.4600000000009</v>
      </c>
      <c r="H19" s="633">
        <f t="shared" si="2"/>
        <v>8632.14</v>
      </c>
      <c r="I19" s="462">
        <v>0</v>
      </c>
      <c r="J19" s="750" t="s">
        <v>1318</v>
      </c>
      <c r="K19" s="750" t="s">
        <v>1319</v>
      </c>
    </row>
    <row r="20" spans="1:11" ht="52.5" customHeight="1">
      <c r="A20" s="1004" t="s">
        <v>659</v>
      </c>
      <c r="B20" s="1004"/>
      <c r="C20" s="1004"/>
      <c r="D20" s="1004"/>
      <c r="E20" s="1004"/>
      <c r="F20" s="1004"/>
      <c r="G20" s="1004"/>
      <c r="H20" s="1004"/>
      <c r="I20" s="1004"/>
      <c r="J20" s="1004"/>
      <c r="K20" s="1004"/>
    </row>
    <row r="21" spans="1:11" ht="123" customHeight="1">
      <c r="A21" s="1029" t="s">
        <v>1093</v>
      </c>
      <c r="B21" s="392" t="s">
        <v>40</v>
      </c>
      <c r="C21" s="1030" t="s">
        <v>70</v>
      </c>
      <c r="D21" s="1032" t="s">
        <v>660</v>
      </c>
      <c r="E21" s="637">
        <f t="shared" ref="E21:E29" si="3">F21*1.1</f>
        <v>4748.7000000000007</v>
      </c>
      <c r="F21" s="257">
        <v>4317</v>
      </c>
      <c r="G21" s="257">
        <f t="shared" ref="G21:G29" si="4">F21*0.93</f>
        <v>4014.8100000000004</v>
      </c>
      <c r="H21" s="257">
        <f t="shared" ref="H21:H29" si="5">F21*0.87</f>
        <v>3755.79</v>
      </c>
      <c r="I21" s="469">
        <v>0</v>
      </c>
      <c r="J21" s="1010" t="s">
        <v>1320</v>
      </c>
      <c r="K21" s="1010" t="s">
        <v>1321</v>
      </c>
    </row>
    <row r="22" spans="1:11" ht="123" customHeight="1">
      <c r="A22" s="1007"/>
      <c r="B22" s="386" t="s">
        <v>40</v>
      </c>
      <c r="C22" s="1031"/>
      <c r="D22" s="1025"/>
      <c r="E22" s="620">
        <f t="shared" si="3"/>
        <v>4748.7000000000007</v>
      </c>
      <c r="F22" s="634">
        <v>4317</v>
      </c>
      <c r="G22" s="634">
        <f t="shared" si="4"/>
        <v>4014.8100000000004</v>
      </c>
      <c r="H22" s="634">
        <f t="shared" si="5"/>
        <v>3755.79</v>
      </c>
      <c r="I22" s="461">
        <v>0</v>
      </c>
      <c r="J22" s="1011"/>
      <c r="K22" s="1011"/>
    </row>
    <row r="23" spans="1:11" ht="82.5" customHeight="1">
      <c r="A23" s="1026" t="s">
        <v>1094</v>
      </c>
      <c r="B23" s="386" t="s">
        <v>40</v>
      </c>
      <c r="C23" s="1008" t="s">
        <v>70</v>
      </c>
      <c r="D23" s="1025" t="s">
        <v>661</v>
      </c>
      <c r="E23" s="620">
        <f t="shared" si="3"/>
        <v>5739.8</v>
      </c>
      <c r="F23" s="634">
        <v>5218</v>
      </c>
      <c r="G23" s="634">
        <f t="shared" si="4"/>
        <v>4852.7400000000007</v>
      </c>
      <c r="H23" s="634">
        <f t="shared" si="5"/>
        <v>4539.66</v>
      </c>
      <c r="I23" s="461">
        <v>0</v>
      </c>
      <c r="J23" s="1009" t="s">
        <v>1322</v>
      </c>
      <c r="K23" s="1009" t="s">
        <v>1323</v>
      </c>
    </row>
    <row r="24" spans="1:11" ht="101.25" customHeight="1">
      <c r="A24" s="1027"/>
      <c r="B24" s="386" t="s">
        <v>40</v>
      </c>
      <c r="C24" s="1008"/>
      <c r="D24" s="1025"/>
      <c r="E24" s="620">
        <f t="shared" si="3"/>
        <v>5739.8</v>
      </c>
      <c r="F24" s="634">
        <v>5218</v>
      </c>
      <c r="G24" s="634">
        <f t="shared" si="4"/>
        <v>4852.7400000000007</v>
      </c>
      <c r="H24" s="634">
        <f t="shared" si="5"/>
        <v>4539.66</v>
      </c>
      <c r="I24" s="461">
        <v>0</v>
      </c>
      <c r="J24" s="1010"/>
      <c r="K24" s="1010"/>
    </row>
    <row r="25" spans="1:11" ht="86.25" customHeight="1">
      <c r="A25" s="1027"/>
      <c r="B25" s="386" t="s">
        <v>40</v>
      </c>
      <c r="C25" s="1008"/>
      <c r="D25" s="1025"/>
      <c r="E25" s="620">
        <f t="shared" si="3"/>
        <v>5739.8</v>
      </c>
      <c r="F25" s="634">
        <v>5218</v>
      </c>
      <c r="G25" s="634">
        <f t="shared" si="4"/>
        <v>4852.7400000000007</v>
      </c>
      <c r="H25" s="634">
        <f t="shared" si="5"/>
        <v>4539.66</v>
      </c>
      <c r="I25" s="461">
        <v>0</v>
      </c>
      <c r="J25" s="1011"/>
      <c r="K25" s="1011"/>
    </row>
    <row r="26" spans="1:11" ht="74.25" customHeight="1">
      <c r="A26" s="1026" t="s">
        <v>1095</v>
      </c>
      <c r="B26" s="386" t="s">
        <v>40</v>
      </c>
      <c r="C26" s="1028"/>
      <c r="D26" s="1007" t="s">
        <v>662</v>
      </c>
      <c r="E26" s="620">
        <f t="shared" si="3"/>
        <v>5853.1</v>
      </c>
      <c r="F26" s="634">
        <v>5321</v>
      </c>
      <c r="G26" s="634">
        <f t="shared" si="4"/>
        <v>4948.5300000000007</v>
      </c>
      <c r="H26" s="634">
        <f t="shared" si="5"/>
        <v>4629.2699999999995</v>
      </c>
      <c r="I26" s="461">
        <v>0</v>
      </c>
      <c r="J26" s="1009" t="s">
        <v>1324</v>
      </c>
      <c r="K26" s="1009" t="s">
        <v>1325</v>
      </c>
    </row>
    <row r="27" spans="1:11" ht="74.25" customHeight="1">
      <c r="A27" s="1027"/>
      <c r="B27" s="386" t="s">
        <v>40</v>
      </c>
      <c r="C27" s="1028"/>
      <c r="D27" s="1007"/>
      <c r="E27" s="620">
        <f t="shared" si="3"/>
        <v>5853.1</v>
      </c>
      <c r="F27" s="634">
        <v>5321</v>
      </c>
      <c r="G27" s="634">
        <f t="shared" si="4"/>
        <v>4948.5300000000007</v>
      </c>
      <c r="H27" s="634">
        <f t="shared" si="5"/>
        <v>4629.2699999999995</v>
      </c>
      <c r="I27" s="461">
        <v>0</v>
      </c>
      <c r="J27" s="1010"/>
      <c r="K27" s="1010"/>
    </row>
    <row r="28" spans="1:11" ht="74.25" customHeight="1">
      <c r="A28" s="1027"/>
      <c r="B28" s="386" t="s">
        <v>40</v>
      </c>
      <c r="C28" s="1028"/>
      <c r="D28" s="1007"/>
      <c r="E28" s="620">
        <f t="shared" si="3"/>
        <v>5853.1</v>
      </c>
      <c r="F28" s="634">
        <v>5321</v>
      </c>
      <c r="G28" s="634">
        <f t="shared" si="4"/>
        <v>4948.5300000000007</v>
      </c>
      <c r="H28" s="634">
        <f t="shared" si="5"/>
        <v>4629.2699999999995</v>
      </c>
      <c r="I28" s="461">
        <v>0</v>
      </c>
      <c r="J28" s="1010"/>
      <c r="K28" s="1010"/>
    </row>
    <row r="29" spans="1:11" ht="54.75" customHeight="1">
      <c r="A29" s="1027"/>
      <c r="B29" s="386" t="s">
        <v>40</v>
      </c>
      <c r="C29" s="1028"/>
      <c r="D29" s="1007"/>
      <c r="E29" s="620">
        <f t="shared" si="3"/>
        <v>5853.1</v>
      </c>
      <c r="F29" s="634">
        <v>5321</v>
      </c>
      <c r="G29" s="634">
        <f t="shared" si="4"/>
        <v>4948.5300000000007</v>
      </c>
      <c r="H29" s="634">
        <f t="shared" si="5"/>
        <v>4629.2699999999995</v>
      </c>
      <c r="I29" s="461">
        <v>0</v>
      </c>
      <c r="J29" s="1011"/>
      <c r="K29" s="1011"/>
    </row>
    <row r="30" spans="1:11" ht="156" customHeight="1">
      <c r="A30" s="355" t="s">
        <v>1096</v>
      </c>
      <c r="B30" s="383" t="s">
        <v>40</v>
      </c>
      <c r="C30" s="386"/>
      <c r="D30" s="355" t="s">
        <v>663</v>
      </c>
      <c r="E30" s="620">
        <f t="shared" ref="E30:E38" si="6">F30*1.1</f>
        <v>3193.3</v>
      </c>
      <c r="F30" s="634">
        <v>2903</v>
      </c>
      <c r="G30" s="634">
        <f t="shared" ref="G30:G38" si="7">F30*0.93</f>
        <v>2699.79</v>
      </c>
      <c r="H30" s="634">
        <f t="shared" ref="H30:H38" si="8">F30*0.87</f>
        <v>2525.61</v>
      </c>
      <c r="I30" s="461">
        <v>0</v>
      </c>
      <c r="J30" s="1042" t="s">
        <v>664</v>
      </c>
      <c r="K30" s="1043"/>
    </row>
    <row r="31" spans="1:11" ht="129" customHeight="1">
      <c r="A31" s="243" t="s">
        <v>1307</v>
      </c>
      <c r="B31" s="383" t="s">
        <v>40</v>
      </c>
      <c r="C31" s="510"/>
      <c r="D31" s="355" t="s">
        <v>665</v>
      </c>
      <c r="E31" s="620">
        <f t="shared" si="6"/>
        <v>3818.1000000000004</v>
      </c>
      <c r="F31" s="634">
        <v>3471</v>
      </c>
      <c r="G31" s="634">
        <f t="shared" si="7"/>
        <v>3228.03</v>
      </c>
      <c r="H31" s="634">
        <f t="shared" si="8"/>
        <v>3019.77</v>
      </c>
      <c r="I31" s="461">
        <v>0</v>
      </c>
      <c r="J31" s="748" t="s">
        <v>1326</v>
      </c>
      <c r="K31" s="748" t="s">
        <v>1327</v>
      </c>
    </row>
    <row r="32" spans="1:11" ht="243">
      <c r="A32" s="355" t="s">
        <v>1097</v>
      </c>
      <c r="B32" s="383" t="s">
        <v>40</v>
      </c>
      <c r="C32" s="386"/>
      <c r="D32" s="355" t="s">
        <v>666</v>
      </c>
      <c r="E32" s="620">
        <f t="shared" si="6"/>
        <v>3327.5000000000005</v>
      </c>
      <c r="F32" s="634">
        <v>3025</v>
      </c>
      <c r="G32" s="634">
        <f t="shared" si="7"/>
        <v>2813.25</v>
      </c>
      <c r="H32" s="634">
        <f t="shared" si="8"/>
        <v>2631.75</v>
      </c>
      <c r="I32" s="461">
        <v>0</v>
      </c>
      <c r="J32" s="1044" t="s">
        <v>667</v>
      </c>
      <c r="K32" s="1043"/>
    </row>
    <row r="33" spans="1:11" ht="263.25">
      <c r="A33" s="361" t="s">
        <v>668</v>
      </c>
      <c r="B33" s="383" t="s">
        <v>40</v>
      </c>
      <c r="C33" s="424"/>
      <c r="D33" s="355" t="s">
        <v>669</v>
      </c>
      <c r="E33" s="620">
        <f t="shared" si="6"/>
        <v>6761.7000000000007</v>
      </c>
      <c r="F33" s="634">
        <v>6147</v>
      </c>
      <c r="G33" s="634">
        <f t="shared" si="7"/>
        <v>5716.71</v>
      </c>
      <c r="H33" s="634">
        <f t="shared" si="8"/>
        <v>5347.89</v>
      </c>
      <c r="I33" s="461">
        <v>0</v>
      </c>
      <c r="J33" s="748" t="s">
        <v>1328</v>
      </c>
      <c r="K33" s="748" t="s">
        <v>1329</v>
      </c>
    </row>
    <row r="34" spans="1:11" ht="182.25">
      <c r="A34" s="361" t="s">
        <v>1098</v>
      </c>
      <c r="B34" s="383" t="s">
        <v>40</v>
      </c>
      <c r="C34" s="481"/>
      <c r="D34" s="355" t="s">
        <v>670</v>
      </c>
      <c r="E34" s="620">
        <f t="shared" si="6"/>
        <v>8165.3000000000011</v>
      </c>
      <c r="F34" s="634">
        <v>7423</v>
      </c>
      <c r="G34" s="634">
        <f t="shared" si="7"/>
        <v>6903.39</v>
      </c>
      <c r="H34" s="634">
        <f t="shared" si="8"/>
        <v>6458.01</v>
      </c>
      <c r="I34" s="461">
        <v>0</v>
      </c>
      <c r="J34" s="748" t="s">
        <v>1330</v>
      </c>
      <c r="K34" s="748" t="s">
        <v>1331</v>
      </c>
    </row>
    <row r="35" spans="1:11" ht="162">
      <c r="A35" s="361" t="s">
        <v>1099</v>
      </c>
      <c r="B35" s="383" t="s">
        <v>40</v>
      </c>
      <c r="C35" s="481"/>
      <c r="D35" s="355" t="s">
        <v>671</v>
      </c>
      <c r="E35" s="620">
        <f t="shared" si="6"/>
        <v>7981.6</v>
      </c>
      <c r="F35" s="634">
        <v>7256</v>
      </c>
      <c r="G35" s="634">
        <f t="shared" si="7"/>
        <v>6748.08</v>
      </c>
      <c r="H35" s="634">
        <f t="shared" si="8"/>
        <v>6312.72</v>
      </c>
      <c r="I35" s="461">
        <v>0</v>
      </c>
      <c r="J35" s="748" t="s">
        <v>1332</v>
      </c>
      <c r="K35" s="748" t="s">
        <v>1333</v>
      </c>
    </row>
    <row r="36" spans="1:11" ht="182.25">
      <c r="A36" s="355" t="s">
        <v>1100</v>
      </c>
      <c r="B36" s="383" t="s">
        <v>40</v>
      </c>
      <c r="C36" s="481"/>
      <c r="D36" s="355" t="s">
        <v>672</v>
      </c>
      <c r="E36" s="620">
        <f t="shared" si="6"/>
        <v>8948.5</v>
      </c>
      <c r="F36" s="634">
        <v>8135</v>
      </c>
      <c r="G36" s="634">
        <f t="shared" si="7"/>
        <v>7565.55</v>
      </c>
      <c r="H36" s="634">
        <f t="shared" si="8"/>
        <v>7077.45</v>
      </c>
      <c r="I36" s="461">
        <v>0</v>
      </c>
      <c r="J36" s="748" t="s">
        <v>1334</v>
      </c>
      <c r="K36" s="748" t="s">
        <v>1335</v>
      </c>
    </row>
    <row r="37" spans="1:11" ht="243">
      <c r="A37" s="361" t="s">
        <v>1101</v>
      </c>
      <c r="B37" s="383" t="s">
        <v>40</v>
      </c>
      <c r="C37" s="481"/>
      <c r="D37" s="355" t="s">
        <v>673</v>
      </c>
      <c r="E37" s="620">
        <f t="shared" si="6"/>
        <v>8651.5</v>
      </c>
      <c r="F37" s="634">
        <v>7865</v>
      </c>
      <c r="G37" s="634">
        <f t="shared" si="7"/>
        <v>7314.4500000000007</v>
      </c>
      <c r="H37" s="634">
        <f t="shared" si="8"/>
        <v>6842.55</v>
      </c>
      <c r="I37" s="461">
        <v>0</v>
      </c>
      <c r="J37" s="748" t="s">
        <v>1336</v>
      </c>
      <c r="K37" s="748" t="s">
        <v>1337</v>
      </c>
    </row>
    <row r="38" spans="1:11" ht="266.25" customHeight="1">
      <c r="A38" s="366" t="s">
        <v>1102</v>
      </c>
      <c r="B38" s="393" t="s">
        <v>40</v>
      </c>
      <c r="C38" s="482"/>
      <c r="D38" s="421" t="s">
        <v>674</v>
      </c>
      <c r="E38" s="638">
        <f t="shared" si="6"/>
        <v>11006.6</v>
      </c>
      <c r="F38" s="633">
        <v>10006</v>
      </c>
      <c r="G38" s="633">
        <f t="shared" si="7"/>
        <v>9305.58</v>
      </c>
      <c r="H38" s="633">
        <f t="shared" si="8"/>
        <v>8705.2199999999993</v>
      </c>
      <c r="I38" s="462">
        <v>0</v>
      </c>
      <c r="J38" s="750" t="s">
        <v>1338</v>
      </c>
      <c r="K38" s="750" t="s">
        <v>1339</v>
      </c>
    </row>
    <row r="39" spans="1:11" ht="52.5" customHeight="1">
      <c r="A39" s="1004" t="s">
        <v>675</v>
      </c>
      <c r="B39" s="1004"/>
      <c r="C39" s="1004"/>
      <c r="D39" s="1004"/>
      <c r="E39" s="1004"/>
      <c r="F39" s="1004"/>
      <c r="G39" s="1004"/>
      <c r="H39" s="1004"/>
      <c r="I39" s="1004"/>
      <c r="J39" s="1004"/>
      <c r="K39" s="1004"/>
    </row>
    <row r="40" spans="1:11" ht="227.25" customHeight="1">
      <c r="A40" s="473" t="s">
        <v>1103</v>
      </c>
      <c r="B40" s="394" t="s">
        <v>40</v>
      </c>
      <c r="C40" s="659" t="s">
        <v>70</v>
      </c>
      <c r="D40" s="406" t="s">
        <v>676</v>
      </c>
      <c r="E40" s="637">
        <f>F40*1.1</f>
        <v>6512.0000000000009</v>
      </c>
      <c r="F40" s="257">
        <v>5920</v>
      </c>
      <c r="G40" s="257">
        <f>F40*0.93</f>
        <v>5505.6</v>
      </c>
      <c r="H40" s="257">
        <f>F40*0.87</f>
        <v>5150.3999999999996</v>
      </c>
      <c r="I40" s="469">
        <v>0</v>
      </c>
      <c r="J40" s="1011" t="s">
        <v>737</v>
      </c>
      <c r="K40" s="1045"/>
    </row>
    <row r="41" spans="1:11" ht="279.75" customHeight="1">
      <c r="A41" s="951" t="s">
        <v>1541</v>
      </c>
      <c r="B41" s="948" t="s">
        <v>40</v>
      </c>
      <c r="C41" s="947"/>
      <c r="D41" s="946" t="s">
        <v>1542</v>
      </c>
      <c r="E41" s="774">
        <f>F41*1.1</f>
        <v>9960.5</v>
      </c>
      <c r="F41" s="257">
        <v>9055</v>
      </c>
      <c r="G41" s="257">
        <f>F41*0.93</f>
        <v>8421.15</v>
      </c>
      <c r="H41" s="257">
        <f>F41*0.87</f>
        <v>7877.85</v>
      </c>
      <c r="I41" s="469">
        <v>0</v>
      </c>
      <c r="J41" s="949" t="s">
        <v>1544</v>
      </c>
      <c r="K41" s="949" t="s">
        <v>1543</v>
      </c>
    </row>
    <row r="42" spans="1:11" ht="222.75">
      <c r="A42" s="361" t="s">
        <v>1104</v>
      </c>
      <c r="B42" s="383" t="s">
        <v>40</v>
      </c>
      <c r="C42" s="424"/>
      <c r="D42" s="355" t="s">
        <v>677</v>
      </c>
      <c r="E42" s="620">
        <f>F42*1.1</f>
        <v>7511.9000000000005</v>
      </c>
      <c r="F42" s="634">
        <v>6829</v>
      </c>
      <c r="G42" s="634">
        <f>F42*0.93</f>
        <v>6350.97</v>
      </c>
      <c r="H42" s="634">
        <f>F42*0.87</f>
        <v>5941.23</v>
      </c>
      <c r="I42" s="461">
        <v>0</v>
      </c>
      <c r="J42" s="748" t="s">
        <v>1340</v>
      </c>
      <c r="K42" s="748" t="s">
        <v>1341</v>
      </c>
    </row>
    <row r="43" spans="1:11" ht="303.75">
      <c r="A43" s="421" t="s">
        <v>1105</v>
      </c>
      <c r="B43" s="393" t="s">
        <v>40</v>
      </c>
      <c r="C43" s="567"/>
      <c r="D43" s="421" t="s">
        <v>678</v>
      </c>
      <c r="E43" s="638">
        <f>F43*1.1</f>
        <v>13732.400000000001</v>
      </c>
      <c r="F43" s="633">
        <v>12484</v>
      </c>
      <c r="G43" s="633">
        <f>F43*0.93</f>
        <v>11610.12</v>
      </c>
      <c r="H43" s="633">
        <f>F43*0.87</f>
        <v>10861.08</v>
      </c>
      <c r="I43" s="462">
        <v>0</v>
      </c>
      <c r="J43" s="750" t="s">
        <v>1342</v>
      </c>
      <c r="K43" s="750" t="s">
        <v>1343</v>
      </c>
    </row>
    <row r="44" spans="1:11" ht="52.5" customHeight="1">
      <c r="A44" s="1004" t="s">
        <v>679</v>
      </c>
      <c r="B44" s="1004"/>
      <c r="C44" s="1004"/>
      <c r="D44" s="1004"/>
      <c r="E44" s="1004"/>
      <c r="F44" s="1004"/>
      <c r="G44" s="1004"/>
      <c r="H44" s="1004"/>
      <c r="I44" s="1004"/>
      <c r="J44" s="1004"/>
      <c r="K44" s="1004"/>
    </row>
    <row r="45" spans="1:11" ht="263.25">
      <c r="A45" s="612" t="s">
        <v>1118</v>
      </c>
      <c r="B45" s="394" t="s">
        <v>236</v>
      </c>
      <c r="C45" s="1046"/>
      <c r="D45" s="406" t="s">
        <v>680</v>
      </c>
      <c r="E45" s="637">
        <f>F45*1.1</f>
        <v>3875.3</v>
      </c>
      <c r="F45" s="257">
        <v>3523</v>
      </c>
      <c r="G45" s="257">
        <f>F45*0.93</f>
        <v>3276.3900000000003</v>
      </c>
      <c r="H45" s="257">
        <f>F45*0.87</f>
        <v>3065.0099999999998</v>
      </c>
      <c r="I45" s="469">
        <v>0</v>
      </c>
      <c r="J45" s="749" t="s">
        <v>1347</v>
      </c>
      <c r="K45" s="749" t="s">
        <v>1346</v>
      </c>
    </row>
    <row r="46" spans="1:11" ht="263.25">
      <c r="A46" s="355" t="s">
        <v>1106</v>
      </c>
      <c r="B46" s="383" t="s">
        <v>40</v>
      </c>
      <c r="C46" s="1018"/>
      <c r="D46" s="855" t="s">
        <v>681</v>
      </c>
      <c r="E46" s="620">
        <f>F46*1.1</f>
        <v>4449.5</v>
      </c>
      <c r="F46" s="634">
        <v>4045</v>
      </c>
      <c r="G46" s="634">
        <f>F46*0.93</f>
        <v>3761.8500000000004</v>
      </c>
      <c r="H46" s="634">
        <f>F46*0.87</f>
        <v>3519.15</v>
      </c>
      <c r="I46" s="461">
        <v>0</v>
      </c>
      <c r="J46" s="748" t="s">
        <v>1344</v>
      </c>
      <c r="K46" s="748" t="s">
        <v>1345</v>
      </c>
    </row>
    <row r="47" spans="1:11" ht="263.25">
      <c r="A47" s="355" t="s">
        <v>1107</v>
      </c>
      <c r="B47" s="383" t="s">
        <v>40</v>
      </c>
      <c r="C47" s="1018"/>
      <c r="D47" s="855" t="s">
        <v>682</v>
      </c>
      <c r="E47" s="620">
        <f>F47*1.1</f>
        <v>4449.5</v>
      </c>
      <c r="F47" s="634">
        <v>4045</v>
      </c>
      <c r="G47" s="634">
        <f>F47*0.93</f>
        <v>3761.8500000000004</v>
      </c>
      <c r="H47" s="634">
        <f>F47*0.87</f>
        <v>3519.15</v>
      </c>
      <c r="I47" s="461">
        <v>0</v>
      </c>
      <c r="J47" s="748" t="s">
        <v>1349</v>
      </c>
      <c r="K47" s="748" t="s">
        <v>1348</v>
      </c>
    </row>
    <row r="48" spans="1:11" ht="52.5" customHeight="1">
      <c r="A48" s="1004" t="s">
        <v>1488</v>
      </c>
      <c r="B48" s="1004"/>
      <c r="C48" s="1004"/>
      <c r="D48" s="1004"/>
      <c r="E48" s="1004"/>
      <c r="F48" s="1004"/>
      <c r="G48" s="1004"/>
      <c r="H48" s="1004"/>
      <c r="I48" s="1004"/>
      <c r="J48" s="1004"/>
      <c r="K48" s="1004"/>
    </row>
    <row r="49" spans="1:11" ht="334.5" customHeight="1">
      <c r="A49" s="858" t="s">
        <v>1480</v>
      </c>
      <c r="B49" s="857" t="s">
        <v>40</v>
      </c>
      <c r="C49" s="858"/>
      <c r="D49" s="858" t="s">
        <v>1485</v>
      </c>
      <c r="E49" s="859">
        <f>F49*1.1</f>
        <v>4111.8</v>
      </c>
      <c r="F49" s="633">
        <v>3738</v>
      </c>
      <c r="G49" s="633">
        <f>F49*0.93</f>
        <v>3476.34</v>
      </c>
      <c r="H49" s="633">
        <f>F49*0.87</f>
        <v>3252.06</v>
      </c>
      <c r="I49" s="462">
        <v>0</v>
      </c>
      <c r="J49" s="854"/>
      <c r="K49" s="854"/>
    </row>
    <row r="50" spans="1:11" ht="334.5" customHeight="1">
      <c r="A50" s="858" t="s">
        <v>1481</v>
      </c>
      <c r="B50" s="857" t="s">
        <v>40</v>
      </c>
      <c r="C50" s="858"/>
      <c r="D50" s="858" t="s">
        <v>1486</v>
      </c>
      <c r="E50" s="859">
        <f t="shared" ref="E50:E51" si="9">F50*1.1</f>
        <v>2654.3</v>
      </c>
      <c r="F50" s="633">
        <v>2413</v>
      </c>
      <c r="G50" s="633">
        <f t="shared" ref="G50:G51" si="10">F50*0.93</f>
        <v>2244.09</v>
      </c>
      <c r="H50" s="633">
        <f t="shared" ref="H50:H51" si="11">F50*0.87</f>
        <v>2099.31</v>
      </c>
      <c r="I50" s="462">
        <v>0</v>
      </c>
      <c r="J50" s="854"/>
      <c r="K50" s="854"/>
    </row>
    <row r="51" spans="1:11" ht="334.5" customHeight="1">
      <c r="A51" s="858" t="s">
        <v>1482</v>
      </c>
      <c r="B51" s="857" t="s">
        <v>40</v>
      </c>
      <c r="C51" s="858"/>
      <c r="D51" s="858" t="s">
        <v>1487</v>
      </c>
      <c r="E51" s="859">
        <f t="shared" si="9"/>
        <v>1027.4000000000001</v>
      </c>
      <c r="F51" s="633">
        <v>934</v>
      </c>
      <c r="G51" s="633">
        <f t="shared" si="10"/>
        <v>868.62</v>
      </c>
      <c r="H51" s="633">
        <f t="shared" si="11"/>
        <v>812.58</v>
      </c>
      <c r="I51" s="462">
        <v>0</v>
      </c>
      <c r="J51" s="854"/>
      <c r="K51" s="854"/>
    </row>
    <row r="52" spans="1:11" ht="334.5" customHeight="1">
      <c r="A52" s="858" t="s">
        <v>1483</v>
      </c>
      <c r="B52" s="857" t="s">
        <v>40</v>
      </c>
      <c r="C52" s="858"/>
      <c r="D52" s="858" t="s">
        <v>1467</v>
      </c>
      <c r="E52" s="859">
        <f t="shared" ref="E52:E53" si="12">F52*1.1</f>
        <v>2461.8000000000002</v>
      </c>
      <c r="F52" s="633">
        <v>2238</v>
      </c>
      <c r="G52" s="633">
        <f t="shared" ref="G52:G53" si="13">F52*0.93</f>
        <v>2081.34</v>
      </c>
      <c r="H52" s="633">
        <f t="shared" ref="H52:H53" si="14">F52*0.87</f>
        <v>1947.06</v>
      </c>
      <c r="I52" s="462">
        <v>0</v>
      </c>
      <c r="J52" s="897" t="s">
        <v>1520</v>
      </c>
      <c r="K52" s="854"/>
    </row>
    <row r="53" spans="1:11" ht="334.5" customHeight="1">
      <c r="A53" s="858" t="s">
        <v>1484</v>
      </c>
      <c r="B53" s="857" t="s">
        <v>40</v>
      </c>
      <c r="C53" s="858"/>
      <c r="D53" s="858"/>
      <c r="E53" s="859">
        <f t="shared" si="12"/>
        <v>10024.300000000001</v>
      </c>
      <c r="F53" s="633">
        <v>9113</v>
      </c>
      <c r="G53" s="633">
        <f t="shared" si="13"/>
        <v>8475.09</v>
      </c>
      <c r="H53" s="633">
        <f t="shared" si="14"/>
        <v>7928.31</v>
      </c>
      <c r="I53" s="462">
        <v>0</v>
      </c>
      <c r="J53" s="854"/>
      <c r="K53" s="854"/>
    </row>
    <row r="54" spans="1:11" ht="52.5" customHeight="1">
      <c r="A54" s="1004" t="s">
        <v>683</v>
      </c>
      <c r="B54" s="1004"/>
      <c r="C54" s="1004"/>
      <c r="D54" s="1004"/>
      <c r="E54" s="1004"/>
      <c r="F54" s="1004"/>
      <c r="G54" s="1004"/>
      <c r="H54" s="1004"/>
      <c r="I54" s="1004"/>
      <c r="J54" s="1004"/>
      <c r="K54" s="1004"/>
    </row>
    <row r="55" spans="1:11" ht="249" customHeight="1">
      <c r="A55" s="717" t="s">
        <v>478</v>
      </c>
      <c r="B55" s="393" t="s">
        <v>40</v>
      </c>
      <c r="C55" s="567"/>
      <c r="D55" s="837" t="s">
        <v>1464</v>
      </c>
      <c r="E55" s="260">
        <f>F55*1.1</f>
        <v>17862.900000000001</v>
      </c>
      <c r="F55" s="633">
        <v>16239</v>
      </c>
      <c r="G55" s="633">
        <f>F55*0.93</f>
        <v>15102.27</v>
      </c>
      <c r="H55" s="633">
        <f>F55*0.87</f>
        <v>14127.93</v>
      </c>
      <c r="I55" s="462">
        <v>0</v>
      </c>
      <c r="J55" s="750" t="s">
        <v>1350</v>
      </c>
      <c r="K55" s="750" t="s">
        <v>1351</v>
      </c>
    </row>
    <row r="56" spans="1:11" ht="52.5" customHeight="1">
      <c r="A56" s="1004" t="s">
        <v>684</v>
      </c>
      <c r="B56" s="1004"/>
      <c r="C56" s="1004"/>
      <c r="D56" s="1004"/>
      <c r="E56" s="1004"/>
      <c r="F56" s="1004"/>
      <c r="G56" s="1004"/>
      <c r="H56" s="1004"/>
      <c r="I56" s="1004"/>
      <c r="J56" s="1004"/>
      <c r="K56" s="1004"/>
    </row>
    <row r="57" spans="1:11" ht="274.5" customHeight="1">
      <c r="A57" s="473" t="s">
        <v>685</v>
      </c>
      <c r="B57" s="646" t="s">
        <v>40</v>
      </c>
      <c r="C57" s="659" t="s">
        <v>70</v>
      </c>
      <c r="D57" s="406" t="s">
        <v>686</v>
      </c>
      <c r="E57" s="637">
        <f>F57*1.1</f>
        <v>7359.0000000000009</v>
      </c>
      <c r="F57" s="257">
        <v>6690</v>
      </c>
      <c r="G57" s="257">
        <f>F57*0.93</f>
        <v>6221.7000000000007</v>
      </c>
      <c r="H57" s="257">
        <f>F57*0.87</f>
        <v>5820.3</v>
      </c>
      <c r="I57" s="469">
        <v>0</v>
      </c>
      <c r="J57" s="749" t="s">
        <v>1352</v>
      </c>
      <c r="K57" s="749" t="s">
        <v>1353</v>
      </c>
    </row>
    <row r="58" spans="1:11" ht="202.5">
      <c r="A58" s="366" t="s">
        <v>1108</v>
      </c>
      <c r="B58" s="660" t="s">
        <v>40</v>
      </c>
      <c r="C58" s="567"/>
      <c r="D58" s="421" t="s">
        <v>687</v>
      </c>
      <c r="E58" s="638">
        <f>F58*1.1</f>
        <v>4939</v>
      </c>
      <c r="F58" s="633">
        <v>4490</v>
      </c>
      <c r="G58" s="633">
        <f>F58*0.93</f>
        <v>4175.7</v>
      </c>
      <c r="H58" s="633">
        <f>F58*0.87</f>
        <v>3906.3</v>
      </c>
      <c r="I58" s="462">
        <v>0</v>
      </c>
      <c r="J58" s="750" t="s">
        <v>1355</v>
      </c>
      <c r="K58" s="750" t="s">
        <v>1354</v>
      </c>
    </row>
    <row r="59" spans="1:11" ht="52.5" customHeight="1">
      <c r="A59" s="1004" t="s">
        <v>688</v>
      </c>
      <c r="B59" s="1004"/>
      <c r="C59" s="1004"/>
      <c r="D59" s="1004"/>
      <c r="E59" s="1004"/>
      <c r="F59" s="1004"/>
      <c r="G59" s="1004"/>
      <c r="H59" s="1004"/>
      <c r="I59" s="1004"/>
      <c r="J59" s="1004"/>
      <c r="K59" s="1004"/>
    </row>
    <row r="60" spans="1:11" ht="141.75" customHeight="1">
      <c r="A60" s="406" t="s">
        <v>1109</v>
      </c>
      <c r="B60" s="390" t="s">
        <v>43</v>
      </c>
      <c r="C60" s="659" t="s">
        <v>70</v>
      </c>
      <c r="D60" s="406" t="s">
        <v>689</v>
      </c>
      <c r="E60" s="637">
        <f t="shared" ref="E60:E67" si="15">F60*1.1</f>
        <v>778.80000000000007</v>
      </c>
      <c r="F60" s="257">
        <v>708</v>
      </c>
      <c r="G60" s="257">
        <f t="shared" ref="G60:G67" si="16">F60*0.93</f>
        <v>658.44</v>
      </c>
      <c r="H60" s="257">
        <f t="shared" ref="H60:H67" si="17">F60*0.87</f>
        <v>615.96</v>
      </c>
      <c r="I60" s="469">
        <v>0</v>
      </c>
      <c r="J60" s="404"/>
      <c r="K60" s="405"/>
    </row>
    <row r="61" spans="1:11" ht="132.75" customHeight="1">
      <c r="A61" s="355" t="s">
        <v>1110</v>
      </c>
      <c r="B61" s="396" t="s">
        <v>43</v>
      </c>
      <c r="C61" s="659" t="s">
        <v>70</v>
      </c>
      <c r="D61" s="355" t="s">
        <v>690</v>
      </c>
      <c r="E61" s="620">
        <f t="shared" si="15"/>
        <v>1717.1000000000001</v>
      </c>
      <c r="F61" s="634">
        <v>1561</v>
      </c>
      <c r="G61" s="634">
        <f t="shared" si="16"/>
        <v>1451.73</v>
      </c>
      <c r="H61" s="634">
        <f t="shared" si="17"/>
        <v>1358.07</v>
      </c>
      <c r="I61" s="461">
        <v>0</v>
      </c>
      <c r="J61" s="248"/>
      <c r="K61" s="249"/>
    </row>
    <row r="62" spans="1:11" ht="132.75" customHeight="1">
      <c r="A62" s="696" t="s">
        <v>1141</v>
      </c>
      <c r="B62" s="697" t="s">
        <v>43</v>
      </c>
      <c r="C62" s="698" t="s">
        <v>70</v>
      </c>
      <c r="D62" s="696" t="s">
        <v>1140</v>
      </c>
      <c r="E62" s="695">
        <f>F62*1.1</f>
        <v>2476.1000000000004</v>
      </c>
      <c r="F62" s="699">
        <v>2251</v>
      </c>
      <c r="G62" s="699">
        <f>F62*0.93</f>
        <v>2093.4300000000003</v>
      </c>
      <c r="H62" s="699">
        <f>F62*0.87</f>
        <v>1958.37</v>
      </c>
      <c r="I62" s="461">
        <v>0</v>
      </c>
      <c r="J62" s="248"/>
      <c r="K62" s="249"/>
    </row>
    <row r="63" spans="1:11" ht="93" customHeight="1">
      <c r="A63" s="355" t="s">
        <v>691</v>
      </c>
      <c r="B63" s="396" t="s">
        <v>43</v>
      </c>
      <c r="C63" s="479"/>
      <c r="D63" s="355" t="s">
        <v>692</v>
      </c>
      <c r="E63" s="620">
        <f t="shared" si="15"/>
        <v>1475.1000000000001</v>
      </c>
      <c r="F63" s="634">
        <v>1341</v>
      </c>
      <c r="G63" s="634">
        <f t="shared" si="16"/>
        <v>1247.1300000000001</v>
      </c>
      <c r="H63" s="634">
        <f t="shared" si="17"/>
        <v>1166.67</v>
      </c>
      <c r="I63" s="461">
        <v>0</v>
      </c>
      <c r="J63" s="248"/>
      <c r="K63" s="249"/>
    </row>
    <row r="64" spans="1:11" ht="111.75" customHeight="1">
      <c r="A64" s="355" t="s">
        <v>1111</v>
      </c>
      <c r="B64" s="396" t="s">
        <v>43</v>
      </c>
      <c r="C64" s="568"/>
      <c r="D64" s="355" t="s">
        <v>366</v>
      </c>
      <c r="E64" s="620">
        <f t="shared" si="15"/>
        <v>2204.4</v>
      </c>
      <c r="F64" s="634">
        <v>2004</v>
      </c>
      <c r="G64" s="634">
        <f t="shared" si="16"/>
        <v>1863.72</v>
      </c>
      <c r="H64" s="634">
        <f t="shared" si="17"/>
        <v>1743.48</v>
      </c>
      <c r="I64" s="461">
        <v>0</v>
      </c>
      <c r="J64" s="248"/>
      <c r="K64" s="249"/>
    </row>
    <row r="65" spans="1:11" ht="141.75" customHeight="1">
      <c r="A65" s="355" t="s">
        <v>693</v>
      </c>
      <c r="B65" s="396" t="s">
        <v>43</v>
      </c>
      <c r="C65" s="691"/>
      <c r="D65" s="355" t="s">
        <v>694</v>
      </c>
      <c r="E65" s="620">
        <f t="shared" si="15"/>
        <v>1827.1000000000001</v>
      </c>
      <c r="F65" s="634">
        <v>1661</v>
      </c>
      <c r="G65" s="634">
        <f t="shared" si="16"/>
        <v>1544.73</v>
      </c>
      <c r="H65" s="634">
        <f t="shared" si="17"/>
        <v>1445.07</v>
      </c>
      <c r="I65" s="461">
        <v>0</v>
      </c>
      <c r="J65" s="250" t="s">
        <v>738</v>
      </c>
      <c r="K65" s="250" t="s">
        <v>739</v>
      </c>
    </row>
    <row r="66" spans="1:11" ht="57.75" customHeight="1">
      <c r="A66" s="355" t="s">
        <v>695</v>
      </c>
      <c r="B66" s="396" t="s">
        <v>43</v>
      </c>
      <c r="C66" s="1038"/>
      <c r="D66" s="355" t="s">
        <v>696</v>
      </c>
      <c r="E66" s="620">
        <f t="shared" si="15"/>
        <v>3840.1000000000004</v>
      </c>
      <c r="F66" s="634">
        <v>3491</v>
      </c>
      <c r="G66" s="634">
        <f t="shared" si="16"/>
        <v>3246.63</v>
      </c>
      <c r="H66" s="634">
        <f t="shared" si="17"/>
        <v>3037.17</v>
      </c>
      <c r="I66" s="461">
        <v>0</v>
      </c>
      <c r="J66" s="250" t="s">
        <v>740</v>
      </c>
      <c r="K66" s="250" t="s">
        <v>741</v>
      </c>
    </row>
    <row r="67" spans="1:11" ht="57" customHeight="1">
      <c r="A67" s="421" t="s">
        <v>697</v>
      </c>
      <c r="B67" s="389" t="s">
        <v>43</v>
      </c>
      <c r="C67" s="1039"/>
      <c r="D67" s="421" t="s">
        <v>698</v>
      </c>
      <c r="E67" s="638">
        <f t="shared" si="15"/>
        <v>4416.5</v>
      </c>
      <c r="F67" s="633">
        <v>4015</v>
      </c>
      <c r="G67" s="633">
        <f t="shared" si="16"/>
        <v>3733.9500000000003</v>
      </c>
      <c r="H67" s="633">
        <f t="shared" si="17"/>
        <v>3493.05</v>
      </c>
      <c r="I67" s="462">
        <v>0</v>
      </c>
      <c r="J67" s="324" t="s">
        <v>742</v>
      </c>
      <c r="K67" s="324" t="s">
        <v>743</v>
      </c>
    </row>
    <row r="68" spans="1:11" ht="52.5" customHeight="1">
      <c r="A68" s="1004" t="s">
        <v>971</v>
      </c>
      <c r="B68" s="1004"/>
      <c r="C68" s="1004"/>
      <c r="D68" s="1004"/>
      <c r="E68" s="1004"/>
      <c r="F68" s="1004"/>
      <c r="G68" s="1004"/>
      <c r="H68" s="1004"/>
      <c r="I68" s="1004"/>
      <c r="J68" s="1004"/>
      <c r="K68" s="1004"/>
    </row>
    <row r="69" spans="1:11" ht="78.75" customHeight="1">
      <c r="A69" s="473" t="s">
        <v>1112</v>
      </c>
      <c r="B69" s="390" t="s">
        <v>43</v>
      </c>
      <c r="C69" s="1040" t="s">
        <v>70</v>
      </c>
      <c r="D69" s="1029" t="s">
        <v>699</v>
      </c>
      <c r="E69" s="644">
        <f t="shared" ref="E69:E91" si="18">F69*1.1</f>
        <v>361.90000000000003</v>
      </c>
      <c r="F69" s="644">
        <v>329</v>
      </c>
      <c r="G69" s="644">
        <f t="shared" ref="G69:G91" si="19">F69*0.93</f>
        <v>305.97000000000003</v>
      </c>
      <c r="H69" s="644">
        <f t="shared" ref="H69:H91" si="20">F69*0.87</f>
        <v>286.23</v>
      </c>
      <c r="I69" s="469">
        <v>0</v>
      </c>
      <c r="J69" s="408"/>
      <c r="K69" s="409"/>
    </row>
    <row r="70" spans="1:11" ht="78.75" customHeight="1">
      <c r="A70" s="361" t="s">
        <v>1112</v>
      </c>
      <c r="B70" s="396" t="s">
        <v>43</v>
      </c>
      <c r="C70" s="1041"/>
      <c r="D70" s="1007"/>
      <c r="E70" s="639">
        <f t="shared" si="18"/>
        <v>361.90000000000003</v>
      </c>
      <c r="F70" s="634">
        <v>329</v>
      </c>
      <c r="G70" s="634">
        <f t="shared" si="19"/>
        <v>305.97000000000003</v>
      </c>
      <c r="H70" s="634">
        <f t="shared" si="20"/>
        <v>286.23</v>
      </c>
      <c r="I70" s="461">
        <v>0</v>
      </c>
      <c r="J70" s="248"/>
      <c r="K70" s="405"/>
    </row>
    <row r="71" spans="1:11" ht="78.75" customHeight="1">
      <c r="A71" s="361" t="s">
        <v>1113</v>
      </c>
      <c r="B71" s="396" t="s">
        <v>43</v>
      </c>
      <c r="C71" s="1041"/>
      <c r="D71" s="1007"/>
      <c r="E71" s="639">
        <f t="shared" si="18"/>
        <v>361.90000000000003</v>
      </c>
      <c r="F71" s="634">
        <v>329</v>
      </c>
      <c r="G71" s="634">
        <f t="shared" si="19"/>
        <v>305.97000000000003</v>
      </c>
      <c r="H71" s="634">
        <f t="shared" si="20"/>
        <v>286.23</v>
      </c>
      <c r="I71" s="461">
        <v>0</v>
      </c>
      <c r="J71" s="248"/>
      <c r="K71" s="249"/>
    </row>
    <row r="72" spans="1:11" ht="135" customHeight="1">
      <c r="A72" s="361" t="s">
        <v>700</v>
      </c>
      <c r="B72" s="396" t="s">
        <v>455</v>
      </c>
      <c r="C72" s="662" t="s">
        <v>70</v>
      </c>
      <c r="D72" s="355" t="s">
        <v>701</v>
      </c>
      <c r="E72" s="639">
        <f t="shared" si="18"/>
        <v>917.40000000000009</v>
      </c>
      <c r="F72" s="634">
        <v>834</v>
      </c>
      <c r="G72" s="634">
        <f t="shared" si="19"/>
        <v>775.62</v>
      </c>
      <c r="H72" s="634">
        <f t="shared" si="20"/>
        <v>725.58</v>
      </c>
      <c r="I72" s="461">
        <v>0</v>
      </c>
      <c r="J72" s="1033" t="s">
        <v>1511</v>
      </c>
      <c r="K72" s="1034"/>
    </row>
    <row r="73" spans="1:11" ht="152.25" customHeight="1">
      <c r="A73" s="355" t="s">
        <v>702</v>
      </c>
      <c r="B73" s="396" t="s">
        <v>19</v>
      </c>
      <c r="C73" s="662" t="s">
        <v>70</v>
      </c>
      <c r="D73" s="355" t="s">
        <v>703</v>
      </c>
      <c r="E73" s="639">
        <f t="shared" si="18"/>
        <v>486.20000000000005</v>
      </c>
      <c r="F73" s="634">
        <v>442</v>
      </c>
      <c r="G73" s="634">
        <f t="shared" si="19"/>
        <v>411.06</v>
      </c>
      <c r="H73" s="634">
        <f t="shared" si="20"/>
        <v>384.54</v>
      </c>
      <c r="I73" s="461">
        <v>0</v>
      </c>
      <c r="J73" s="748" t="s">
        <v>1356</v>
      </c>
      <c r="K73" s="748" t="s">
        <v>1357</v>
      </c>
    </row>
    <row r="74" spans="1:11" ht="113.25" customHeight="1">
      <c r="A74" s="361" t="s">
        <v>704</v>
      </c>
      <c r="B74" s="396" t="s">
        <v>500</v>
      </c>
      <c r="C74" s="662" t="s">
        <v>70</v>
      </c>
      <c r="D74" s="355" t="s">
        <v>705</v>
      </c>
      <c r="E74" s="639">
        <f t="shared" si="18"/>
        <v>922.90000000000009</v>
      </c>
      <c r="F74" s="634">
        <v>839</v>
      </c>
      <c r="G74" s="634">
        <f t="shared" si="19"/>
        <v>780.2700000000001</v>
      </c>
      <c r="H74" s="634">
        <f t="shared" si="20"/>
        <v>729.93</v>
      </c>
      <c r="I74" s="461">
        <v>0</v>
      </c>
      <c r="J74" s="248"/>
      <c r="K74" s="249"/>
    </row>
    <row r="75" spans="1:11" ht="105.75" customHeight="1">
      <c r="A75" s="569" t="s">
        <v>706</v>
      </c>
      <c r="B75" s="396" t="s">
        <v>502</v>
      </c>
      <c r="C75" s="479"/>
      <c r="D75" s="483" t="s">
        <v>707</v>
      </c>
      <c r="E75" s="639">
        <f t="shared" si="18"/>
        <v>183.70000000000002</v>
      </c>
      <c r="F75" s="634">
        <v>167</v>
      </c>
      <c r="G75" s="634">
        <f t="shared" si="19"/>
        <v>155.31</v>
      </c>
      <c r="H75" s="634">
        <f t="shared" si="20"/>
        <v>145.29</v>
      </c>
      <c r="I75" s="461">
        <v>0</v>
      </c>
      <c r="J75" s="248"/>
      <c r="K75" s="249"/>
    </row>
    <row r="76" spans="1:11" ht="68.25" customHeight="1">
      <c r="A76" s="355" t="s">
        <v>1114</v>
      </c>
      <c r="B76" s="396" t="s">
        <v>502</v>
      </c>
      <c r="C76" s="1035"/>
      <c r="D76" s="953" t="s">
        <v>1552</v>
      </c>
      <c r="E76" s="639">
        <f t="shared" si="18"/>
        <v>218.9</v>
      </c>
      <c r="F76" s="634">
        <v>199</v>
      </c>
      <c r="G76" s="634">
        <f t="shared" si="19"/>
        <v>185.07000000000002</v>
      </c>
      <c r="H76" s="634">
        <f t="shared" si="20"/>
        <v>173.13</v>
      </c>
      <c r="I76" s="461">
        <v>0</v>
      </c>
      <c r="J76" s="248"/>
      <c r="K76" s="249"/>
    </row>
    <row r="77" spans="1:11" ht="68.25" customHeight="1">
      <c r="A77" s="361" t="s">
        <v>708</v>
      </c>
      <c r="B77" s="396" t="s">
        <v>502</v>
      </c>
      <c r="C77" s="1035"/>
      <c r="D77" s="953" t="s">
        <v>1553</v>
      </c>
      <c r="E77" s="639">
        <f t="shared" si="18"/>
        <v>302.5</v>
      </c>
      <c r="F77" s="634">
        <v>275</v>
      </c>
      <c r="G77" s="634">
        <f t="shared" si="19"/>
        <v>255.75</v>
      </c>
      <c r="H77" s="634">
        <f t="shared" si="20"/>
        <v>239.25</v>
      </c>
      <c r="I77" s="461">
        <v>0</v>
      </c>
      <c r="J77" s="248"/>
      <c r="K77" s="249"/>
    </row>
    <row r="78" spans="1:11" ht="68.25" customHeight="1">
      <c r="A78" s="355" t="s">
        <v>709</v>
      </c>
      <c r="B78" s="396" t="s">
        <v>502</v>
      </c>
      <c r="C78" s="479"/>
      <c r="D78" s="355" t="s">
        <v>710</v>
      </c>
      <c r="E78" s="639">
        <f t="shared" si="18"/>
        <v>271.70000000000005</v>
      </c>
      <c r="F78" s="634">
        <v>247</v>
      </c>
      <c r="G78" s="634">
        <f t="shared" si="19"/>
        <v>229.71</v>
      </c>
      <c r="H78" s="634">
        <f t="shared" si="20"/>
        <v>214.89</v>
      </c>
      <c r="I78" s="461">
        <v>0</v>
      </c>
      <c r="J78" s="248"/>
      <c r="K78" s="249"/>
    </row>
    <row r="79" spans="1:11" ht="35.25" customHeight="1">
      <c r="A79" s="1007" t="s">
        <v>711</v>
      </c>
      <c r="B79" s="1036" t="s">
        <v>712</v>
      </c>
      <c r="C79" s="1037"/>
      <c r="D79" s="423"/>
      <c r="E79" s="639">
        <f t="shared" si="18"/>
        <v>580.80000000000007</v>
      </c>
      <c r="F79" s="634">
        <v>528</v>
      </c>
      <c r="G79" s="634">
        <f t="shared" si="19"/>
        <v>491.04</v>
      </c>
      <c r="H79" s="634">
        <f t="shared" si="20"/>
        <v>459.36</v>
      </c>
      <c r="I79" s="461">
        <v>0</v>
      </c>
      <c r="J79" s="1009" t="s">
        <v>735</v>
      </c>
      <c r="K79" s="1009" t="s">
        <v>736</v>
      </c>
    </row>
    <row r="80" spans="1:11" ht="35.25" customHeight="1">
      <c r="A80" s="1007"/>
      <c r="B80" s="1036"/>
      <c r="C80" s="1037"/>
      <c r="D80" s="423"/>
      <c r="E80" s="639">
        <f t="shared" si="18"/>
        <v>580.80000000000007</v>
      </c>
      <c r="F80" s="634">
        <v>528</v>
      </c>
      <c r="G80" s="634">
        <f t="shared" si="19"/>
        <v>491.04</v>
      </c>
      <c r="H80" s="634">
        <f t="shared" si="20"/>
        <v>459.36</v>
      </c>
      <c r="I80" s="461">
        <v>0</v>
      </c>
      <c r="J80" s="1010"/>
      <c r="K80" s="1010"/>
    </row>
    <row r="81" spans="1:11" ht="35.25" customHeight="1">
      <c r="A81" s="1007"/>
      <c r="B81" s="1036"/>
      <c r="C81" s="1037"/>
      <c r="D81" s="423"/>
      <c r="E81" s="639">
        <f t="shared" si="18"/>
        <v>580.80000000000007</v>
      </c>
      <c r="F81" s="634">
        <v>528</v>
      </c>
      <c r="G81" s="634">
        <f t="shared" si="19"/>
        <v>491.04</v>
      </c>
      <c r="H81" s="634">
        <f t="shared" si="20"/>
        <v>459.36</v>
      </c>
      <c r="I81" s="461">
        <v>0</v>
      </c>
      <c r="J81" s="1011"/>
      <c r="K81" s="1011"/>
    </row>
    <row r="82" spans="1:11" ht="39.75" customHeight="1">
      <c r="A82" s="1007" t="s">
        <v>713</v>
      </c>
      <c r="B82" s="1036" t="s">
        <v>712</v>
      </c>
      <c r="C82" s="1037"/>
      <c r="D82" s="423"/>
      <c r="E82" s="639">
        <f t="shared" si="18"/>
        <v>610.5</v>
      </c>
      <c r="F82" s="634">
        <v>555</v>
      </c>
      <c r="G82" s="634">
        <f t="shared" si="19"/>
        <v>516.15</v>
      </c>
      <c r="H82" s="634">
        <f t="shared" si="20"/>
        <v>482.85</v>
      </c>
      <c r="I82" s="461">
        <v>0</v>
      </c>
      <c r="J82" s="248"/>
      <c r="K82" s="249"/>
    </row>
    <row r="83" spans="1:11" ht="39.75" customHeight="1">
      <c r="A83" s="1007"/>
      <c r="B83" s="1036"/>
      <c r="C83" s="1037"/>
      <c r="D83" s="423"/>
      <c r="E83" s="639">
        <f t="shared" si="18"/>
        <v>610.5</v>
      </c>
      <c r="F83" s="634">
        <v>555</v>
      </c>
      <c r="G83" s="634">
        <f t="shared" si="19"/>
        <v>516.15</v>
      </c>
      <c r="H83" s="634">
        <f t="shared" si="20"/>
        <v>482.85</v>
      </c>
      <c r="I83" s="461">
        <v>0</v>
      </c>
      <c r="J83" s="248"/>
      <c r="K83" s="249"/>
    </row>
    <row r="84" spans="1:11" ht="39.75" customHeight="1">
      <c r="A84" s="1007"/>
      <c r="B84" s="1036"/>
      <c r="C84" s="1037"/>
      <c r="D84" s="423"/>
      <c r="E84" s="639">
        <f t="shared" si="18"/>
        <v>610.5</v>
      </c>
      <c r="F84" s="634">
        <v>555</v>
      </c>
      <c r="G84" s="634">
        <f t="shared" si="19"/>
        <v>516.15</v>
      </c>
      <c r="H84" s="634">
        <f t="shared" si="20"/>
        <v>482.85</v>
      </c>
      <c r="I84" s="461">
        <v>0</v>
      </c>
      <c r="J84" s="248"/>
      <c r="K84" s="249"/>
    </row>
    <row r="85" spans="1:11" ht="81" customHeight="1">
      <c r="A85" s="569" t="s">
        <v>714</v>
      </c>
      <c r="B85" s="396" t="s">
        <v>43</v>
      </c>
      <c r="C85" s="563"/>
      <c r="D85" s="355" t="s">
        <v>715</v>
      </c>
      <c r="E85" s="639">
        <f t="shared" si="18"/>
        <v>514.80000000000007</v>
      </c>
      <c r="F85" s="634">
        <v>468</v>
      </c>
      <c r="G85" s="634">
        <f t="shared" si="19"/>
        <v>435.24</v>
      </c>
      <c r="H85" s="634">
        <f t="shared" si="20"/>
        <v>407.16</v>
      </c>
      <c r="I85" s="461">
        <v>0</v>
      </c>
      <c r="J85" s="248"/>
      <c r="K85" s="249"/>
    </row>
    <row r="86" spans="1:11" ht="87.75" customHeight="1">
      <c r="A86" s="569" t="s">
        <v>716</v>
      </c>
      <c r="B86" s="396" t="s">
        <v>43</v>
      </c>
      <c r="C86" s="563"/>
      <c r="D86" s="355"/>
      <c r="E86" s="639">
        <f t="shared" si="18"/>
        <v>514.80000000000007</v>
      </c>
      <c r="F86" s="634">
        <v>468</v>
      </c>
      <c r="G86" s="634">
        <f t="shared" si="19"/>
        <v>435.24</v>
      </c>
      <c r="H86" s="634">
        <f t="shared" si="20"/>
        <v>407.16</v>
      </c>
      <c r="I86" s="461">
        <v>0</v>
      </c>
      <c r="J86" s="248"/>
      <c r="K86" s="249"/>
    </row>
    <row r="87" spans="1:11" ht="71.25" customHeight="1">
      <c r="A87" s="361" t="s">
        <v>717</v>
      </c>
      <c r="B87" s="396" t="s">
        <v>455</v>
      </c>
      <c r="C87" s="426"/>
      <c r="D87" s="355" t="s">
        <v>718</v>
      </c>
      <c r="E87" s="639">
        <f t="shared" si="18"/>
        <v>743.6</v>
      </c>
      <c r="F87" s="634">
        <v>676</v>
      </c>
      <c r="G87" s="634">
        <f t="shared" si="19"/>
        <v>628.68000000000006</v>
      </c>
      <c r="H87" s="634">
        <f t="shared" si="20"/>
        <v>588.12</v>
      </c>
      <c r="I87" s="461">
        <v>0</v>
      </c>
      <c r="J87" s="1033" t="s">
        <v>1510</v>
      </c>
      <c r="K87" s="1034"/>
    </row>
    <row r="88" spans="1:11" ht="81.75" customHeight="1">
      <c r="A88" s="355" t="s">
        <v>719</v>
      </c>
      <c r="B88" s="396" t="s">
        <v>43</v>
      </c>
      <c r="C88" s="479"/>
      <c r="D88" s="483" t="s">
        <v>703</v>
      </c>
      <c r="E88" s="639">
        <f t="shared" si="18"/>
        <v>449.90000000000003</v>
      </c>
      <c r="F88" s="634">
        <v>409</v>
      </c>
      <c r="G88" s="634">
        <f t="shared" si="19"/>
        <v>380.37</v>
      </c>
      <c r="H88" s="634">
        <f t="shared" si="20"/>
        <v>355.83</v>
      </c>
      <c r="I88" s="461">
        <v>0</v>
      </c>
      <c r="J88" s="884" t="s">
        <v>744</v>
      </c>
      <c r="K88" s="250" t="s">
        <v>745</v>
      </c>
    </row>
    <row r="89" spans="1:11" ht="99.75" customHeight="1">
      <c r="A89" s="483" t="s">
        <v>720</v>
      </c>
      <c r="B89" s="396" t="s">
        <v>721</v>
      </c>
      <c r="C89" s="479"/>
      <c r="D89" s="957" t="s">
        <v>1551</v>
      </c>
      <c r="E89" s="639">
        <f t="shared" si="18"/>
        <v>542.30000000000007</v>
      </c>
      <c r="F89" s="634">
        <v>493</v>
      </c>
      <c r="G89" s="634">
        <f t="shared" si="19"/>
        <v>458.49</v>
      </c>
      <c r="H89" s="634">
        <f t="shared" si="20"/>
        <v>428.91</v>
      </c>
      <c r="I89" s="461">
        <v>0</v>
      </c>
      <c r="J89" s="248"/>
      <c r="K89" s="249"/>
    </row>
    <row r="90" spans="1:11" ht="71.25" customHeight="1">
      <c r="A90" s="483" t="s">
        <v>722</v>
      </c>
      <c r="B90" s="396" t="s">
        <v>43</v>
      </c>
      <c r="C90" s="479"/>
      <c r="D90" s="355" t="s">
        <v>723</v>
      </c>
      <c r="E90" s="639">
        <f t="shared" si="18"/>
        <v>1186.9000000000001</v>
      </c>
      <c r="F90" s="634">
        <v>1079</v>
      </c>
      <c r="G90" s="634">
        <f t="shared" si="19"/>
        <v>1003.47</v>
      </c>
      <c r="H90" s="634">
        <f t="shared" si="20"/>
        <v>938.73</v>
      </c>
      <c r="I90" s="461">
        <v>0</v>
      </c>
      <c r="J90" s="248"/>
      <c r="K90" s="249"/>
    </row>
    <row r="91" spans="1:11" ht="69.75" customHeight="1">
      <c r="A91" s="483" t="s">
        <v>724</v>
      </c>
      <c r="B91" s="396" t="s">
        <v>43</v>
      </c>
      <c r="C91" s="479"/>
      <c r="D91" s="355" t="s">
        <v>723</v>
      </c>
      <c r="E91" s="639">
        <f t="shared" si="18"/>
        <v>1114.3000000000002</v>
      </c>
      <c r="F91" s="634">
        <v>1013</v>
      </c>
      <c r="G91" s="634">
        <f t="shared" si="19"/>
        <v>942.09</v>
      </c>
      <c r="H91" s="634">
        <f t="shared" si="20"/>
        <v>881.31</v>
      </c>
      <c r="I91" s="461">
        <v>0</v>
      </c>
      <c r="J91" s="248"/>
      <c r="K91" s="249"/>
    </row>
    <row r="92" spans="1:11" ht="24.75" customHeight="1">
      <c r="A92" s="1007" t="s">
        <v>725</v>
      </c>
      <c r="B92" s="1036" t="s">
        <v>43</v>
      </c>
      <c r="C92" s="1037"/>
      <c r="D92" s="1018"/>
      <c r="E92" s="1054" t="s">
        <v>726</v>
      </c>
      <c r="F92" s="1054"/>
      <c r="G92" s="1054"/>
      <c r="H92" s="1054"/>
      <c r="I92" s="571"/>
      <c r="J92" s="248"/>
      <c r="K92" s="249"/>
    </row>
    <row r="93" spans="1:11" ht="56.25" customHeight="1">
      <c r="A93" s="1007"/>
      <c r="B93" s="1036"/>
      <c r="C93" s="1037"/>
      <c r="D93" s="1018"/>
      <c r="E93" s="620">
        <f>F93*1.1</f>
        <v>591.80000000000007</v>
      </c>
      <c r="F93" s="634">
        <v>538</v>
      </c>
      <c r="G93" s="634">
        <f>F93*0.93</f>
        <v>500.34000000000003</v>
      </c>
      <c r="H93" s="634">
        <f>F93*0.87</f>
        <v>468.06</v>
      </c>
      <c r="I93" s="461">
        <v>0</v>
      </c>
      <c r="J93" s="248"/>
      <c r="K93" s="249"/>
    </row>
    <row r="94" spans="1:11" ht="82.5" customHeight="1">
      <c r="A94" s="367" t="s">
        <v>727</v>
      </c>
      <c r="B94" s="396" t="s">
        <v>43</v>
      </c>
      <c r="C94" s="426"/>
      <c r="D94" s="423"/>
      <c r="E94" s="620">
        <f>F94*1.1</f>
        <v>1133</v>
      </c>
      <c r="F94" s="634">
        <v>1030</v>
      </c>
      <c r="G94" s="634">
        <f>F94*0.93</f>
        <v>957.90000000000009</v>
      </c>
      <c r="H94" s="634">
        <f>F94*0.87</f>
        <v>896.1</v>
      </c>
      <c r="I94" s="461">
        <v>0</v>
      </c>
      <c r="J94" s="250" t="s">
        <v>746</v>
      </c>
      <c r="K94" s="250" t="s">
        <v>747</v>
      </c>
    </row>
    <row r="95" spans="1:11" ht="101.25">
      <c r="A95" s="367" t="s">
        <v>728</v>
      </c>
      <c r="B95" s="396" t="s">
        <v>43</v>
      </c>
      <c r="C95" s="1055" t="s">
        <v>729</v>
      </c>
      <c r="D95" s="355" t="s">
        <v>730</v>
      </c>
      <c r="E95" s="620">
        <f>F95*1.1</f>
        <v>2536.6000000000004</v>
      </c>
      <c r="F95" s="634">
        <v>2306</v>
      </c>
      <c r="G95" s="634">
        <f>F95*0.93</f>
        <v>2144.58</v>
      </c>
      <c r="H95" s="634">
        <f>F95*0.87</f>
        <v>2006.22</v>
      </c>
      <c r="I95" s="461">
        <v>0</v>
      </c>
      <c r="J95" s="248"/>
      <c r="K95" s="249"/>
    </row>
    <row r="96" spans="1:11" ht="101.25">
      <c r="A96" s="367" t="s">
        <v>728</v>
      </c>
      <c r="B96" s="396" t="s">
        <v>43</v>
      </c>
      <c r="C96" s="1055"/>
      <c r="D96" s="355" t="s">
        <v>731</v>
      </c>
      <c r="E96" s="620">
        <f>F96*1.1</f>
        <v>2818.2000000000003</v>
      </c>
      <c r="F96" s="634">
        <v>2562</v>
      </c>
      <c r="G96" s="634">
        <f>F96*0.93</f>
        <v>2382.6600000000003</v>
      </c>
      <c r="H96" s="634">
        <f>F96*0.87</f>
        <v>2228.94</v>
      </c>
      <c r="I96" s="461">
        <v>0</v>
      </c>
      <c r="J96" s="248"/>
      <c r="K96" s="249"/>
    </row>
    <row r="97" spans="1:11" ht="101.25">
      <c r="A97" s="364" t="s">
        <v>732</v>
      </c>
      <c r="B97" s="389" t="s">
        <v>43</v>
      </c>
      <c r="C97" s="1056"/>
      <c r="D97" s="421" t="s">
        <v>733</v>
      </c>
      <c r="E97" s="638">
        <f>F97*1.1</f>
        <v>3130.6000000000004</v>
      </c>
      <c r="F97" s="633">
        <v>2846</v>
      </c>
      <c r="G97" s="633">
        <f>F97*0.93</f>
        <v>2646.78</v>
      </c>
      <c r="H97" s="633">
        <f>F97*0.87</f>
        <v>2476.02</v>
      </c>
      <c r="I97" s="461">
        <v>0</v>
      </c>
      <c r="J97" s="248"/>
      <c r="K97" s="249"/>
    </row>
    <row r="98" spans="1:11" ht="90" customHeight="1">
      <c r="A98" s="1048" t="s">
        <v>972</v>
      </c>
      <c r="B98" s="1049"/>
      <c r="C98" s="1049"/>
      <c r="D98" s="1049"/>
      <c r="E98" s="1049"/>
      <c r="F98" s="1049"/>
      <c r="G98" s="1049"/>
      <c r="H98" s="1050"/>
      <c r="I98" s="572" t="s">
        <v>0</v>
      </c>
      <c r="J98" s="248"/>
      <c r="K98" s="249"/>
    </row>
    <row r="99" spans="1:11" ht="34.5" customHeight="1">
      <c r="A99" s="1051"/>
      <c r="B99" s="1052"/>
      <c r="C99" s="1052"/>
      <c r="D99" s="1052"/>
      <c r="E99" s="1052"/>
      <c r="F99" s="1052"/>
      <c r="G99" s="1052"/>
      <c r="H99" s="1053"/>
      <c r="I99" s="573">
        <f>SUM(I10:I97)</f>
        <v>0</v>
      </c>
      <c r="J99" s="248"/>
      <c r="K99" s="249"/>
    </row>
    <row r="100" spans="1:11" ht="141.75" customHeight="1">
      <c r="A100" s="1059" t="s">
        <v>235</v>
      </c>
      <c r="B100" s="1059"/>
      <c r="C100" s="1059"/>
      <c r="D100" s="1059"/>
      <c r="E100" s="1059"/>
      <c r="F100" s="1059"/>
      <c r="G100" s="1059"/>
      <c r="H100" s="1059"/>
      <c r="I100" s="1059"/>
      <c r="J100" s="1059"/>
      <c r="K100" s="1059"/>
    </row>
    <row r="101" spans="1:11" ht="76.5" customHeight="1">
      <c r="A101" s="1060" t="s">
        <v>234</v>
      </c>
      <c r="B101" s="1060"/>
      <c r="C101" s="1060"/>
      <c r="D101" s="1060"/>
      <c r="E101" s="1060"/>
      <c r="F101" s="1060"/>
      <c r="G101" s="1060"/>
      <c r="H101" s="1060"/>
      <c r="I101" s="1060"/>
      <c r="J101" s="1060"/>
      <c r="K101" s="1060"/>
    </row>
    <row r="102" spans="1:11" ht="370.5" customHeight="1">
      <c r="A102" s="570"/>
      <c r="B102" s="570"/>
      <c r="C102" s="570"/>
      <c r="D102" s="570"/>
      <c r="E102" s="656"/>
      <c r="F102" s="656"/>
      <c r="G102" s="656"/>
      <c r="H102" s="656"/>
      <c r="I102" s="574"/>
      <c r="J102" s="252"/>
      <c r="K102" s="252"/>
    </row>
    <row r="103" spans="1:11" ht="370.5" customHeight="1">
      <c r="A103" s="570"/>
      <c r="B103" s="570"/>
      <c r="C103" s="570"/>
      <c r="D103" s="570"/>
      <c r="E103" s="656"/>
      <c r="F103" s="656"/>
      <c r="G103" s="656"/>
      <c r="H103" s="656"/>
      <c r="I103" s="574"/>
      <c r="J103" s="252"/>
      <c r="K103" s="252"/>
    </row>
    <row r="104" spans="1:11" ht="190.5" customHeight="1">
      <c r="A104" s="570"/>
      <c r="B104" s="570"/>
      <c r="C104" s="570"/>
      <c r="D104" s="570"/>
      <c r="E104" s="656"/>
      <c r="F104" s="656"/>
      <c r="G104" s="656"/>
      <c r="H104" s="656"/>
      <c r="I104" s="574"/>
      <c r="J104" s="252"/>
      <c r="K104" s="252"/>
    </row>
    <row r="105" spans="1:11" ht="159.75" customHeight="1">
      <c r="A105" s="1057" t="s">
        <v>233</v>
      </c>
      <c r="B105" s="1057"/>
      <c r="C105" s="1057"/>
      <c r="D105" s="1057"/>
      <c r="E105" s="1057"/>
      <c r="F105" s="1057"/>
      <c r="G105" s="1057"/>
      <c r="H105" s="1057"/>
      <c r="I105" s="1057"/>
      <c r="J105" s="1057"/>
      <c r="K105" s="1057"/>
    </row>
    <row r="106" spans="1:11" ht="370.5" customHeight="1">
      <c r="A106" s="570"/>
      <c r="B106" s="570"/>
      <c r="C106" s="570"/>
      <c r="D106" s="570"/>
      <c r="E106" s="656"/>
      <c r="F106" s="656"/>
      <c r="G106" s="656"/>
      <c r="H106" s="656"/>
      <c r="I106" s="574"/>
      <c r="J106" s="252"/>
      <c r="K106" s="252"/>
    </row>
    <row r="107" spans="1:11" ht="102" customHeight="1">
      <c r="A107" s="570"/>
      <c r="B107" s="570"/>
      <c r="C107" s="570"/>
      <c r="D107" s="570"/>
      <c r="E107" s="656"/>
      <c r="F107" s="656"/>
      <c r="G107" s="656"/>
      <c r="H107" s="656"/>
      <c r="I107" s="574"/>
      <c r="J107" s="252"/>
      <c r="K107" s="252"/>
    </row>
    <row r="108" spans="1:11" ht="105.75" customHeight="1">
      <c r="A108" s="1058" t="s">
        <v>9</v>
      </c>
      <c r="B108" s="1058"/>
      <c r="C108" s="1058"/>
      <c r="D108" s="1058"/>
      <c r="E108" s="1058"/>
      <c r="F108" s="1058"/>
      <c r="G108" s="1058"/>
      <c r="H108" s="1058"/>
      <c r="I108" s="1058"/>
      <c r="J108" s="1058"/>
      <c r="K108" s="1058"/>
    </row>
    <row r="109" spans="1:11" ht="60" customHeight="1">
      <c r="A109" s="1047" t="s">
        <v>232</v>
      </c>
      <c r="B109" s="1047"/>
      <c r="C109" s="1047"/>
      <c r="D109" s="1047"/>
      <c r="E109" s="1047"/>
      <c r="F109" s="1047"/>
      <c r="G109" s="1047"/>
      <c r="H109" s="1047"/>
      <c r="I109" s="1047"/>
      <c r="J109" s="1047"/>
      <c r="K109" s="1047"/>
    </row>
    <row r="110" spans="1:11" ht="58.5" customHeight="1">
      <c r="A110" s="1047" t="s">
        <v>6</v>
      </c>
      <c r="B110" s="1047"/>
      <c r="C110" s="1047"/>
      <c r="D110" s="1047"/>
      <c r="E110" s="1047"/>
      <c r="F110" s="1047"/>
      <c r="G110" s="1047"/>
      <c r="H110" s="1047"/>
      <c r="I110" s="1047"/>
      <c r="J110" s="1047"/>
      <c r="K110" s="1047"/>
    </row>
    <row r="111" spans="1:11" ht="66" customHeight="1">
      <c r="A111" s="1047" t="s">
        <v>734</v>
      </c>
      <c r="B111" s="1047"/>
      <c r="C111" s="1047"/>
      <c r="D111" s="1047"/>
      <c r="E111" s="1047"/>
      <c r="F111" s="1047"/>
      <c r="G111" s="1047"/>
      <c r="H111" s="1047"/>
      <c r="I111" s="1047"/>
      <c r="J111" s="1047"/>
      <c r="K111" s="1047"/>
    </row>
    <row r="112" spans="1:11">
      <c r="J112" s="253"/>
      <c r="K112" s="253"/>
    </row>
    <row r="113" spans="10:11">
      <c r="J113" s="253"/>
      <c r="K113" s="253"/>
    </row>
    <row r="114" spans="10:11">
      <c r="J114" s="253"/>
      <c r="K114" s="253"/>
    </row>
    <row r="115" spans="10:11">
      <c r="J115" s="253"/>
      <c r="K115" s="253"/>
    </row>
    <row r="116" spans="10:11">
      <c r="J116" s="253"/>
      <c r="K116" s="253"/>
    </row>
    <row r="117" spans="10:11">
      <c r="J117" s="253"/>
      <c r="K117" s="253"/>
    </row>
    <row r="118" spans="10:11">
      <c r="J118" s="253"/>
      <c r="K118" s="253"/>
    </row>
    <row r="119" spans="10:11">
      <c r="J119" s="253"/>
      <c r="K119" s="253"/>
    </row>
    <row r="120" spans="10:11">
      <c r="J120" s="253"/>
      <c r="K120" s="253"/>
    </row>
    <row r="121" spans="10:11">
      <c r="J121" s="253"/>
      <c r="K121" s="253"/>
    </row>
    <row r="122" spans="10:11">
      <c r="J122" s="253"/>
      <c r="K122" s="253"/>
    </row>
    <row r="123" spans="10:11">
      <c r="J123" s="253"/>
      <c r="K123" s="253"/>
    </row>
    <row r="124" spans="10:11">
      <c r="J124" s="253"/>
      <c r="K124" s="253"/>
    </row>
    <row r="125" spans="10:11">
      <c r="J125" s="253"/>
      <c r="K125" s="253"/>
    </row>
    <row r="126" spans="10:11">
      <c r="J126" s="253"/>
      <c r="K126" s="253"/>
    </row>
    <row r="127" spans="10:11">
      <c r="J127" s="253"/>
      <c r="K127" s="253"/>
    </row>
    <row r="128" spans="10:11">
      <c r="J128" s="253"/>
      <c r="K128" s="253"/>
    </row>
    <row r="129" spans="10:11">
      <c r="J129" s="253"/>
      <c r="K129" s="253"/>
    </row>
    <row r="130" spans="10:11">
      <c r="J130" s="253"/>
      <c r="K130" s="253"/>
    </row>
    <row r="131" spans="10:11">
      <c r="J131" s="253"/>
      <c r="K131" s="253"/>
    </row>
    <row r="132" spans="10:11">
      <c r="J132" s="253"/>
      <c r="K132" s="253"/>
    </row>
    <row r="133" spans="10:11">
      <c r="J133" s="253"/>
      <c r="K133" s="253"/>
    </row>
    <row r="134" spans="10:11">
      <c r="J134" s="253"/>
      <c r="K134" s="253"/>
    </row>
    <row r="135" spans="10:11">
      <c r="J135" s="253"/>
      <c r="K135" s="253"/>
    </row>
    <row r="136" spans="10:11">
      <c r="J136" s="253"/>
      <c r="K136" s="253"/>
    </row>
    <row r="137" spans="10:11">
      <c r="J137" s="253"/>
      <c r="K137" s="253"/>
    </row>
    <row r="138" spans="10:11">
      <c r="J138" s="253"/>
      <c r="K138" s="253"/>
    </row>
    <row r="139" spans="10:11">
      <c r="J139" s="253"/>
      <c r="K139" s="253"/>
    </row>
    <row r="140" spans="10:11">
      <c r="J140" s="253"/>
      <c r="K140" s="253"/>
    </row>
    <row r="141" spans="10:11">
      <c r="J141" s="253"/>
      <c r="K141" s="253"/>
    </row>
    <row r="142" spans="10:11">
      <c r="J142" s="253"/>
      <c r="K142" s="253"/>
    </row>
    <row r="143" spans="10:11">
      <c r="J143" s="253"/>
      <c r="K143" s="253"/>
    </row>
    <row r="144" spans="10:11">
      <c r="J144" s="253"/>
      <c r="K144" s="253"/>
    </row>
    <row r="145" spans="10:11">
      <c r="J145" s="253"/>
      <c r="K145" s="253"/>
    </row>
    <row r="146" spans="10:11">
      <c r="J146" s="253"/>
      <c r="K146" s="253"/>
    </row>
    <row r="147" spans="10:11">
      <c r="J147" s="253"/>
      <c r="K147" s="253"/>
    </row>
    <row r="148" spans="10:11">
      <c r="J148" s="253"/>
      <c r="K148" s="253"/>
    </row>
    <row r="149" spans="10:11">
      <c r="J149" s="253"/>
      <c r="K149" s="253"/>
    </row>
    <row r="150" spans="10:11">
      <c r="J150" s="253"/>
      <c r="K150" s="253"/>
    </row>
    <row r="151" spans="10:11">
      <c r="J151" s="253"/>
      <c r="K151" s="253"/>
    </row>
    <row r="152" spans="10:11">
      <c r="J152" s="253"/>
      <c r="K152" s="253"/>
    </row>
    <row r="153" spans="10:11">
      <c r="J153" s="253"/>
      <c r="K153" s="253"/>
    </row>
    <row r="154" spans="10:11">
      <c r="J154" s="253"/>
      <c r="K154" s="253"/>
    </row>
    <row r="155" spans="10:11">
      <c r="J155" s="253"/>
      <c r="K155" s="253"/>
    </row>
    <row r="156" spans="10:11">
      <c r="J156" s="253"/>
      <c r="K156" s="253"/>
    </row>
    <row r="157" spans="10:11">
      <c r="J157" s="253"/>
      <c r="K157" s="253"/>
    </row>
    <row r="158" spans="10:11">
      <c r="J158" s="253"/>
      <c r="K158" s="253"/>
    </row>
    <row r="159" spans="10:11">
      <c r="J159" s="253"/>
      <c r="K159" s="253"/>
    </row>
    <row r="160" spans="10:11">
      <c r="J160" s="253"/>
      <c r="K160" s="253"/>
    </row>
    <row r="161" spans="10:11">
      <c r="J161" s="253"/>
      <c r="K161" s="253"/>
    </row>
    <row r="162" spans="10:11">
      <c r="J162" s="253"/>
      <c r="K162" s="253"/>
    </row>
    <row r="163" spans="10:11">
      <c r="J163" s="253"/>
      <c r="K163" s="253"/>
    </row>
    <row r="164" spans="10:11">
      <c r="J164" s="253"/>
      <c r="K164" s="253"/>
    </row>
    <row r="165" spans="10:11">
      <c r="J165" s="253"/>
      <c r="K165" s="253"/>
    </row>
    <row r="166" spans="10:11">
      <c r="J166" s="253"/>
      <c r="K166" s="253"/>
    </row>
    <row r="167" spans="10:11">
      <c r="J167" s="253"/>
      <c r="K167" s="253"/>
    </row>
    <row r="168" spans="10:11">
      <c r="J168" s="253"/>
      <c r="K168" s="253"/>
    </row>
    <row r="169" spans="10:11">
      <c r="J169" s="253"/>
      <c r="K169" s="253"/>
    </row>
    <row r="170" spans="10:11">
      <c r="J170" s="253"/>
      <c r="K170" s="253"/>
    </row>
    <row r="171" spans="10:11">
      <c r="J171" s="253"/>
      <c r="K171" s="253"/>
    </row>
    <row r="172" spans="10:11">
      <c r="J172" s="253"/>
      <c r="K172" s="253"/>
    </row>
    <row r="173" spans="10:11">
      <c r="J173" s="253"/>
      <c r="K173" s="253"/>
    </row>
    <row r="174" spans="10:11">
      <c r="J174" s="253"/>
      <c r="K174" s="253"/>
    </row>
    <row r="175" spans="10:11">
      <c r="J175" s="253"/>
      <c r="K175" s="253"/>
    </row>
    <row r="176" spans="10:11">
      <c r="J176" s="253"/>
      <c r="K176" s="253"/>
    </row>
    <row r="177" spans="10:11">
      <c r="J177" s="253"/>
      <c r="K177" s="253"/>
    </row>
    <row r="178" spans="10:11">
      <c r="J178" s="253"/>
      <c r="K178" s="253"/>
    </row>
    <row r="179" spans="10:11">
      <c r="J179" s="253"/>
      <c r="K179" s="253"/>
    </row>
    <row r="180" spans="10:11">
      <c r="J180" s="253"/>
      <c r="K180" s="253"/>
    </row>
    <row r="181" spans="10:11">
      <c r="J181" s="253"/>
      <c r="K181" s="253"/>
    </row>
    <row r="182" spans="10:11">
      <c r="J182" s="253"/>
      <c r="K182" s="253"/>
    </row>
    <row r="183" spans="10:11">
      <c r="J183" s="253"/>
      <c r="K183" s="253"/>
    </row>
    <row r="184" spans="10:11">
      <c r="J184" s="253"/>
      <c r="K184" s="253"/>
    </row>
    <row r="185" spans="10:11">
      <c r="J185" s="253"/>
      <c r="K185" s="253"/>
    </row>
    <row r="186" spans="10:11">
      <c r="J186" s="253"/>
      <c r="K186" s="253"/>
    </row>
    <row r="187" spans="10:11">
      <c r="J187" s="253"/>
      <c r="K187" s="253"/>
    </row>
    <row r="188" spans="10:11">
      <c r="J188" s="253"/>
      <c r="K188" s="253"/>
    </row>
    <row r="189" spans="10:11">
      <c r="J189" s="253"/>
      <c r="K189" s="253"/>
    </row>
    <row r="190" spans="10:11">
      <c r="J190" s="253"/>
      <c r="K190" s="253"/>
    </row>
    <row r="191" spans="10:11">
      <c r="J191" s="253"/>
      <c r="K191" s="253"/>
    </row>
    <row r="192" spans="10:11">
      <c r="J192" s="253"/>
      <c r="K192" s="253"/>
    </row>
    <row r="193" spans="10:11">
      <c r="J193" s="253"/>
      <c r="K193" s="253"/>
    </row>
    <row r="194" spans="10:11">
      <c r="J194" s="253"/>
      <c r="K194" s="253"/>
    </row>
    <row r="195" spans="10:11">
      <c r="J195" s="253"/>
      <c r="K195" s="253"/>
    </row>
    <row r="196" spans="10:11">
      <c r="J196" s="253"/>
      <c r="K196" s="253"/>
    </row>
    <row r="197" spans="10:11">
      <c r="J197" s="253"/>
      <c r="K197" s="253"/>
    </row>
    <row r="198" spans="10:11">
      <c r="J198" s="253"/>
      <c r="K198" s="253"/>
    </row>
    <row r="199" spans="10:11">
      <c r="J199" s="253"/>
      <c r="K199" s="253"/>
    </row>
    <row r="200" spans="10:11">
      <c r="J200" s="253"/>
      <c r="K200" s="253"/>
    </row>
    <row r="201" spans="10:11">
      <c r="J201" s="253"/>
      <c r="K201" s="253"/>
    </row>
    <row r="202" spans="10:11">
      <c r="J202" s="253"/>
      <c r="K202" s="253"/>
    </row>
    <row r="203" spans="10:11">
      <c r="J203" s="253"/>
      <c r="K203" s="253"/>
    </row>
    <row r="204" spans="10:11">
      <c r="J204" s="253"/>
      <c r="K204" s="253"/>
    </row>
    <row r="205" spans="10:11">
      <c r="J205" s="253"/>
      <c r="K205" s="253"/>
    </row>
    <row r="206" spans="10:11">
      <c r="J206" s="253"/>
      <c r="K206" s="253"/>
    </row>
    <row r="207" spans="10:11">
      <c r="J207" s="253"/>
      <c r="K207" s="253"/>
    </row>
    <row r="208" spans="10:11">
      <c r="J208" s="253"/>
      <c r="K208" s="253"/>
    </row>
    <row r="209" spans="10:11">
      <c r="J209" s="253"/>
      <c r="K209" s="253"/>
    </row>
    <row r="210" spans="10:11">
      <c r="J210" s="253"/>
      <c r="K210" s="253"/>
    </row>
    <row r="211" spans="10:11">
      <c r="J211" s="253"/>
      <c r="K211" s="253"/>
    </row>
    <row r="212" spans="10:11">
      <c r="J212" s="253"/>
      <c r="K212" s="253"/>
    </row>
    <row r="213" spans="10:11">
      <c r="J213" s="253"/>
      <c r="K213" s="253"/>
    </row>
    <row r="214" spans="10:11">
      <c r="J214" s="253"/>
      <c r="K214" s="253"/>
    </row>
    <row r="215" spans="10:11">
      <c r="J215" s="253"/>
      <c r="K215" s="253"/>
    </row>
    <row r="216" spans="10:11">
      <c r="J216" s="253"/>
      <c r="K216" s="253"/>
    </row>
    <row r="217" spans="10:11">
      <c r="J217" s="253"/>
      <c r="K217" s="253"/>
    </row>
    <row r="218" spans="10:11">
      <c r="J218" s="253"/>
      <c r="K218" s="253"/>
    </row>
    <row r="219" spans="10:11">
      <c r="J219" s="253"/>
      <c r="K219" s="253"/>
    </row>
    <row r="220" spans="10:11">
      <c r="J220" s="253"/>
      <c r="K220" s="253"/>
    </row>
    <row r="221" spans="10:11">
      <c r="J221" s="253"/>
      <c r="K221" s="253"/>
    </row>
    <row r="222" spans="10:11">
      <c r="J222" s="253"/>
      <c r="K222" s="253"/>
    </row>
    <row r="223" spans="10:11">
      <c r="J223" s="253"/>
      <c r="K223" s="253"/>
    </row>
    <row r="224" spans="10:11">
      <c r="J224" s="253"/>
      <c r="K224" s="253"/>
    </row>
    <row r="225" spans="10:11">
      <c r="J225" s="253"/>
      <c r="K225" s="253"/>
    </row>
    <row r="226" spans="10:11">
      <c r="J226" s="253"/>
      <c r="K226" s="253"/>
    </row>
    <row r="227" spans="10:11">
      <c r="J227" s="253"/>
      <c r="K227" s="253"/>
    </row>
    <row r="228" spans="10:11">
      <c r="J228" s="253"/>
      <c r="K228" s="253"/>
    </row>
    <row r="229" spans="10:11">
      <c r="J229" s="253"/>
      <c r="K229" s="253"/>
    </row>
    <row r="230" spans="10:11">
      <c r="J230" s="253"/>
      <c r="K230" s="253"/>
    </row>
    <row r="231" spans="10:11">
      <c r="J231" s="253"/>
      <c r="K231" s="253"/>
    </row>
    <row r="232" spans="10:11">
      <c r="J232" s="253"/>
      <c r="K232" s="253"/>
    </row>
    <row r="233" spans="10:11">
      <c r="J233" s="253"/>
      <c r="K233" s="253"/>
    </row>
    <row r="234" spans="10:11">
      <c r="J234" s="253"/>
      <c r="K234" s="253"/>
    </row>
    <row r="235" spans="10:11">
      <c r="J235" s="253"/>
      <c r="K235" s="253"/>
    </row>
    <row r="236" spans="10:11">
      <c r="J236" s="253"/>
      <c r="K236" s="253"/>
    </row>
    <row r="237" spans="10:11">
      <c r="J237" s="253"/>
      <c r="K237" s="253"/>
    </row>
    <row r="238" spans="10:11">
      <c r="J238" s="253"/>
      <c r="K238" s="253"/>
    </row>
    <row r="239" spans="10:11">
      <c r="J239" s="253"/>
      <c r="K239" s="253"/>
    </row>
    <row r="240" spans="10:11">
      <c r="J240" s="253"/>
      <c r="K240" s="253"/>
    </row>
    <row r="241" spans="10:11">
      <c r="J241" s="253"/>
      <c r="K241" s="253"/>
    </row>
    <row r="242" spans="10:11">
      <c r="J242" s="253"/>
      <c r="K242" s="253"/>
    </row>
    <row r="243" spans="10:11">
      <c r="J243" s="253"/>
      <c r="K243" s="253"/>
    </row>
    <row r="244" spans="10:11">
      <c r="J244" s="253"/>
      <c r="K244" s="253"/>
    </row>
    <row r="245" spans="10:11">
      <c r="J245" s="253"/>
      <c r="K245" s="253"/>
    </row>
    <row r="246" spans="10:11">
      <c r="J246" s="253"/>
      <c r="K246" s="253"/>
    </row>
    <row r="247" spans="10:11">
      <c r="J247" s="253"/>
      <c r="K247" s="253"/>
    </row>
    <row r="248" spans="10:11">
      <c r="J248" s="253"/>
      <c r="K248" s="253"/>
    </row>
    <row r="249" spans="10:11">
      <c r="J249" s="253"/>
      <c r="K249" s="253"/>
    </row>
    <row r="250" spans="10:11">
      <c r="J250" s="253"/>
      <c r="K250" s="253"/>
    </row>
    <row r="251" spans="10:11">
      <c r="J251" s="253"/>
      <c r="K251" s="253"/>
    </row>
    <row r="252" spans="10:11">
      <c r="J252" s="253"/>
      <c r="K252" s="253"/>
    </row>
    <row r="253" spans="10:11">
      <c r="J253" s="253"/>
      <c r="K253" s="253"/>
    </row>
    <row r="254" spans="10:11">
      <c r="J254" s="253"/>
      <c r="K254" s="253"/>
    </row>
    <row r="255" spans="10:11">
      <c r="J255" s="253"/>
      <c r="K255" s="253"/>
    </row>
    <row r="256" spans="10:11">
      <c r="J256" s="253"/>
      <c r="K256" s="253"/>
    </row>
    <row r="257" spans="10:11">
      <c r="J257" s="253"/>
      <c r="K257" s="253"/>
    </row>
    <row r="258" spans="10:11">
      <c r="J258" s="253"/>
      <c r="K258" s="253"/>
    </row>
    <row r="259" spans="10:11">
      <c r="J259" s="253"/>
      <c r="K259" s="253"/>
    </row>
    <row r="260" spans="10:11">
      <c r="J260" s="253"/>
      <c r="K260" s="253"/>
    </row>
    <row r="261" spans="10:11">
      <c r="J261" s="253"/>
      <c r="K261" s="253"/>
    </row>
    <row r="262" spans="10:11">
      <c r="J262" s="253"/>
      <c r="K262" s="253"/>
    </row>
    <row r="263" spans="10:11">
      <c r="J263" s="253"/>
      <c r="K263" s="253"/>
    </row>
    <row r="264" spans="10:11">
      <c r="J264" s="253"/>
      <c r="K264" s="253"/>
    </row>
    <row r="265" spans="10:11">
      <c r="J265" s="253"/>
      <c r="K265" s="253"/>
    </row>
    <row r="266" spans="10:11">
      <c r="J266" s="253"/>
      <c r="K266" s="253"/>
    </row>
    <row r="267" spans="10:11">
      <c r="J267" s="253"/>
      <c r="K267" s="253"/>
    </row>
    <row r="268" spans="10:11">
      <c r="J268" s="253"/>
      <c r="K268" s="253"/>
    </row>
    <row r="269" spans="10:11">
      <c r="J269" s="253"/>
      <c r="K269" s="253"/>
    </row>
    <row r="270" spans="10:11">
      <c r="J270" s="253"/>
      <c r="K270" s="253"/>
    </row>
    <row r="271" spans="10:11">
      <c r="J271" s="253"/>
      <c r="K271" s="253"/>
    </row>
    <row r="272" spans="10:11">
      <c r="J272" s="253"/>
      <c r="K272" s="253"/>
    </row>
    <row r="273" spans="10:11">
      <c r="J273" s="253"/>
      <c r="K273" s="253"/>
    </row>
    <row r="274" spans="10:11">
      <c r="J274" s="253"/>
      <c r="K274" s="253"/>
    </row>
    <row r="275" spans="10:11">
      <c r="J275" s="253"/>
      <c r="K275" s="253"/>
    </row>
    <row r="276" spans="10:11">
      <c r="J276" s="253"/>
      <c r="K276" s="253"/>
    </row>
    <row r="277" spans="10:11">
      <c r="J277" s="253"/>
      <c r="K277" s="253"/>
    </row>
    <row r="278" spans="10:11">
      <c r="J278" s="253"/>
      <c r="K278" s="253"/>
    </row>
    <row r="279" spans="10:11">
      <c r="J279" s="253"/>
      <c r="K279" s="253"/>
    </row>
    <row r="280" spans="10:11">
      <c r="J280" s="253"/>
      <c r="K280" s="253"/>
    </row>
    <row r="281" spans="10:11">
      <c r="J281" s="253"/>
      <c r="K281" s="253"/>
    </row>
    <row r="282" spans="10:11">
      <c r="J282" s="253"/>
      <c r="K282" s="253"/>
    </row>
    <row r="283" spans="10:11">
      <c r="J283" s="253"/>
      <c r="K283" s="253"/>
    </row>
    <row r="284" spans="10:11">
      <c r="J284" s="253"/>
      <c r="K284" s="253"/>
    </row>
    <row r="285" spans="10:11">
      <c r="J285" s="253"/>
      <c r="K285" s="253"/>
    </row>
    <row r="286" spans="10:11">
      <c r="J286" s="253"/>
      <c r="K286" s="253"/>
    </row>
    <row r="287" spans="10:11">
      <c r="J287" s="253"/>
      <c r="K287" s="253"/>
    </row>
    <row r="288" spans="10:11">
      <c r="J288" s="253"/>
      <c r="K288" s="253"/>
    </row>
    <row r="289" spans="10:11">
      <c r="J289" s="253"/>
      <c r="K289" s="253"/>
    </row>
    <row r="290" spans="10:11">
      <c r="J290" s="253"/>
      <c r="K290" s="253"/>
    </row>
    <row r="291" spans="10:11">
      <c r="J291" s="253"/>
      <c r="K291" s="253"/>
    </row>
    <row r="292" spans="10:11">
      <c r="J292" s="253"/>
      <c r="K292" s="253"/>
    </row>
    <row r="293" spans="10:11">
      <c r="J293" s="253"/>
      <c r="K293" s="253"/>
    </row>
    <row r="294" spans="10:11">
      <c r="J294" s="253"/>
      <c r="K294" s="253"/>
    </row>
    <row r="295" spans="10:11">
      <c r="J295" s="253"/>
      <c r="K295" s="253"/>
    </row>
    <row r="296" spans="10:11">
      <c r="J296" s="253"/>
      <c r="K296" s="253"/>
    </row>
    <row r="297" spans="10:11">
      <c r="J297" s="253"/>
      <c r="K297" s="253"/>
    </row>
    <row r="298" spans="10:11">
      <c r="J298" s="253"/>
      <c r="K298" s="253"/>
    </row>
    <row r="299" spans="10:11">
      <c r="J299" s="253"/>
      <c r="K299" s="253"/>
    </row>
    <row r="300" spans="10:11">
      <c r="J300" s="253"/>
      <c r="K300" s="253"/>
    </row>
    <row r="301" spans="10:11">
      <c r="J301" s="253"/>
      <c r="K301" s="253"/>
    </row>
    <row r="302" spans="10:11">
      <c r="J302" s="253"/>
      <c r="K302" s="253"/>
    </row>
    <row r="303" spans="10:11">
      <c r="J303" s="253"/>
      <c r="K303" s="253"/>
    </row>
    <row r="304" spans="10:11">
      <c r="J304" s="253"/>
      <c r="K304" s="253"/>
    </row>
    <row r="305" spans="10:11">
      <c r="J305" s="253"/>
      <c r="K305" s="253"/>
    </row>
    <row r="306" spans="10:11">
      <c r="J306" s="253"/>
      <c r="K306" s="253"/>
    </row>
    <row r="307" spans="10:11">
      <c r="J307" s="253"/>
      <c r="K307" s="253"/>
    </row>
    <row r="308" spans="10:11">
      <c r="J308" s="253"/>
      <c r="K308" s="253"/>
    </row>
    <row r="309" spans="10:11">
      <c r="J309" s="253"/>
      <c r="K309" s="253"/>
    </row>
    <row r="310" spans="10:11">
      <c r="J310" s="253"/>
      <c r="K310" s="253"/>
    </row>
    <row r="311" spans="10:11">
      <c r="J311" s="253"/>
      <c r="K311" s="253"/>
    </row>
    <row r="312" spans="10:11">
      <c r="J312" s="253"/>
      <c r="K312" s="253"/>
    </row>
    <row r="313" spans="10:11">
      <c r="J313" s="253"/>
      <c r="K313" s="253"/>
    </row>
    <row r="314" spans="10:11">
      <c r="J314" s="253"/>
      <c r="K314" s="253"/>
    </row>
    <row r="315" spans="10:11">
      <c r="J315" s="253"/>
      <c r="K315" s="253"/>
    </row>
    <row r="316" spans="10:11">
      <c r="J316" s="253"/>
      <c r="K316" s="253"/>
    </row>
    <row r="317" spans="10:11">
      <c r="J317" s="253"/>
      <c r="K317" s="253"/>
    </row>
    <row r="318" spans="10:11">
      <c r="J318" s="253"/>
      <c r="K318" s="253"/>
    </row>
    <row r="319" spans="10:11">
      <c r="J319" s="253"/>
      <c r="K319" s="253"/>
    </row>
    <row r="320" spans="10:11">
      <c r="J320" s="253"/>
      <c r="K320" s="253"/>
    </row>
    <row r="321" spans="10:11">
      <c r="J321" s="253"/>
      <c r="K321" s="253"/>
    </row>
    <row r="322" spans="10:11">
      <c r="J322" s="253"/>
      <c r="K322" s="253"/>
    </row>
    <row r="323" spans="10:11">
      <c r="J323" s="253"/>
      <c r="K323" s="253"/>
    </row>
    <row r="324" spans="10:11">
      <c r="J324" s="253"/>
      <c r="K324" s="253"/>
    </row>
    <row r="325" spans="10:11">
      <c r="J325" s="253"/>
      <c r="K325" s="253"/>
    </row>
    <row r="326" spans="10:11">
      <c r="J326" s="253"/>
      <c r="K326" s="253"/>
    </row>
    <row r="327" spans="10:11">
      <c r="J327" s="253"/>
      <c r="K327" s="253"/>
    </row>
    <row r="328" spans="10:11">
      <c r="J328" s="253"/>
      <c r="K328" s="253"/>
    </row>
    <row r="329" spans="10:11">
      <c r="J329" s="253"/>
      <c r="K329" s="253"/>
    </row>
    <row r="330" spans="10:11">
      <c r="J330" s="253"/>
      <c r="K330" s="253"/>
    </row>
    <row r="331" spans="10:11">
      <c r="J331" s="253"/>
      <c r="K331" s="253"/>
    </row>
    <row r="332" spans="10:11">
      <c r="J332" s="253"/>
      <c r="K332" s="253"/>
    </row>
    <row r="333" spans="10:11">
      <c r="J333" s="253"/>
      <c r="K333" s="253"/>
    </row>
    <row r="334" spans="10:11">
      <c r="J334" s="253"/>
      <c r="K334" s="253"/>
    </row>
    <row r="335" spans="10:11">
      <c r="J335" s="253"/>
      <c r="K335" s="253"/>
    </row>
    <row r="336" spans="10:11">
      <c r="J336" s="253"/>
      <c r="K336" s="253"/>
    </row>
    <row r="337" spans="10:11">
      <c r="J337" s="253"/>
      <c r="K337" s="253"/>
    </row>
    <row r="338" spans="10:11">
      <c r="J338" s="253"/>
      <c r="K338" s="253"/>
    </row>
    <row r="339" spans="10:11">
      <c r="J339" s="253"/>
      <c r="K339" s="253"/>
    </row>
    <row r="340" spans="10:11">
      <c r="J340" s="253"/>
      <c r="K340" s="253"/>
    </row>
    <row r="341" spans="10:11">
      <c r="J341" s="253"/>
      <c r="K341" s="253"/>
    </row>
    <row r="342" spans="10:11">
      <c r="J342" s="253"/>
      <c r="K342" s="253"/>
    </row>
    <row r="343" spans="10:11">
      <c r="J343" s="253"/>
      <c r="K343" s="253"/>
    </row>
    <row r="344" spans="10:11">
      <c r="J344" s="253"/>
      <c r="K344" s="253"/>
    </row>
    <row r="345" spans="10:11">
      <c r="J345" s="253"/>
      <c r="K345" s="253"/>
    </row>
    <row r="346" spans="10:11">
      <c r="J346" s="253"/>
      <c r="K346" s="253"/>
    </row>
    <row r="347" spans="10:11">
      <c r="J347" s="253"/>
      <c r="K347" s="253"/>
    </row>
    <row r="348" spans="10:11">
      <c r="J348" s="253"/>
      <c r="K348" s="253"/>
    </row>
    <row r="349" spans="10:11">
      <c r="J349" s="253"/>
      <c r="K349" s="253"/>
    </row>
    <row r="350" spans="10:11">
      <c r="J350" s="253"/>
      <c r="K350" s="253"/>
    </row>
    <row r="351" spans="10:11">
      <c r="J351" s="253"/>
      <c r="K351" s="253"/>
    </row>
    <row r="352" spans="10:11">
      <c r="J352" s="253"/>
      <c r="K352" s="253"/>
    </row>
    <row r="353" spans="10:11">
      <c r="J353" s="253"/>
      <c r="K353" s="253"/>
    </row>
    <row r="354" spans="10:11">
      <c r="J354" s="253"/>
      <c r="K354" s="253"/>
    </row>
    <row r="355" spans="10:11">
      <c r="J355" s="253"/>
      <c r="K355" s="253"/>
    </row>
    <row r="356" spans="10:11">
      <c r="J356" s="253"/>
      <c r="K356" s="253"/>
    </row>
    <row r="357" spans="10:11">
      <c r="J357" s="253"/>
      <c r="K357" s="253"/>
    </row>
    <row r="358" spans="10:11">
      <c r="J358" s="253"/>
      <c r="K358" s="253"/>
    </row>
    <row r="359" spans="10:11">
      <c r="J359" s="253"/>
      <c r="K359" s="253"/>
    </row>
    <row r="360" spans="10:11">
      <c r="J360" s="253"/>
      <c r="K360" s="253"/>
    </row>
    <row r="361" spans="10:11">
      <c r="J361" s="253"/>
      <c r="K361" s="253"/>
    </row>
    <row r="362" spans="10:11">
      <c r="J362" s="253"/>
      <c r="K362" s="253"/>
    </row>
    <row r="363" spans="10:11">
      <c r="J363" s="253"/>
      <c r="K363" s="253"/>
    </row>
    <row r="364" spans="10:11">
      <c r="J364" s="253"/>
      <c r="K364" s="253"/>
    </row>
    <row r="365" spans="10:11">
      <c r="J365" s="253"/>
      <c r="K365" s="253"/>
    </row>
    <row r="366" spans="10:11">
      <c r="J366" s="253"/>
      <c r="K366" s="253"/>
    </row>
    <row r="367" spans="10:11">
      <c r="J367" s="253"/>
      <c r="K367" s="253"/>
    </row>
    <row r="368" spans="10:11">
      <c r="J368" s="253"/>
      <c r="K368" s="253"/>
    </row>
    <row r="369" spans="10:11">
      <c r="J369" s="253"/>
      <c r="K369" s="253"/>
    </row>
    <row r="370" spans="10:11">
      <c r="J370" s="253"/>
      <c r="K370" s="253"/>
    </row>
    <row r="371" spans="10:11">
      <c r="J371" s="253"/>
      <c r="K371" s="253"/>
    </row>
    <row r="372" spans="10:11">
      <c r="J372" s="253"/>
      <c r="K372" s="253"/>
    </row>
    <row r="373" spans="10:11">
      <c r="J373" s="253"/>
      <c r="K373" s="253"/>
    </row>
    <row r="374" spans="10:11">
      <c r="J374" s="253"/>
      <c r="K374" s="253"/>
    </row>
    <row r="375" spans="10:11">
      <c r="J375" s="253"/>
      <c r="K375" s="253"/>
    </row>
    <row r="376" spans="10:11">
      <c r="J376" s="253"/>
      <c r="K376" s="253"/>
    </row>
    <row r="377" spans="10:11">
      <c r="J377" s="253"/>
      <c r="K377" s="253"/>
    </row>
    <row r="378" spans="10:11">
      <c r="J378" s="253"/>
      <c r="K378" s="253"/>
    </row>
    <row r="379" spans="10:11">
      <c r="J379" s="253"/>
      <c r="K379" s="253"/>
    </row>
    <row r="380" spans="10:11">
      <c r="J380" s="253"/>
      <c r="K380" s="253"/>
    </row>
    <row r="381" spans="10:11">
      <c r="J381" s="253"/>
      <c r="K381" s="253"/>
    </row>
    <row r="382" spans="10:11">
      <c r="J382" s="253"/>
      <c r="K382" s="253"/>
    </row>
    <row r="383" spans="10:11">
      <c r="J383" s="253"/>
      <c r="K383" s="253"/>
    </row>
    <row r="384" spans="10:11">
      <c r="J384" s="253"/>
      <c r="K384" s="253"/>
    </row>
    <row r="385" spans="10:11">
      <c r="J385" s="253"/>
      <c r="K385" s="253"/>
    </row>
    <row r="386" spans="10:11">
      <c r="J386" s="253"/>
      <c r="K386" s="253"/>
    </row>
    <row r="387" spans="10:11">
      <c r="J387" s="253"/>
      <c r="K387" s="253"/>
    </row>
    <row r="388" spans="10:11">
      <c r="J388" s="253"/>
      <c r="K388" s="253"/>
    </row>
    <row r="389" spans="10:11">
      <c r="J389" s="253"/>
      <c r="K389" s="253"/>
    </row>
    <row r="390" spans="10:11">
      <c r="J390" s="253"/>
      <c r="K390" s="253"/>
    </row>
    <row r="391" spans="10:11">
      <c r="J391" s="253"/>
      <c r="K391" s="253"/>
    </row>
    <row r="392" spans="10:11">
      <c r="J392" s="253"/>
      <c r="K392" s="253"/>
    </row>
    <row r="393" spans="10:11">
      <c r="J393" s="253"/>
      <c r="K393" s="253"/>
    </row>
    <row r="394" spans="10:11">
      <c r="J394" s="253"/>
      <c r="K394" s="253"/>
    </row>
    <row r="395" spans="10:11">
      <c r="J395" s="253"/>
      <c r="K395" s="253"/>
    </row>
    <row r="396" spans="10:11">
      <c r="J396" s="253"/>
      <c r="K396" s="253"/>
    </row>
    <row r="397" spans="10:11">
      <c r="J397" s="253"/>
      <c r="K397" s="253"/>
    </row>
    <row r="398" spans="10:11">
      <c r="J398" s="253"/>
      <c r="K398" s="253"/>
    </row>
    <row r="399" spans="10:11">
      <c r="J399" s="253"/>
      <c r="K399" s="253"/>
    </row>
    <row r="400" spans="10:11">
      <c r="J400" s="253"/>
      <c r="K400" s="253"/>
    </row>
    <row r="401" spans="10:11">
      <c r="J401" s="253"/>
      <c r="K401" s="253"/>
    </row>
    <row r="402" spans="10:11">
      <c r="J402" s="253"/>
      <c r="K402" s="253"/>
    </row>
    <row r="403" spans="10:11">
      <c r="J403" s="253"/>
      <c r="K403" s="253"/>
    </row>
    <row r="404" spans="10:11">
      <c r="J404" s="253"/>
      <c r="K404" s="253"/>
    </row>
    <row r="405" spans="10:11">
      <c r="J405" s="253"/>
      <c r="K405" s="253"/>
    </row>
    <row r="406" spans="10:11">
      <c r="J406" s="253"/>
      <c r="K406" s="253"/>
    </row>
    <row r="407" spans="10:11">
      <c r="J407" s="253"/>
      <c r="K407" s="253"/>
    </row>
    <row r="408" spans="10:11">
      <c r="J408" s="253"/>
      <c r="K408" s="253"/>
    </row>
    <row r="409" spans="10:11">
      <c r="J409" s="253"/>
      <c r="K409" s="253"/>
    </row>
    <row r="410" spans="10:11">
      <c r="J410" s="253"/>
      <c r="K410" s="253"/>
    </row>
    <row r="411" spans="10:11">
      <c r="J411" s="253"/>
      <c r="K411" s="253"/>
    </row>
    <row r="412" spans="10:11">
      <c r="J412" s="253"/>
      <c r="K412" s="253"/>
    </row>
    <row r="413" spans="10:11">
      <c r="J413" s="253"/>
      <c r="K413" s="253"/>
    </row>
    <row r="414" spans="10:11">
      <c r="J414" s="253"/>
      <c r="K414" s="253"/>
    </row>
    <row r="415" spans="10:11">
      <c r="J415" s="253"/>
      <c r="K415" s="253"/>
    </row>
    <row r="416" spans="10:11">
      <c r="J416" s="253"/>
      <c r="K416" s="253"/>
    </row>
    <row r="417" spans="10:11">
      <c r="J417" s="253"/>
      <c r="K417" s="253"/>
    </row>
    <row r="418" spans="10:11">
      <c r="J418" s="253"/>
      <c r="K418" s="253"/>
    </row>
    <row r="419" spans="10:11">
      <c r="J419" s="253"/>
      <c r="K419" s="253"/>
    </row>
    <row r="420" spans="10:11">
      <c r="J420" s="253"/>
      <c r="K420" s="253"/>
    </row>
    <row r="421" spans="10:11">
      <c r="J421" s="253"/>
      <c r="K421" s="253"/>
    </row>
    <row r="422" spans="10:11">
      <c r="J422" s="253"/>
      <c r="K422" s="253"/>
    </row>
    <row r="423" spans="10:11">
      <c r="J423" s="253"/>
      <c r="K423" s="253"/>
    </row>
    <row r="424" spans="10:11">
      <c r="J424" s="253"/>
      <c r="K424" s="253"/>
    </row>
    <row r="425" spans="10:11">
      <c r="J425" s="253"/>
      <c r="K425" s="253"/>
    </row>
    <row r="426" spans="10:11">
      <c r="J426" s="253"/>
      <c r="K426" s="253"/>
    </row>
    <row r="427" spans="10:11">
      <c r="J427" s="253"/>
      <c r="K427" s="253"/>
    </row>
    <row r="428" spans="10:11">
      <c r="J428" s="253"/>
      <c r="K428" s="253"/>
    </row>
    <row r="429" spans="10:11">
      <c r="J429" s="253"/>
      <c r="K429" s="253"/>
    </row>
    <row r="430" spans="10:11">
      <c r="J430" s="253"/>
      <c r="K430" s="253"/>
    </row>
    <row r="431" spans="10:11">
      <c r="J431" s="253"/>
      <c r="K431" s="253"/>
    </row>
    <row r="432" spans="10:11">
      <c r="J432" s="253"/>
      <c r="K432" s="253"/>
    </row>
    <row r="433" spans="10:11">
      <c r="J433" s="253"/>
      <c r="K433" s="253"/>
    </row>
    <row r="434" spans="10:11">
      <c r="J434" s="253"/>
      <c r="K434" s="253"/>
    </row>
    <row r="435" spans="10:11">
      <c r="J435" s="253"/>
      <c r="K435" s="253"/>
    </row>
    <row r="436" spans="10:11">
      <c r="J436" s="253"/>
      <c r="K436" s="253"/>
    </row>
    <row r="437" spans="10:11">
      <c r="J437" s="253"/>
      <c r="K437" s="253"/>
    </row>
    <row r="438" spans="10:11">
      <c r="J438" s="253"/>
      <c r="K438" s="253"/>
    </row>
    <row r="439" spans="10:11">
      <c r="J439" s="253"/>
      <c r="K439" s="253"/>
    </row>
    <row r="440" spans="10:11">
      <c r="J440" s="253"/>
      <c r="K440" s="253"/>
    </row>
    <row r="441" spans="10:11">
      <c r="J441" s="253"/>
      <c r="K441" s="253"/>
    </row>
    <row r="442" spans="10:11">
      <c r="J442" s="253"/>
      <c r="K442" s="253"/>
    </row>
    <row r="443" spans="10:11">
      <c r="J443" s="253"/>
      <c r="K443" s="253"/>
    </row>
    <row r="444" spans="10:11">
      <c r="J444" s="253"/>
      <c r="K444" s="253"/>
    </row>
    <row r="445" spans="10:11">
      <c r="J445" s="253"/>
      <c r="K445" s="253"/>
    </row>
    <row r="446" spans="10:11">
      <c r="J446" s="253"/>
      <c r="K446" s="253"/>
    </row>
    <row r="447" spans="10:11">
      <c r="J447" s="253"/>
      <c r="K447" s="253"/>
    </row>
    <row r="448" spans="10:11">
      <c r="J448" s="253"/>
      <c r="K448" s="253"/>
    </row>
    <row r="449" spans="10:11">
      <c r="J449" s="253"/>
      <c r="K449" s="253"/>
    </row>
    <row r="450" spans="10:11">
      <c r="J450" s="253"/>
      <c r="K450" s="253"/>
    </row>
    <row r="451" spans="10:11">
      <c r="J451" s="253"/>
      <c r="K451" s="253"/>
    </row>
    <row r="452" spans="10:11">
      <c r="J452" s="253"/>
      <c r="K452" s="253"/>
    </row>
    <row r="453" spans="10:11">
      <c r="J453" s="253"/>
      <c r="K453" s="253"/>
    </row>
    <row r="454" spans="10:11">
      <c r="J454" s="253"/>
      <c r="K454" s="253"/>
    </row>
    <row r="455" spans="10:11">
      <c r="J455" s="253"/>
      <c r="K455" s="253"/>
    </row>
    <row r="456" spans="10:11">
      <c r="J456" s="253"/>
      <c r="K456" s="253"/>
    </row>
    <row r="457" spans="10:11">
      <c r="J457" s="253"/>
      <c r="K457" s="253"/>
    </row>
    <row r="458" spans="10:11">
      <c r="J458" s="253"/>
      <c r="K458" s="253"/>
    </row>
    <row r="459" spans="10:11">
      <c r="J459" s="253"/>
      <c r="K459" s="253"/>
    </row>
    <row r="460" spans="10:11">
      <c r="J460" s="253"/>
      <c r="K460" s="253"/>
    </row>
    <row r="461" spans="10:11">
      <c r="J461" s="253"/>
      <c r="K461" s="253"/>
    </row>
    <row r="462" spans="10:11">
      <c r="J462" s="253"/>
      <c r="K462" s="253"/>
    </row>
    <row r="463" spans="10:11">
      <c r="J463" s="253"/>
      <c r="K463" s="253"/>
    </row>
    <row r="464" spans="10:11">
      <c r="J464" s="253"/>
      <c r="K464" s="253"/>
    </row>
    <row r="465" spans="10:11">
      <c r="J465" s="253"/>
      <c r="K465" s="253"/>
    </row>
    <row r="466" spans="10:11">
      <c r="J466" s="253"/>
      <c r="K466" s="253"/>
    </row>
    <row r="467" spans="10:11">
      <c r="J467" s="253"/>
      <c r="K467" s="253"/>
    </row>
    <row r="468" spans="10:11">
      <c r="J468" s="253"/>
      <c r="K468" s="253"/>
    </row>
    <row r="469" spans="10:11">
      <c r="J469" s="253"/>
      <c r="K469" s="253"/>
    </row>
    <row r="470" spans="10:11">
      <c r="J470" s="253"/>
      <c r="K470" s="253"/>
    </row>
    <row r="471" spans="10:11">
      <c r="J471" s="253"/>
      <c r="K471" s="253"/>
    </row>
    <row r="472" spans="10:11">
      <c r="J472" s="253"/>
      <c r="K472" s="253"/>
    </row>
    <row r="473" spans="10:11">
      <c r="J473" s="253"/>
      <c r="K473" s="253"/>
    </row>
    <row r="474" spans="10:11">
      <c r="J474" s="253"/>
      <c r="K474" s="253"/>
    </row>
    <row r="475" spans="10:11">
      <c r="J475" s="253"/>
      <c r="K475" s="253"/>
    </row>
    <row r="476" spans="10:11">
      <c r="J476" s="253"/>
      <c r="K476" s="253"/>
    </row>
    <row r="477" spans="10:11">
      <c r="J477" s="253"/>
      <c r="K477" s="253"/>
    </row>
    <row r="478" spans="10:11">
      <c r="J478" s="253"/>
      <c r="K478" s="253"/>
    </row>
    <row r="479" spans="10:11">
      <c r="J479" s="253"/>
      <c r="K479" s="253"/>
    </row>
    <row r="480" spans="10:11">
      <c r="J480" s="253"/>
      <c r="K480" s="253"/>
    </row>
    <row r="481" spans="10:11">
      <c r="J481" s="253"/>
      <c r="K481" s="253"/>
    </row>
    <row r="482" spans="10:11">
      <c r="J482" s="253"/>
      <c r="K482" s="253"/>
    </row>
    <row r="483" spans="10:11">
      <c r="J483" s="253"/>
      <c r="K483" s="253"/>
    </row>
    <row r="484" spans="10:11">
      <c r="J484" s="253"/>
      <c r="K484" s="253"/>
    </row>
    <row r="485" spans="10:11">
      <c r="J485" s="253"/>
      <c r="K485" s="253"/>
    </row>
    <row r="486" spans="10:11">
      <c r="J486" s="253"/>
      <c r="K486" s="253"/>
    </row>
    <row r="487" spans="10:11">
      <c r="J487" s="253"/>
      <c r="K487" s="253"/>
    </row>
    <row r="488" spans="10:11">
      <c r="J488" s="253"/>
      <c r="K488" s="253"/>
    </row>
    <row r="489" spans="10:11">
      <c r="J489" s="253"/>
      <c r="K489" s="253"/>
    </row>
    <row r="490" spans="10:11">
      <c r="J490" s="253"/>
      <c r="K490" s="253"/>
    </row>
    <row r="491" spans="10:11">
      <c r="J491" s="253"/>
      <c r="K491" s="253"/>
    </row>
    <row r="492" spans="10:11">
      <c r="J492" s="253"/>
      <c r="K492" s="253"/>
    </row>
    <row r="493" spans="10:11">
      <c r="J493" s="253"/>
      <c r="K493" s="253"/>
    </row>
    <row r="494" spans="10:11">
      <c r="J494" s="253"/>
      <c r="K494" s="253"/>
    </row>
    <row r="495" spans="10:11">
      <c r="J495" s="253"/>
      <c r="K495" s="253"/>
    </row>
    <row r="496" spans="10:11">
      <c r="J496" s="253"/>
      <c r="K496" s="253"/>
    </row>
    <row r="497" spans="10:11">
      <c r="J497" s="253"/>
      <c r="K497" s="253"/>
    </row>
    <row r="498" spans="10:11">
      <c r="J498" s="253"/>
      <c r="K498" s="253"/>
    </row>
    <row r="499" spans="10:11">
      <c r="J499" s="253"/>
      <c r="K499" s="253"/>
    </row>
    <row r="500" spans="10:11">
      <c r="J500" s="253"/>
      <c r="K500" s="253"/>
    </row>
    <row r="501" spans="10:11">
      <c r="J501" s="253"/>
      <c r="K501" s="253"/>
    </row>
    <row r="502" spans="10:11">
      <c r="J502" s="253"/>
      <c r="K502" s="253"/>
    </row>
    <row r="503" spans="10:11">
      <c r="J503" s="253"/>
      <c r="K503" s="253"/>
    </row>
    <row r="504" spans="10:11">
      <c r="J504" s="253"/>
      <c r="K504" s="253"/>
    </row>
    <row r="505" spans="10:11">
      <c r="J505" s="253"/>
      <c r="K505" s="253"/>
    </row>
    <row r="506" spans="10:11">
      <c r="J506" s="253"/>
      <c r="K506" s="253"/>
    </row>
    <row r="507" spans="10:11">
      <c r="J507" s="253"/>
      <c r="K507" s="253"/>
    </row>
    <row r="508" spans="10:11">
      <c r="J508" s="253"/>
      <c r="K508" s="253"/>
    </row>
    <row r="509" spans="10:11">
      <c r="J509" s="253"/>
      <c r="K509" s="253"/>
    </row>
    <row r="510" spans="10:11">
      <c r="J510" s="253"/>
      <c r="K510" s="253"/>
    </row>
    <row r="511" spans="10:11">
      <c r="J511" s="253"/>
      <c r="K511" s="253"/>
    </row>
    <row r="512" spans="10:11">
      <c r="J512" s="253"/>
      <c r="K512" s="253"/>
    </row>
    <row r="513" spans="10:11">
      <c r="J513" s="253"/>
      <c r="K513" s="253"/>
    </row>
    <row r="514" spans="10:11">
      <c r="J514" s="253"/>
      <c r="K514" s="253"/>
    </row>
    <row r="515" spans="10:11">
      <c r="J515" s="253"/>
      <c r="K515" s="253"/>
    </row>
    <row r="516" spans="10:11">
      <c r="J516" s="253"/>
      <c r="K516" s="253"/>
    </row>
    <row r="517" spans="10:11">
      <c r="J517" s="253"/>
      <c r="K517" s="253"/>
    </row>
    <row r="518" spans="10:11">
      <c r="J518" s="253"/>
      <c r="K518" s="253"/>
    </row>
    <row r="519" spans="10:11">
      <c r="J519" s="253"/>
      <c r="K519" s="253"/>
    </row>
    <row r="520" spans="10:11">
      <c r="J520" s="253"/>
      <c r="K520" s="253"/>
    </row>
    <row r="521" spans="10:11">
      <c r="J521" s="253"/>
      <c r="K521" s="253"/>
    </row>
    <row r="522" spans="10:11">
      <c r="J522" s="253"/>
      <c r="K522" s="253"/>
    </row>
    <row r="523" spans="10:11">
      <c r="J523" s="253"/>
      <c r="K523" s="253"/>
    </row>
    <row r="524" spans="10:11">
      <c r="J524" s="253"/>
      <c r="K524" s="253"/>
    </row>
    <row r="525" spans="10:11">
      <c r="J525" s="253"/>
      <c r="K525" s="253"/>
    </row>
    <row r="526" spans="10:11">
      <c r="J526" s="253"/>
      <c r="K526" s="253"/>
    </row>
    <row r="527" spans="10:11">
      <c r="J527" s="253"/>
      <c r="K527" s="253"/>
    </row>
    <row r="528" spans="10:11">
      <c r="J528" s="253"/>
      <c r="K528" s="253"/>
    </row>
    <row r="529" spans="10:11">
      <c r="J529" s="253"/>
      <c r="K529" s="253"/>
    </row>
    <row r="530" spans="10:11">
      <c r="J530" s="253"/>
      <c r="K530" s="253"/>
    </row>
    <row r="531" spans="10:11">
      <c r="J531" s="253"/>
      <c r="K531" s="253"/>
    </row>
    <row r="532" spans="10:11">
      <c r="J532" s="253"/>
      <c r="K532" s="253"/>
    </row>
    <row r="533" spans="10:11">
      <c r="J533" s="253"/>
      <c r="K533" s="253"/>
    </row>
    <row r="534" spans="10:11">
      <c r="J534" s="253"/>
      <c r="K534" s="253"/>
    </row>
    <row r="535" spans="10:11">
      <c r="J535" s="253"/>
      <c r="K535" s="253"/>
    </row>
    <row r="536" spans="10:11">
      <c r="J536" s="253"/>
      <c r="K536" s="253"/>
    </row>
    <row r="537" spans="10:11">
      <c r="J537" s="253"/>
      <c r="K537" s="253"/>
    </row>
    <row r="538" spans="10:11">
      <c r="J538" s="253"/>
      <c r="K538" s="253"/>
    </row>
    <row r="539" spans="10:11">
      <c r="J539" s="253"/>
      <c r="K539" s="253"/>
    </row>
    <row r="540" spans="10:11">
      <c r="J540" s="253"/>
      <c r="K540" s="253"/>
    </row>
    <row r="541" spans="10:11">
      <c r="J541" s="253"/>
      <c r="K541" s="253"/>
    </row>
    <row r="542" spans="10:11">
      <c r="J542" s="253"/>
      <c r="K542" s="253"/>
    </row>
    <row r="543" spans="10:11">
      <c r="J543" s="253"/>
      <c r="K543" s="253"/>
    </row>
    <row r="544" spans="10:11">
      <c r="J544" s="253"/>
      <c r="K544" s="253"/>
    </row>
    <row r="545" spans="10:11">
      <c r="J545" s="253"/>
      <c r="K545" s="253"/>
    </row>
    <row r="546" spans="10:11">
      <c r="J546" s="253"/>
      <c r="K546" s="253"/>
    </row>
    <row r="547" spans="10:11">
      <c r="J547" s="253"/>
      <c r="K547" s="253"/>
    </row>
    <row r="548" spans="10:11">
      <c r="J548" s="253"/>
      <c r="K548" s="253"/>
    </row>
    <row r="549" spans="10:11">
      <c r="J549" s="253"/>
      <c r="K549" s="253"/>
    </row>
    <row r="550" spans="10:11">
      <c r="J550" s="253"/>
      <c r="K550" s="253"/>
    </row>
    <row r="551" spans="10:11">
      <c r="J551" s="253"/>
      <c r="K551" s="253"/>
    </row>
    <row r="552" spans="10:11">
      <c r="J552" s="253"/>
      <c r="K552" s="253"/>
    </row>
    <row r="553" spans="10:11">
      <c r="J553" s="253"/>
      <c r="K553" s="253"/>
    </row>
    <row r="554" spans="10:11">
      <c r="J554" s="253"/>
      <c r="K554" s="253"/>
    </row>
    <row r="555" spans="10:11">
      <c r="J555" s="253"/>
      <c r="K555" s="253"/>
    </row>
    <row r="556" spans="10:11">
      <c r="J556" s="253"/>
      <c r="K556" s="253"/>
    </row>
    <row r="557" spans="10:11">
      <c r="J557" s="253"/>
      <c r="K557" s="253"/>
    </row>
    <row r="558" spans="10:11">
      <c r="J558" s="253"/>
      <c r="K558" s="253"/>
    </row>
    <row r="559" spans="10:11">
      <c r="J559" s="253"/>
      <c r="K559" s="253"/>
    </row>
    <row r="560" spans="10:11">
      <c r="J560" s="253"/>
      <c r="K560" s="253"/>
    </row>
    <row r="561" spans="10:11">
      <c r="J561" s="253"/>
      <c r="K561" s="253"/>
    </row>
    <row r="562" spans="10:11">
      <c r="J562" s="253"/>
      <c r="K562" s="253"/>
    </row>
    <row r="563" spans="10:11">
      <c r="J563" s="253"/>
      <c r="K563" s="253"/>
    </row>
    <row r="564" spans="10:11">
      <c r="J564" s="253"/>
      <c r="K564" s="253"/>
    </row>
    <row r="565" spans="10:11">
      <c r="J565" s="253"/>
      <c r="K565" s="253"/>
    </row>
    <row r="566" spans="10:11">
      <c r="J566" s="253"/>
      <c r="K566" s="253"/>
    </row>
    <row r="567" spans="10:11">
      <c r="J567" s="253"/>
      <c r="K567" s="253"/>
    </row>
    <row r="568" spans="10:11">
      <c r="J568" s="253"/>
      <c r="K568" s="253"/>
    </row>
    <row r="569" spans="10:11">
      <c r="J569" s="253"/>
      <c r="K569" s="253"/>
    </row>
    <row r="570" spans="10:11">
      <c r="J570" s="253"/>
      <c r="K570" s="253"/>
    </row>
    <row r="571" spans="10:11">
      <c r="J571" s="253"/>
      <c r="K571" s="253"/>
    </row>
    <row r="572" spans="10:11">
      <c r="J572" s="253"/>
      <c r="K572" s="253"/>
    </row>
    <row r="573" spans="10:11">
      <c r="J573" s="253"/>
      <c r="K573" s="253"/>
    </row>
    <row r="574" spans="10:11">
      <c r="J574" s="253"/>
      <c r="K574" s="253"/>
    </row>
    <row r="575" spans="10:11">
      <c r="J575" s="253"/>
      <c r="K575" s="253"/>
    </row>
    <row r="576" spans="10:11">
      <c r="J576" s="253"/>
      <c r="K576" s="253"/>
    </row>
    <row r="577" spans="10:11">
      <c r="J577" s="253"/>
      <c r="K577" s="253"/>
    </row>
    <row r="578" spans="10:11">
      <c r="J578" s="253"/>
      <c r="K578" s="253"/>
    </row>
    <row r="579" spans="10:11">
      <c r="J579" s="253"/>
      <c r="K579" s="253"/>
    </row>
    <row r="580" spans="10:11">
      <c r="J580" s="253"/>
      <c r="K580" s="253"/>
    </row>
    <row r="581" spans="10:11">
      <c r="J581" s="253"/>
      <c r="K581" s="253"/>
    </row>
    <row r="582" spans="10:11">
      <c r="J582" s="253"/>
      <c r="K582" s="253"/>
    </row>
    <row r="583" spans="10:11">
      <c r="J583" s="253"/>
      <c r="K583" s="253"/>
    </row>
    <row r="584" spans="10:11">
      <c r="J584" s="253"/>
      <c r="K584" s="253"/>
    </row>
    <row r="585" spans="10:11">
      <c r="J585" s="253"/>
      <c r="K585" s="253"/>
    </row>
    <row r="586" spans="10:11">
      <c r="J586" s="253"/>
      <c r="K586" s="253"/>
    </row>
    <row r="587" spans="10:11">
      <c r="J587" s="253"/>
      <c r="K587" s="253"/>
    </row>
    <row r="588" spans="10:11">
      <c r="J588" s="253"/>
      <c r="K588" s="253"/>
    </row>
    <row r="589" spans="10:11">
      <c r="J589" s="253"/>
      <c r="K589" s="253"/>
    </row>
    <row r="590" spans="10:11">
      <c r="J590" s="253"/>
      <c r="K590" s="253"/>
    </row>
    <row r="591" spans="10:11">
      <c r="J591" s="253"/>
      <c r="K591" s="253"/>
    </row>
    <row r="592" spans="10:11">
      <c r="J592" s="253"/>
      <c r="K592" s="253"/>
    </row>
    <row r="593" spans="10:11">
      <c r="J593" s="253"/>
      <c r="K593" s="253"/>
    </row>
    <row r="594" spans="10:11">
      <c r="J594" s="253"/>
      <c r="K594" s="253"/>
    </row>
    <row r="595" spans="10:11">
      <c r="J595" s="253"/>
      <c r="K595" s="253"/>
    </row>
    <row r="596" spans="10:11">
      <c r="J596" s="253"/>
      <c r="K596" s="253"/>
    </row>
    <row r="597" spans="10:11">
      <c r="J597" s="253"/>
      <c r="K597" s="253"/>
    </row>
    <row r="598" spans="10:11">
      <c r="J598" s="253"/>
      <c r="K598" s="253"/>
    </row>
    <row r="599" spans="10:11">
      <c r="J599" s="253"/>
      <c r="K599" s="253"/>
    </row>
    <row r="600" spans="10:11">
      <c r="J600" s="253"/>
      <c r="K600" s="253"/>
    </row>
    <row r="601" spans="10:11">
      <c r="J601" s="253"/>
      <c r="K601" s="253"/>
    </row>
    <row r="602" spans="10:11">
      <c r="J602" s="253"/>
      <c r="K602" s="253"/>
    </row>
    <row r="603" spans="10:11">
      <c r="J603" s="253"/>
      <c r="K603" s="253"/>
    </row>
    <row r="604" spans="10:11">
      <c r="J604" s="253"/>
      <c r="K604" s="253"/>
    </row>
    <row r="605" spans="10:11">
      <c r="J605" s="253"/>
      <c r="K605" s="253"/>
    </row>
    <row r="606" spans="10:11">
      <c r="J606" s="253"/>
      <c r="K606" s="253"/>
    </row>
    <row r="607" spans="10:11">
      <c r="J607" s="253"/>
      <c r="K607" s="253"/>
    </row>
    <row r="608" spans="10:11">
      <c r="J608" s="253"/>
      <c r="K608" s="253"/>
    </row>
    <row r="609" spans="10:11">
      <c r="J609" s="253"/>
      <c r="K609" s="253"/>
    </row>
    <row r="610" spans="10:11">
      <c r="J610" s="253"/>
      <c r="K610" s="253"/>
    </row>
    <row r="611" spans="10:11">
      <c r="J611" s="253"/>
      <c r="K611" s="253"/>
    </row>
    <row r="612" spans="10:11">
      <c r="J612" s="253"/>
      <c r="K612" s="253"/>
    </row>
    <row r="613" spans="10:11">
      <c r="J613" s="253"/>
      <c r="K613" s="253"/>
    </row>
    <row r="614" spans="10:11">
      <c r="J614" s="253"/>
      <c r="K614" s="253"/>
    </row>
    <row r="615" spans="10:11">
      <c r="J615" s="253"/>
      <c r="K615" s="253"/>
    </row>
    <row r="616" spans="10:11">
      <c r="J616" s="253"/>
      <c r="K616" s="253"/>
    </row>
    <row r="617" spans="10:11">
      <c r="J617" s="253"/>
      <c r="K617" s="253"/>
    </row>
    <row r="618" spans="10:11">
      <c r="J618" s="253"/>
      <c r="K618" s="253"/>
    </row>
    <row r="619" spans="10:11">
      <c r="J619" s="253"/>
      <c r="K619" s="253"/>
    </row>
    <row r="620" spans="10:11">
      <c r="J620" s="253"/>
      <c r="K620" s="253"/>
    </row>
    <row r="621" spans="10:11">
      <c r="J621" s="253"/>
      <c r="K621" s="253"/>
    </row>
    <row r="622" spans="10:11">
      <c r="J622" s="253"/>
      <c r="K622" s="253"/>
    </row>
    <row r="623" spans="10:11">
      <c r="J623" s="253"/>
      <c r="K623" s="253"/>
    </row>
    <row r="624" spans="10:11">
      <c r="J624" s="253"/>
      <c r="K624" s="253"/>
    </row>
    <row r="625" spans="10:11">
      <c r="J625" s="253"/>
      <c r="K625" s="253"/>
    </row>
    <row r="626" spans="10:11">
      <c r="J626" s="253"/>
      <c r="K626" s="253"/>
    </row>
    <row r="627" spans="10:11">
      <c r="J627" s="253"/>
      <c r="K627" s="253"/>
    </row>
    <row r="628" spans="10:11">
      <c r="J628" s="253"/>
      <c r="K628" s="253"/>
    </row>
    <row r="629" spans="10:11">
      <c r="J629" s="253"/>
      <c r="K629" s="253"/>
    </row>
    <row r="630" spans="10:11">
      <c r="J630" s="253"/>
      <c r="K630" s="253"/>
    </row>
    <row r="631" spans="10:11">
      <c r="J631" s="253"/>
      <c r="K631" s="253"/>
    </row>
    <row r="632" spans="10:11">
      <c r="J632" s="253"/>
      <c r="K632" s="253"/>
    </row>
    <row r="633" spans="10:11">
      <c r="J633" s="253"/>
      <c r="K633" s="253"/>
    </row>
    <row r="634" spans="10:11">
      <c r="J634" s="253"/>
      <c r="K634" s="253"/>
    </row>
    <row r="635" spans="10:11">
      <c r="J635" s="253"/>
      <c r="K635" s="253"/>
    </row>
    <row r="636" spans="10:11">
      <c r="J636" s="253"/>
      <c r="K636" s="253"/>
    </row>
    <row r="637" spans="10:11">
      <c r="J637" s="253"/>
      <c r="K637" s="253"/>
    </row>
    <row r="638" spans="10:11">
      <c r="J638" s="253"/>
      <c r="K638" s="253"/>
    </row>
    <row r="639" spans="10:11">
      <c r="J639" s="253"/>
      <c r="K639" s="253"/>
    </row>
    <row r="640" spans="10:11">
      <c r="J640" s="253"/>
      <c r="K640" s="253"/>
    </row>
    <row r="641" spans="10:11">
      <c r="J641" s="253"/>
      <c r="K641" s="253"/>
    </row>
    <row r="642" spans="10:11">
      <c r="J642" s="253"/>
      <c r="K642" s="253"/>
    </row>
    <row r="643" spans="10:11">
      <c r="J643" s="253"/>
      <c r="K643" s="253"/>
    </row>
    <row r="644" spans="10:11">
      <c r="J644" s="253"/>
      <c r="K644" s="253"/>
    </row>
    <row r="645" spans="10:11">
      <c r="J645" s="253"/>
      <c r="K645" s="253"/>
    </row>
    <row r="646" spans="10:11">
      <c r="J646" s="253"/>
      <c r="K646" s="253"/>
    </row>
    <row r="647" spans="10:11">
      <c r="J647" s="253"/>
      <c r="K647" s="253"/>
    </row>
    <row r="648" spans="10:11">
      <c r="J648" s="253"/>
      <c r="K648" s="253"/>
    </row>
    <row r="649" spans="10:11">
      <c r="J649" s="253"/>
      <c r="K649" s="253"/>
    </row>
    <row r="650" spans="10:11">
      <c r="J650" s="253"/>
      <c r="K650" s="253"/>
    </row>
    <row r="651" spans="10:11">
      <c r="J651" s="253"/>
      <c r="K651" s="253"/>
    </row>
    <row r="652" spans="10:11">
      <c r="J652" s="253"/>
      <c r="K652" s="253"/>
    </row>
    <row r="653" spans="10:11">
      <c r="J653" s="253"/>
      <c r="K653" s="253"/>
    </row>
    <row r="654" spans="10:11">
      <c r="J654" s="253"/>
      <c r="K654" s="253"/>
    </row>
    <row r="655" spans="10:11">
      <c r="J655" s="253"/>
      <c r="K655" s="253"/>
    </row>
    <row r="656" spans="10:11">
      <c r="J656" s="253"/>
      <c r="K656" s="253"/>
    </row>
    <row r="657" spans="10:11">
      <c r="J657" s="253"/>
      <c r="K657" s="253"/>
    </row>
    <row r="658" spans="10:11">
      <c r="J658" s="253"/>
      <c r="K658" s="253"/>
    </row>
    <row r="659" spans="10:11">
      <c r="J659" s="253"/>
      <c r="K659" s="253"/>
    </row>
    <row r="660" spans="10:11">
      <c r="J660" s="253"/>
      <c r="K660" s="253"/>
    </row>
    <row r="661" spans="10:11">
      <c r="J661" s="253"/>
      <c r="K661" s="253"/>
    </row>
    <row r="662" spans="10:11">
      <c r="J662" s="253"/>
      <c r="K662" s="253"/>
    </row>
    <row r="663" spans="10:11">
      <c r="J663" s="253"/>
      <c r="K663" s="253"/>
    </row>
    <row r="664" spans="10:11">
      <c r="J664" s="253"/>
      <c r="K664" s="253"/>
    </row>
    <row r="665" spans="10:11">
      <c r="J665" s="253"/>
      <c r="K665" s="253"/>
    </row>
    <row r="666" spans="10:11">
      <c r="J666" s="253"/>
      <c r="K666" s="253"/>
    </row>
    <row r="667" spans="10:11">
      <c r="J667" s="253"/>
      <c r="K667" s="253"/>
    </row>
    <row r="668" spans="10:11">
      <c r="J668" s="253"/>
      <c r="K668" s="253"/>
    </row>
    <row r="669" spans="10:11">
      <c r="J669" s="253"/>
      <c r="K669" s="253"/>
    </row>
    <row r="670" spans="10:11">
      <c r="J670" s="253"/>
      <c r="K670" s="253"/>
    </row>
    <row r="671" spans="10:11">
      <c r="J671" s="253"/>
      <c r="K671" s="253"/>
    </row>
    <row r="672" spans="10:11">
      <c r="J672" s="253"/>
      <c r="K672" s="253"/>
    </row>
    <row r="673" spans="10:11">
      <c r="J673" s="253"/>
      <c r="K673" s="253"/>
    </row>
    <row r="674" spans="10:11">
      <c r="J674" s="253"/>
      <c r="K674" s="253"/>
    </row>
    <row r="675" spans="10:11">
      <c r="J675" s="253"/>
      <c r="K675" s="253"/>
    </row>
    <row r="676" spans="10:11">
      <c r="J676" s="253"/>
      <c r="K676" s="253"/>
    </row>
    <row r="677" spans="10:11">
      <c r="J677" s="253"/>
      <c r="K677" s="253"/>
    </row>
    <row r="678" spans="10:11">
      <c r="J678" s="253"/>
      <c r="K678" s="253"/>
    </row>
    <row r="679" spans="10:11">
      <c r="J679" s="253"/>
      <c r="K679" s="253"/>
    </row>
    <row r="680" spans="10:11">
      <c r="J680" s="253"/>
      <c r="K680" s="253"/>
    </row>
    <row r="681" spans="10:11">
      <c r="J681" s="253"/>
      <c r="K681" s="253"/>
    </row>
    <row r="682" spans="10:11">
      <c r="J682" s="253"/>
      <c r="K682" s="253"/>
    </row>
    <row r="683" spans="10:11">
      <c r="J683" s="253"/>
      <c r="K683" s="253"/>
    </row>
    <row r="684" spans="10:11">
      <c r="J684" s="253"/>
      <c r="K684" s="253"/>
    </row>
    <row r="685" spans="10:11">
      <c r="J685" s="253"/>
      <c r="K685" s="253"/>
    </row>
    <row r="686" spans="10:11">
      <c r="J686" s="253"/>
      <c r="K686" s="253"/>
    </row>
    <row r="687" spans="10:11">
      <c r="J687" s="253"/>
      <c r="K687" s="253"/>
    </row>
    <row r="688" spans="10:11">
      <c r="J688" s="253"/>
      <c r="K688" s="253"/>
    </row>
    <row r="689" spans="10:11">
      <c r="J689" s="253"/>
      <c r="K689" s="253"/>
    </row>
    <row r="690" spans="10:11">
      <c r="J690" s="253"/>
      <c r="K690" s="253"/>
    </row>
    <row r="691" spans="10:11">
      <c r="J691" s="253"/>
      <c r="K691" s="253"/>
    </row>
    <row r="692" spans="10:11">
      <c r="J692" s="253"/>
      <c r="K692" s="253"/>
    </row>
    <row r="693" spans="10:11">
      <c r="J693" s="253"/>
      <c r="K693" s="253"/>
    </row>
    <row r="694" spans="10:11">
      <c r="J694" s="253"/>
      <c r="K694" s="253"/>
    </row>
    <row r="695" spans="10:11">
      <c r="J695" s="253"/>
      <c r="K695" s="253"/>
    </row>
    <row r="696" spans="10:11">
      <c r="J696" s="253"/>
      <c r="K696" s="253"/>
    </row>
    <row r="697" spans="10:11">
      <c r="J697" s="253"/>
      <c r="K697" s="253"/>
    </row>
    <row r="698" spans="10:11">
      <c r="J698" s="253"/>
      <c r="K698" s="253"/>
    </row>
    <row r="699" spans="10:11">
      <c r="J699" s="253"/>
      <c r="K699" s="253"/>
    </row>
    <row r="700" spans="10:11">
      <c r="J700" s="253"/>
      <c r="K700" s="253"/>
    </row>
    <row r="701" spans="10:11">
      <c r="J701" s="253"/>
      <c r="K701" s="253"/>
    </row>
    <row r="702" spans="10:11">
      <c r="J702" s="253"/>
      <c r="K702" s="253"/>
    </row>
    <row r="703" spans="10:11">
      <c r="J703" s="253"/>
      <c r="K703" s="253"/>
    </row>
    <row r="704" spans="10:11">
      <c r="J704" s="253"/>
      <c r="K704" s="253"/>
    </row>
    <row r="705" spans="10:11">
      <c r="J705" s="253"/>
      <c r="K705" s="253"/>
    </row>
    <row r="706" spans="10:11">
      <c r="J706" s="253"/>
      <c r="K706" s="253"/>
    </row>
    <row r="707" spans="10:11">
      <c r="J707" s="253"/>
      <c r="K707" s="253"/>
    </row>
    <row r="708" spans="10:11">
      <c r="J708" s="253"/>
      <c r="K708" s="253"/>
    </row>
    <row r="709" spans="10:11">
      <c r="J709" s="253"/>
      <c r="K709" s="253"/>
    </row>
    <row r="710" spans="10:11">
      <c r="J710" s="253"/>
      <c r="K710" s="253"/>
    </row>
    <row r="711" spans="10:11">
      <c r="J711" s="253"/>
      <c r="K711" s="253"/>
    </row>
    <row r="712" spans="10:11">
      <c r="J712" s="253"/>
      <c r="K712" s="253"/>
    </row>
    <row r="713" spans="10:11">
      <c r="J713" s="253"/>
      <c r="K713" s="253"/>
    </row>
    <row r="714" spans="10:11">
      <c r="J714" s="253"/>
      <c r="K714" s="253"/>
    </row>
    <row r="715" spans="10:11">
      <c r="J715" s="253"/>
      <c r="K715" s="253"/>
    </row>
    <row r="716" spans="10:11">
      <c r="J716" s="253"/>
      <c r="K716" s="253"/>
    </row>
    <row r="717" spans="10:11">
      <c r="J717" s="253"/>
      <c r="K717" s="253"/>
    </row>
    <row r="718" spans="10:11">
      <c r="J718" s="253"/>
      <c r="K718" s="253"/>
    </row>
    <row r="719" spans="10:11">
      <c r="J719" s="253"/>
      <c r="K719" s="253"/>
    </row>
    <row r="720" spans="10:11">
      <c r="J720" s="253"/>
      <c r="K720" s="253"/>
    </row>
    <row r="721" spans="10:11">
      <c r="J721" s="253"/>
      <c r="K721" s="253"/>
    </row>
    <row r="722" spans="10:11">
      <c r="J722" s="253"/>
      <c r="K722" s="253"/>
    </row>
    <row r="723" spans="10:11">
      <c r="J723" s="253"/>
      <c r="K723" s="253"/>
    </row>
    <row r="724" spans="10:11">
      <c r="J724" s="253"/>
      <c r="K724" s="253"/>
    </row>
    <row r="725" spans="10:11">
      <c r="J725" s="253"/>
      <c r="K725" s="253"/>
    </row>
    <row r="726" spans="10:11">
      <c r="J726" s="253"/>
      <c r="K726" s="253"/>
    </row>
    <row r="727" spans="10:11">
      <c r="J727" s="253"/>
      <c r="K727" s="253"/>
    </row>
    <row r="728" spans="10:11">
      <c r="J728" s="253"/>
      <c r="K728" s="253"/>
    </row>
    <row r="729" spans="10:11">
      <c r="J729" s="253"/>
      <c r="K729" s="253"/>
    </row>
    <row r="730" spans="10:11">
      <c r="J730" s="253"/>
      <c r="K730" s="253"/>
    </row>
    <row r="731" spans="10:11">
      <c r="J731" s="253"/>
      <c r="K731" s="253"/>
    </row>
    <row r="732" spans="10:11">
      <c r="J732" s="253"/>
      <c r="K732" s="253"/>
    </row>
    <row r="733" spans="10:11">
      <c r="J733" s="253"/>
      <c r="K733" s="253"/>
    </row>
    <row r="734" spans="10:11">
      <c r="J734" s="253"/>
      <c r="K734" s="253"/>
    </row>
    <row r="735" spans="10:11">
      <c r="J735" s="253"/>
      <c r="K735" s="253"/>
    </row>
    <row r="736" spans="10:11">
      <c r="J736" s="253"/>
      <c r="K736" s="253"/>
    </row>
    <row r="737" spans="10:11">
      <c r="J737" s="253"/>
      <c r="K737" s="253"/>
    </row>
    <row r="738" spans="10:11">
      <c r="J738" s="253"/>
      <c r="K738" s="253"/>
    </row>
    <row r="739" spans="10:11">
      <c r="J739" s="253"/>
      <c r="K739" s="253"/>
    </row>
    <row r="740" spans="10:11">
      <c r="J740" s="253"/>
      <c r="K740" s="253"/>
    </row>
    <row r="741" spans="10:11">
      <c r="J741" s="253"/>
      <c r="K741" s="253"/>
    </row>
    <row r="742" spans="10:11">
      <c r="J742" s="253"/>
      <c r="K742" s="253"/>
    </row>
    <row r="743" spans="10:11">
      <c r="J743" s="253"/>
      <c r="K743" s="253"/>
    </row>
    <row r="744" spans="10:11">
      <c r="J744" s="253"/>
      <c r="K744" s="253"/>
    </row>
    <row r="745" spans="10:11">
      <c r="J745" s="253"/>
      <c r="K745" s="253"/>
    </row>
    <row r="746" spans="10:11">
      <c r="J746" s="253"/>
      <c r="K746" s="253"/>
    </row>
    <row r="747" spans="10:11">
      <c r="J747" s="253"/>
      <c r="K747" s="253"/>
    </row>
    <row r="748" spans="10:11">
      <c r="J748" s="253"/>
      <c r="K748" s="253"/>
    </row>
    <row r="749" spans="10:11">
      <c r="J749" s="253"/>
      <c r="K749" s="253"/>
    </row>
    <row r="750" spans="10:11">
      <c r="J750" s="253"/>
      <c r="K750" s="253"/>
    </row>
    <row r="751" spans="10:11">
      <c r="J751" s="253"/>
      <c r="K751" s="253"/>
    </row>
    <row r="752" spans="10:11">
      <c r="J752" s="253"/>
      <c r="K752" s="253"/>
    </row>
    <row r="753" spans="10:11">
      <c r="J753" s="253"/>
      <c r="K753" s="253"/>
    </row>
    <row r="754" spans="10:11">
      <c r="J754" s="253"/>
      <c r="K754" s="253"/>
    </row>
    <row r="755" spans="10:11">
      <c r="J755" s="253"/>
      <c r="K755" s="253"/>
    </row>
    <row r="756" spans="10:11">
      <c r="J756" s="253"/>
      <c r="K756" s="253"/>
    </row>
    <row r="757" spans="10:11">
      <c r="J757" s="253"/>
      <c r="K757" s="253"/>
    </row>
    <row r="758" spans="10:11">
      <c r="J758" s="253"/>
      <c r="K758" s="253"/>
    </row>
    <row r="759" spans="10:11">
      <c r="J759" s="253"/>
      <c r="K759" s="253"/>
    </row>
    <row r="760" spans="10:11">
      <c r="J760" s="253"/>
      <c r="K760" s="253"/>
    </row>
    <row r="761" spans="10:11">
      <c r="J761" s="253"/>
      <c r="K761" s="253"/>
    </row>
    <row r="762" spans="10:11">
      <c r="J762" s="253"/>
      <c r="K762" s="253"/>
    </row>
    <row r="763" spans="10:11">
      <c r="J763" s="253"/>
      <c r="K763" s="253"/>
    </row>
    <row r="764" spans="10:11">
      <c r="J764" s="253"/>
      <c r="K764" s="253"/>
    </row>
    <row r="765" spans="10:11">
      <c r="J765" s="253"/>
      <c r="K765" s="253"/>
    </row>
    <row r="766" spans="10:11">
      <c r="J766" s="253"/>
      <c r="K766" s="253"/>
    </row>
    <row r="767" spans="10:11">
      <c r="J767" s="253"/>
      <c r="K767" s="253"/>
    </row>
    <row r="768" spans="10:11">
      <c r="J768" s="253"/>
      <c r="K768" s="253"/>
    </row>
    <row r="769" spans="10:11">
      <c r="J769" s="253"/>
      <c r="K769" s="253"/>
    </row>
    <row r="770" spans="10:11">
      <c r="J770" s="253"/>
      <c r="K770" s="253"/>
    </row>
    <row r="771" spans="10:11">
      <c r="J771" s="253"/>
      <c r="K771" s="253"/>
    </row>
    <row r="772" spans="10:11">
      <c r="J772" s="253"/>
      <c r="K772" s="253"/>
    </row>
    <row r="773" spans="10:11">
      <c r="J773" s="253"/>
      <c r="K773" s="253"/>
    </row>
    <row r="774" spans="10:11">
      <c r="J774" s="253"/>
      <c r="K774" s="253"/>
    </row>
    <row r="775" spans="10:11">
      <c r="J775" s="253"/>
      <c r="K775" s="253"/>
    </row>
    <row r="776" spans="10:11">
      <c r="J776" s="253"/>
      <c r="K776" s="253"/>
    </row>
    <row r="777" spans="10:11">
      <c r="J777" s="253"/>
      <c r="K777" s="253"/>
    </row>
    <row r="778" spans="10:11">
      <c r="J778" s="253"/>
      <c r="K778" s="253"/>
    </row>
    <row r="779" spans="10:11">
      <c r="J779" s="253"/>
      <c r="K779" s="253"/>
    </row>
    <row r="780" spans="10:11">
      <c r="J780" s="253"/>
      <c r="K780" s="253"/>
    </row>
    <row r="781" spans="10:11">
      <c r="J781" s="253"/>
      <c r="K781" s="253"/>
    </row>
    <row r="782" spans="10:11">
      <c r="J782" s="253"/>
      <c r="K782" s="253"/>
    </row>
    <row r="783" spans="10:11">
      <c r="J783" s="253"/>
      <c r="K783" s="253"/>
    </row>
    <row r="784" spans="10:11">
      <c r="J784" s="253"/>
      <c r="K784" s="253"/>
    </row>
    <row r="785" spans="10:11">
      <c r="J785" s="253"/>
      <c r="K785" s="253"/>
    </row>
    <row r="786" spans="10:11">
      <c r="J786" s="253"/>
      <c r="K786" s="253"/>
    </row>
    <row r="787" spans="10:11">
      <c r="J787" s="253"/>
      <c r="K787" s="253"/>
    </row>
    <row r="788" spans="10:11">
      <c r="J788" s="253"/>
      <c r="K788" s="253"/>
    </row>
    <row r="789" spans="10:11">
      <c r="J789" s="253"/>
      <c r="K789" s="253"/>
    </row>
    <row r="790" spans="10:11">
      <c r="J790" s="253"/>
      <c r="K790" s="253"/>
    </row>
    <row r="791" spans="10:11">
      <c r="J791" s="253"/>
      <c r="K791" s="253"/>
    </row>
    <row r="792" spans="10:11">
      <c r="J792" s="253"/>
      <c r="K792" s="253"/>
    </row>
    <row r="793" spans="10:11">
      <c r="J793" s="253"/>
      <c r="K793" s="253"/>
    </row>
    <row r="794" spans="10:11">
      <c r="J794" s="253"/>
      <c r="K794" s="253"/>
    </row>
    <row r="795" spans="10:11">
      <c r="J795" s="253"/>
      <c r="K795" s="253"/>
    </row>
    <row r="796" spans="10:11">
      <c r="J796" s="253"/>
      <c r="K796" s="253"/>
    </row>
    <row r="797" spans="10:11">
      <c r="J797" s="253"/>
      <c r="K797" s="253"/>
    </row>
    <row r="798" spans="10:11">
      <c r="J798" s="253"/>
      <c r="K798" s="253"/>
    </row>
    <row r="799" spans="10:11">
      <c r="J799" s="253"/>
      <c r="K799" s="253"/>
    </row>
    <row r="800" spans="10:11">
      <c r="J800" s="253"/>
      <c r="K800" s="253"/>
    </row>
    <row r="801" spans="10:11">
      <c r="J801" s="253"/>
      <c r="K801" s="253"/>
    </row>
    <row r="802" spans="10:11">
      <c r="J802" s="253"/>
      <c r="K802" s="253"/>
    </row>
    <row r="803" spans="10:11">
      <c r="J803" s="253"/>
      <c r="K803" s="253"/>
    </row>
    <row r="804" spans="10:11">
      <c r="J804" s="253"/>
      <c r="K804" s="253"/>
    </row>
    <row r="805" spans="10:11">
      <c r="J805" s="253"/>
      <c r="K805" s="253"/>
    </row>
    <row r="806" spans="10:11">
      <c r="J806" s="253"/>
      <c r="K806" s="253"/>
    </row>
    <row r="807" spans="10:11">
      <c r="J807" s="253"/>
      <c r="K807" s="253"/>
    </row>
    <row r="808" spans="10:11">
      <c r="J808" s="253"/>
      <c r="K808" s="253"/>
    </row>
    <row r="809" spans="10:11">
      <c r="J809" s="253"/>
      <c r="K809" s="253"/>
    </row>
    <row r="810" spans="10:11">
      <c r="J810" s="253"/>
      <c r="K810" s="253"/>
    </row>
    <row r="811" spans="10:11">
      <c r="J811" s="253"/>
      <c r="K811" s="253"/>
    </row>
    <row r="812" spans="10:11">
      <c r="J812" s="253"/>
      <c r="K812" s="253"/>
    </row>
    <row r="813" spans="10:11">
      <c r="J813" s="253"/>
      <c r="K813" s="253"/>
    </row>
    <row r="814" spans="10:11">
      <c r="J814" s="253"/>
      <c r="K814" s="253"/>
    </row>
    <row r="815" spans="10:11">
      <c r="J815" s="253"/>
      <c r="K815" s="253"/>
    </row>
    <row r="816" spans="10:11">
      <c r="J816" s="253"/>
      <c r="K816" s="253"/>
    </row>
    <row r="817" spans="10:11">
      <c r="J817" s="253"/>
      <c r="K817" s="253"/>
    </row>
    <row r="818" spans="10:11">
      <c r="J818" s="253"/>
      <c r="K818" s="253"/>
    </row>
    <row r="819" spans="10:11">
      <c r="J819" s="253"/>
      <c r="K819" s="253"/>
    </row>
    <row r="820" spans="10:11">
      <c r="J820" s="253"/>
      <c r="K820" s="253"/>
    </row>
    <row r="821" spans="10:11">
      <c r="J821" s="253"/>
      <c r="K821" s="253"/>
    </row>
    <row r="822" spans="10:11">
      <c r="J822" s="253"/>
      <c r="K822" s="253"/>
    </row>
    <row r="823" spans="10:11">
      <c r="J823" s="253"/>
      <c r="K823" s="253"/>
    </row>
    <row r="824" spans="10:11">
      <c r="J824" s="253"/>
      <c r="K824" s="253"/>
    </row>
    <row r="825" spans="10:11">
      <c r="J825" s="253"/>
      <c r="K825" s="253"/>
    </row>
    <row r="826" spans="10:11">
      <c r="J826" s="253"/>
      <c r="K826" s="253"/>
    </row>
    <row r="827" spans="10:11">
      <c r="J827" s="253"/>
      <c r="K827" s="253"/>
    </row>
    <row r="828" spans="10:11">
      <c r="J828" s="253"/>
      <c r="K828" s="253"/>
    </row>
    <row r="829" spans="10:11">
      <c r="J829" s="253"/>
      <c r="K829" s="253"/>
    </row>
    <row r="830" spans="10:11">
      <c r="J830" s="253"/>
      <c r="K830" s="253"/>
    </row>
    <row r="831" spans="10:11">
      <c r="J831" s="253"/>
      <c r="K831" s="253"/>
    </row>
    <row r="832" spans="10:11">
      <c r="J832" s="253"/>
      <c r="K832" s="253"/>
    </row>
    <row r="833" spans="10:11">
      <c r="J833" s="253"/>
      <c r="K833" s="253"/>
    </row>
    <row r="834" spans="10:11">
      <c r="J834" s="253"/>
      <c r="K834" s="253"/>
    </row>
    <row r="835" spans="10:11">
      <c r="J835" s="253"/>
      <c r="K835" s="253"/>
    </row>
    <row r="836" spans="10:11">
      <c r="J836" s="253"/>
      <c r="K836" s="253"/>
    </row>
    <row r="837" spans="10:11">
      <c r="J837" s="253"/>
      <c r="K837" s="253"/>
    </row>
    <row r="838" spans="10:11">
      <c r="J838" s="253"/>
      <c r="K838" s="253"/>
    </row>
    <row r="839" spans="10:11">
      <c r="J839" s="253"/>
      <c r="K839" s="253"/>
    </row>
    <row r="840" spans="10:11">
      <c r="J840" s="253"/>
      <c r="K840" s="253"/>
    </row>
    <row r="841" spans="10:11">
      <c r="J841" s="253"/>
      <c r="K841" s="253"/>
    </row>
    <row r="842" spans="10:11">
      <c r="J842" s="253"/>
      <c r="K842" s="253"/>
    </row>
    <row r="843" spans="10:11">
      <c r="J843" s="253"/>
      <c r="K843" s="253"/>
    </row>
    <row r="844" spans="10:11">
      <c r="J844" s="253"/>
      <c r="K844" s="253"/>
    </row>
    <row r="845" spans="10:11">
      <c r="J845" s="253"/>
      <c r="K845" s="253"/>
    </row>
    <row r="846" spans="10:11">
      <c r="J846" s="253"/>
      <c r="K846" s="253"/>
    </row>
    <row r="847" spans="10:11">
      <c r="J847" s="253"/>
      <c r="K847" s="253"/>
    </row>
    <row r="848" spans="10:11">
      <c r="J848" s="253"/>
      <c r="K848" s="253"/>
    </row>
    <row r="849" spans="10:11">
      <c r="J849" s="253"/>
      <c r="K849" s="253"/>
    </row>
    <row r="850" spans="10:11">
      <c r="J850" s="253"/>
      <c r="K850" s="253"/>
    </row>
    <row r="851" spans="10:11">
      <c r="J851" s="253"/>
      <c r="K851" s="253"/>
    </row>
    <row r="852" spans="10:11">
      <c r="J852" s="253"/>
      <c r="K852" s="253"/>
    </row>
    <row r="853" spans="10:11">
      <c r="J853" s="253"/>
      <c r="K853" s="253"/>
    </row>
    <row r="854" spans="10:11">
      <c r="J854" s="253"/>
      <c r="K854" s="253"/>
    </row>
    <row r="855" spans="10:11">
      <c r="J855" s="253"/>
      <c r="K855" s="253"/>
    </row>
    <row r="856" spans="10:11">
      <c r="J856" s="253"/>
      <c r="K856" s="253"/>
    </row>
    <row r="857" spans="10:11">
      <c r="J857" s="253"/>
      <c r="K857" s="253"/>
    </row>
    <row r="858" spans="10:11">
      <c r="J858" s="253"/>
      <c r="K858" s="253"/>
    </row>
    <row r="859" spans="10:11">
      <c r="J859" s="253"/>
      <c r="K859" s="253"/>
    </row>
    <row r="860" spans="10:11">
      <c r="J860" s="253"/>
      <c r="K860" s="253"/>
    </row>
    <row r="861" spans="10:11">
      <c r="J861" s="253"/>
      <c r="K861" s="253"/>
    </row>
    <row r="862" spans="10:11">
      <c r="J862" s="253"/>
      <c r="K862" s="253"/>
    </row>
    <row r="863" spans="10:11">
      <c r="J863" s="253"/>
      <c r="K863" s="253"/>
    </row>
    <row r="864" spans="10:11">
      <c r="J864" s="253"/>
      <c r="K864" s="253"/>
    </row>
    <row r="865" spans="10:11">
      <c r="J865" s="253"/>
      <c r="K865" s="253"/>
    </row>
    <row r="866" spans="10:11">
      <c r="J866" s="253"/>
      <c r="K866" s="253"/>
    </row>
    <row r="867" spans="10:11">
      <c r="J867" s="253"/>
      <c r="K867" s="253"/>
    </row>
    <row r="868" spans="10:11">
      <c r="J868" s="253"/>
      <c r="K868" s="253"/>
    </row>
    <row r="869" spans="10:11">
      <c r="J869" s="253"/>
      <c r="K869" s="253"/>
    </row>
    <row r="870" spans="10:11">
      <c r="J870" s="253"/>
      <c r="K870" s="253"/>
    </row>
    <row r="871" spans="10:11">
      <c r="J871" s="253"/>
      <c r="K871" s="253"/>
    </row>
    <row r="872" spans="10:11">
      <c r="J872" s="253"/>
      <c r="K872" s="253"/>
    </row>
    <row r="873" spans="10:11">
      <c r="J873" s="253"/>
      <c r="K873" s="253"/>
    </row>
    <row r="874" spans="10:11">
      <c r="J874" s="253"/>
      <c r="K874" s="253"/>
    </row>
    <row r="875" spans="10:11">
      <c r="J875" s="253"/>
      <c r="K875" s="253"/>
    </row>
    <row r="876" spans="10:11">
      <c r="J876" s="253"/>
      <c r="K876" s="253"/>
    </row>
    <row r="877" spans="10:11">
      <c r="J877" s="253"/>
      <c r="K877" s="253"/>
    </row>
    <row r="878" spans="10:11">
      <c r="J878" s="253"/>
      <c r="K878" s="253"/>
    </row>
    <row r="879" spans="10:11">
      <c r="J879" s="253"/>
      <c r="K879" s="253"/>
    </row>
    <row r="880" spans="10:11">
      <c r="J880" s="253"/>
      <c r="K880" s="253"/>
    </row>
    <row r="881" spans="10:11">
      <c r="J881" s="253"/>
      <c r="K881" s="253"/>
    </row>
    <row r="882" spans="10:11">
      <c r="J882" s="253"/>
      <c r="K882" s="253"/>
    </row>
    <row r="883" spans="10:11">
      <c r="J883" s="253"/>
      <c r="K883" s="253"/>
    </row>
    <row r="884" spans="10:11">
      <c r="J884" s="253"/>
      <c r="K884" s="253"/>
    </row>
    <row r="885" spans="10:11">
      <c r="J885" s="253"/>
      <c r="K885" s="253"/>
    </row>
    <row r="886" spans="10:11">
      <c r="J886" s="253"/>
      <c r="K886" s="253"/>
    </row>
    <row r="887" spans="10:11">
      <c r="J887" s="253"/>
      <c r="K887" s="253"/>
    </row>
    <row r="888" spans="10:11">
      <c r="J888" s="253"/>
      <c r="K888" s="253"/>
    </row>
    <row r="889" spans="10:11">
      <c r="J889" s="253"/>
      <c r="K889" s="253"/>
    </row>
    <row r="890" spans="10:11">
      <c r="J890" s="253"/>
      <c r="K890" s="253"/>
    </row>
    <row r="891" spans="10:11">
      <c r="J891" s="253"/>
      <c r="K891" s="253"/>
    </row>
    <row r="892" spans="10:11">
      <c r="J892" s="253"/>
      <c r="K892" s="253"/>
    </row>
    <row r="893" spans="10:11">
      <c r="J893" s="253"/>
      <c r="K893" s="253"/>
    </row>
    <row r="894" spans="10:11">
      <c r="J894" s="253"/>
      <c r="K894" s="253"/>
    </row>
    <row r="895" spans="10:11">
      <c r="J895" s="253"/>
      <c r="K895" s="253"/>
    </row>
    <row r="896" spans="10:11">
      <c r="J896" s="253"/>
      <c r="K896" s="253"/>
    </row>
    <row r="897" spans="10:11">
      <c r="J897" s="253"/>
      <c r="K897" s="253"/>
    </row>
    <row r="898" spans="10:11">
      <c r="J898" s="253"/>
      <c r="K898" s="253"/>
    </row>
    <row r="899" spans="10:11">
      <c r="J899" s="253"/>
      <c r="K899" s="253"/>
    </row>
    <row r="900" spans="10:11">
      <c r="J900" s="253"/>
      <c r="K900" s="253"/>
    </row>
    <row r="901" spans="10:11">
      <c r="J901" s="253"/>
      <c r="K901" s="253"/>
    </row>
    <row r="902" spans="10:11">
      <c r="J902" s="253"/>
      <c r="K902" s="253"/>
    </row>
    <row r="903" spans="10:11">
      <c r="J903" s="253"/>
      <c r="K903" s="253"/>
    </row>
    <row r="904" spans="10:11">
      <c r="J904" s="253"/>
      <c r="K904" s="253"/>
    </row>
    <row r="905" spans="10:11">
      <c r="J905" s="253"/>
      <c r="K905" s="253"/>
    </row>
    <row r="906" spans="10:11">
      <c r="J906" s="253"/>
      <c r="K906" s="253"/>
    </row>
    <row r="907" spans="10:11">
      <c r="J907" s="253"/>
      <c r="K907" s="253"/>
    </row>
    <row r="908" spans="10:11">
      <c r="J908" s="253"/>
      <c r="K908" s="253"/>
    </row>
    <row r="909" spans="10:11">
      <c r="J909" s="253"/>
      <c r="K909" s="253"/>
    </row>
    <row r="910" spans="10:11">
      <c r="J910" s="253"/>
      <c r="K910" s="253"/>
    </row>
    <row r="911" spans="10:11">
      <c r="J911" s="253"/>
      <c r="K911" s="253"/>
    </row>
    <row r="912" spans="10:11">
      <c r="J912" s="253"/>
      <c r="K912" s="253"/>
    </row>
    <row r="913" spans="10:11">
      <c r="J913" s="253"/>
      <c r="K913" s="253"/>
    </row>
    <row r="914" spans="10:11">
      <c r="J914" s="253"/>
      <c r="K914" s="253"/>
    </row>
    <row r="915" spans="10:11">
      <c r="J915" s="253"/>
      <c r="K915" s="253"/>
    </row>
    <row r="916" spans="10:11">
      <c r="J916" s="253"/>
      <c r="K916" s="253"/>
    </row>
    <row r="917" spans="10:11">
      <c r="J917" s="253"/>
      <c r="K917" s="253"/>
    </row>
    <row r="918" spans="10:11">
      <c r="J918" s="253"/>
      <c r="K918" s="253"/>
    </row>
    <row r="919" spans="10:11">
      <c r="J919" s="253"/>
      <c r="K919" s="253"/>
    </row>
    <row r="920" spans="10:11">
      <c r="J920" s="253"/>
      <c r="K920" s="253"/>
    </row>
    <row r="921" spans="10:11">
      <c r="J921" s="253"/>
      <c r="K921" s="253"/>
    </row>
    <row r="922" spans="10:11">
      <c r="J922" s="253"/>
      <c r="K922" s="253"/>
    </row>
    <row r="923" spans="10:11">
      <c r="J923" s="253"/>
      <c r="K923" s="253"/>
    </row>
    <row r="924" spans="10:11">
      <c r="J924" s="253"/>
      <c r="K924" s="253"/>
    </row>
    <row r="925" spans="10:11">
      <c r="J925" s="253"/>
      <c r="K925" s="253"/>
    </row>
    <row r="926" spans="10:11">
      <c r="J926" s="253"/>
      <c r="K926" s="253"/>
    </row>
    <row r="927" spans="10:11">
      <c r="J927" s="253"/>
      <c r="K927" s="253"/>
    </row>
    <row r="928" spans="10:11">
      <c r="J928" s="253"/>
      <c r="K928" s="253"/>
    </row>
    <row r="929" spans="10:11">
      <c r="J929" s="253"/>
      <c r="K929" s="253"/>
    </row>
    <row r="930" spans="10:11">
      <c r="J930" s="253"/>
      <c r="K930" s="253"/>
    </row>
    <row r="931" spans="10:11">
      <c r="J931" s="253"/>
      <c r="K931" s="253"/>
    </row>
    <row r="932" spans="10:11">
      <c r="J932" s="253"/>
      <c r="K932" s="253"/>
    </row>
    <row r="933" spans="10:11">
      <c r="J933" s="253"/>
      <c r="K933" s="253"/>
    </row>
    <row r="934" spans="10:11">
      <c r="J934" s="253"/>
      <c r="K934" s="253"/>
    </row>
    <row r="935" spans="10:11">
      <c r="J935" s="253"/>
      <c r="K935" s="253"/>
    </row>
    <row r="936" spans="10:11">
      <c r="J936" s="253"/>
      <c r="K936" s="253"/>
    </row>
    <row r="937" spans="10:11">
      <c r="J937" s="253"/>
      <c r="K937" s="253"/>
    </row>
    <row r="938" spans="10:11">
      <c r="J938" s="253"/>
      <c r="K938" s="253"/>
    </row>
    <row r="939" spans="10:11">
      <c r="J939" s="253"/>
      <c r="K939" s="253"/>
    </row>
    <row r="940" spans="10:11">
      <c r="J940" s="253"/>
      <c r="K940" s="253"/>
    </row>
    <row r="941" spans="10:11">
      <c r="J941" s="253"/>
      <c r="K941" s="253"/>
    </row>
    <row r="942" spans="10:11">
      <c r="J942" s="253"/>
      <c r="K942" s="253"/>
    </row>
    <row r="943" spans="10:11">
      <c r="J943" s="253"/>
      <c r="K943" s="253"/>
    </row>
    <row r="944" spans="10:11">
      <c r="J944" s="253"/>
      <c r="K944" s="253"/>
    </row>
    <row r="945" spans="10:11">
      <c r="J945" s="253"/>
      <c r="K945" s="253"/>
    </row>
    <row r="946" spans="10:11">
      <c r="J946" s="253"/>
      <c r="K946" s="253"/>
    </row>
    <row r="947" spans="10:11">
      <c r="J947" s="253"/>
      <c r="K947" s="253"/>
    </row>
    <row r="948" spans="10:11">
      <c r="J948" s="253"/>
      <c r="K948" s="253"/>
    </row>
    <row r="949" spans="10:11">
      <c r="J949" s="253"/>
      <c r="K949" s="253"/>
    </row>
    <row r="950" spans="10:11">
      <c r="J950" s="253"/>
      <c r="K950" s="253"/>
    </row>
    <row r="951" spans="10:11">
      <c r="J951" s="253"/>
      <c r="K951" s="253"/>
    </row>
    <row r="952" spans="10:11">
      <c r="J952" s="253"/>
      <c r="K952" s="253"/>
    </row>
    <row r="953" spans="10:11">
      <c r="J953" s="253"/>
      <c r="K953" s="253"/>
    </row>
    <row r="954" spans="10:11">
      <c r="J954" s="253"/>
      <c r="K954" s="253"/>
    </row>
    <row r="955" spans="10:11">
      <c r="J955" s="253"/>
      <c r="K955" s="253"/>
    </row>
    <row r="956" spans="10:11">
      <c r="J956" s="253"/>
      <c r="K956" s="253"/>
    </row>
    <row r="957" spans="10:11">
      <c r="J957" s="253"/>
      <c r="K957" s="253"/>
    </row>
    <row r="958" spans="10:11">
      <c r="J958" s="253"/>
      <c r="K958" s="253"/>
    </row>
    <row r="959" spans="10:11">
      <c r="J959" s="253"/>
      <c r="K959" s="253"/>
    </row>
    <row r="960" spans="10:11">
      <c r="J960" s="253"/>
      <c r="K960" s="253"/>
    </row>
    <row r="961" spans="10:11">
      <c r="J961" s="253"/>
      <c r="K961" s="253"/>
    </row>
    <row r="962" spans="10:11">
      <c r="J962" s="253"/>
      <c r="K962" s="253"/>
    </row>
    <row r="963" spans="10:11">
      <c r="J963" s="253"/>
      <c r="K963" s="253"/>
    </row>
    <row r="964" spans="10:11">
      <c r="J964" s="253"/>
      <c r="K964" s="253"/>
    </row>
    <row r="965" spans="10:11">
      <c r="J965" s="253"/>
      <c r="K965" s="253"/>
    </row>
    <row r="966" spans="10:11">
      <c r="J966" s="253"/>
      <c r="K966" s="253"/>
    </row>
    <row r="967" spans="10:11">
      <c r="J967" s="253"/>
      <c r="K967" s="253"/>
    </row>
    <row r="968" spans="10:11">
      <c r="J968" s="253"/>
      <c r="K968" s="253"/>
    </row>
    <row r="969" spans="10:11">
      <c r="J969" s="253"/>
      <c r="K969" s="253"/>
    </row>
    <row r="970" spans="10:11">
      <c r="J970" s="253"/>
      <c r="K970" s="253"/>
    </row>
    <row r="971" spans="10:11">
      <c r="J971" s="253"/>
      <c r="K971" s="253"/>
    </row>
    <row r="972" spans="10:11">
      <c r="J972" s="253"/>
      <c r="K972" s="253"/>
    </row>
    <row r="973" spans="10:11">
      <c r="J973" s="253"/>
      <c r="K973" s="253"/>
    </row>
    <row r="974" spans="10:11">
      <c r="J974" s="253"/>
      <c r="K974" s="253"/>
    </row>
    <row r="975" spans="10:11">
      <c r="J975" s="253"/>
      <c r="K975" s="253"/>
    </row>
    <row r="976" spans="10:11">
      <c r="J976" s="253"/>
      <c r="K976" s="253"/>
    </row>
    <row r="977" spans="10:11">
      <c r="J977" s="253"/>
      <c r="K977" s="253"/>
    </row>
    <row r="978" spans="10:11">
      <c r="J978" s="253"/>
      <c r="K978" s="253"/>
    </row>
    <row r="979" spans="10:11">
      <c r="J979" s="253"/>
      <c r="K979" s="253"/>
    </row>
    <row r="980" spans="10:11">
      <c r="J980" s="253"/>
      <c r="K980" s="253"/>
    </row>
    <row r="981" spans="10:11">
      <c r="J981" s="253"/>
      <c r="K981" s="253"/>
    </row>
    <row r="982" spans="10:11">
      <c r="J982" s="253"/>
      <c r="K982" s="253"/>
    </row>
    <row r="983" spans="10:11">
      <c r="J983" s="253"/>
      <c r="K983" s="253"/>
    </row>
    <row r="984" spans="10:11">
      <c r="J984" s="253"/>
      <c r="K984" s="253"/>
    </row>
    <row r="985" spans="10:11">
      <c r="J985" s="253"/>
      <c r="K985" s="253"/>
    </row>
    <row r="986" spans="10:11">
      <c r="J986" s="253"/>
      <c r="K986" s="253"/>
    </row>
    <row r="987" spans="10:11">
      <c r="J987" s="253"/>
      <c r="K987" s="253"/>
    </row>
    <row r="988" spans="10:11">
      <c r="J988" s="253"/>
      <c r="K988" s="253"/>
    </row>
    <row r="989" spans="10:11">
      <c r="J989" s="253"/>
      <c r="K989" s="253"/>
    </row>
    <row r="990" spans="10:11">
      <c r="J990" s="253"/>
      <c r="K990" s="253"/>
    </row>
    <row r="991" spans="10:11">
      <c r="J991" s="253"/>
      <c r="K991" s="253"/>
    </row>
    <row r="992" spans="10:11">
      <c r="J992" s="253"/>
      <c r="K992" s="253"/>
    </row>
    <row r="993" spans="10:11">
      <c r="J993" s="253"/>
      <c r="K993" s="253"/>
    </row>
    <row r="994" spans="10:11">
      <c r="J994" s="253"/>
      <c r="K994" s="253"/>
    </row>
    <row r="995" spans="10:11">
      <c r="J995" s="253"/>
      <c r="K995" s="253"/>
    </row>
    <row r="996" spans="10:11">
      <c r="J996" s="253"/>
      <c r="K996" s="253"/>
    </row>
    <row r="997" spans="10:11">
      <c r="J997" s="253"/>
      <c r="K997" s="253"/>
    </row>
    <row r="998" spans="10:11">
      <c r="J998" s="253"/>
      <c r="K998" s="253"/>
    </row>
    <row r="999" spans="10:11">
      <c r="J999" s="253"/>
      <c r="K999" s="253"/>
    </row>
    <row r="1000" spans="10:11">
      <c r="J1000" s="253"/>
      <c r="K1000" s="253"/>
    </row>
    <row r="1001" spans="10:11">
      <c r="J1001" s="253"/>
      <c r="K1001" s="253"/>
    </row>
    <row r="1002" spans="10:11">
      <c r="J1002" s="253"/>
      <c r="K1002" s="253"/>
    </row>
    <row r="1003" spans="10:11">
      <c r="J1003" s="253"/>
      <c r="K1003" s="253"/>
    </row>
    <row r="1004" spans="10:11">
      <c r="J1004" s="253"/>
      <c r="K1004" s="253"/>
    </row>
    <row r="1005" spans="10:11">
      <c r="J1005" s="253"/>
      <c r="K1005" s="253"/>
    </row>
    <row r="1006" spans="10:11">
      <c r="J1006" s="253"/>
      <c r="K1006" s="253"/>
    </row>
    <row r="1007" spans="10:11">
      <c r="J1007" s="253"/>
      <c r="K1007" s="253"/>
    </row>
    <row r="1008" spans="10:11">
      <c r="J1008" s="253"/>
      <c r="K1008" s="253"/>
    </row>
    <row r="1009" spans="10:11">
      <c r="J1009" s="253"/>
      <c r="K1009" s="253"/>
    </row>
    <row r="1010" spans="10:11">
      <c r="J1010" s="253"/>
      <c r="K1010" s="253"/>
    </row>
    <row r="1011" spans="10:11">
      <c r="J1011" s="253"/>
      <c r="K1011" s="253"/>
    </row>
    <row r="1012" spans="10:11">
      <c r="J1012" s="253"/>
      <c r="K1012" s="253"/>
    </row>
    <row r="1013" spans="10:11">
      <c r="J1013" s="253"/>
      <c r="K1013" s="253"/>
    </row>
    <row r="1014" spans="10:11">
      <c r="J1014" s="253"/>
      <c r="K1014" s="253"/>
    </row>
    <row r="1015" spans="10:11">
      <c r="J1015" s="253"/>
      <c r="K1015" s="253"/>
    </row>
    <row r="1016" spans="10:11">
      <c r="J1016" s="253"/>
      <c r="K1016" s="253"/>
    </row>
    <row r="1017" spans="10:11">
      <c r="J1017" s="253"/>
      <c r="K1017" s="253"/>
    </row>
    <row r="1018" spans="10:11">
      <c r="J1018" s="253"/>
      <c r="K1018" s="253"/>
    </row>
    <row r="1019" spans="10:11">
      <c r="J1019" s="253"/>
      <c r="K1019" s="253"/>
    </row>
    <row r="1020" spans="10:11">
      <c r="J1020" s="253"/>
      <c r="K1020" s="253"/>
    </row>
    <row r="1021" spans="10:11">
      <c r="J1021" s="253"/>
      <c r="K1021" s="253"/>
    </row>
    <row r="1022" spans="10:11">
      <c r="J1022" s="253"/>
      <c r="K1022" s="253"/>
    </row>
    <row r="1023" spans="10:11">
      <c r="J1023" s="253"/>
      <c r="K1023" s="253"/>
    </row>
    <row r="1024" spans="10:11">
      <c r="J1024" s="253"/>
      <c r="K1024" s="253"/>
    </row>
    <row r="1025" spans="10:11">
      <c r="J1025" s="253"/>
      <c r="K1025" s="253"/>
    </row>
    <row r="1026" spans="10:11">
      <c r="J1026" s="253"/>
      <c r="K1026" s="253"/>
    </row>
    <row r="1027" spans="10:11">
      <c r="J1027" s="253"/>
      <c r="K1027" s="253"/>
    </row>
    <row r="1028" spans="10:11">
      <c r="J1028" s="253"/>
      <c r="K1028" s="253"/>
    </row>
    <row r="1029" spans="10:11">
      <c r="J1029" s="253"/>
      <c r="K1029" s="253"/>
    </row>
    <row r="1030" spans="10:11">
      <c r="J1030" s="253"/>
      <c r="K1030" s="253"/>
    </row>
    <row r="1031" spans="10:11">
      <c r="J1031" s="253"/>
      <c r="K1031" s="253"/>
    </row>
    <row r="1032" spans="10:11">
      <c r="J1032" s="253"/>
      <c r="K1032" s="253"/>
    </row>
    <row r="1033" spans="10:11">
      <c r="J1033" s="253"/>
      <c r="K1033" s="253"/>
    </row>
    <row r="1034" spans="10:11">
      <c r="J1034" s="253"/>
      <c r="K1034" s="253"/>
    </row>
    <row r="1035" spans="10:11">
      <c r="J1035" s="253"/>
      <c r="K1035" s="253"/>
    </row>
    <row r="1036" spans="10:11">
      <c r="J1036" s="253"/>
      <c r="K1036" s="253"/>
    </row>
    <row r="1037" spans="10:11">
      <c r="J1037" s="253"/>
      <c r="K1037" s="253"/>
    </row>
    <row r="1038" spans="10:11">
      <c r="J1038" s="253"/>
      <c r="K1038" s="253"/>
    </row>
    <row r="1039" spans="10:11">
      <c r="J1039" s="253"/>
      <c r="K1039" s="253"/>
    </row>
    <row r="1040" spans="10:11">
      <c r="J1040" s="253"/>
      <c r="K1040" s="253"/>
    </row>
    <row r="1041" spans="10:11">
      <c r="J1041" s="253"/>
      <c r="K1041" s="253"/>
    </row>
    <row r="1042" spans="10:11">
      <c r="J1042" s="253"/>
      <c r="K1042" s="253"/>
    </row>
    <row r="1043" spans="10:11">
      <c r="J1043" s="253"/>
      <c r="K1043" s="253"/>
    </row>
    <row r="1044" spans="10:11">
      <c r="J1044" s="253"/>
      <c r="K1044" s="253"/>
    </row>
    <row r="1045" spans="10:11">
      <c r="J1045" s="253"/>
      <c r="K1045" s="253"/>
    </row>
    <row r="1046" spans="10:11">
      <c r="J1046" s="253"/>
      <c r="K1046" s="253"/>
    </row>
    <row r="1047" spans="10:11">
      <c r="J1047" s="253"/>
      <c r="K1047" s="253"/>
    </row>
    <row r="1048" spans="10:11">
      <c r="J1048" s="253"/>
      <c r="K1048" s="253"/>
    </row>
    <row r="1049" spans="10:11">
      <c r="J1049" s="253"/>
      <c r="K1049" s="253"/>
    </row>
    <row r="1050" spans="10:11">
      <c r="J1050" s="253"/>
      <c r="K1050" s="253"/>
    </row>
    <row r="1051" spans="10:11">
      <c r="J1051" s="253"/>
      <c r="K1051" s="253"/>
    </row>
    <row r="1052" spans="10:11">
      <c r="J1052" s="253"/>
      <c r="K1052" s="253"/>
    </row>
    <row r="1053" spans="10:11">
      <c r="J1053" s="253"/>
      <c r="K1053" s="253"/>
    </row>
    <row r="1054" spans="10:11">
      <c r="J1054" s="253"/>
      <c r="K1054" s="253"/>
    </row>
    <row r="1055" spans="10:11">
      <c r="J1055" s="253"/>
      <c r="K1055" s="253"/>
    </row>
    <row r="1056" spans="10:11">
      <c r="J1056" s="253"/>
      <c r="K1056" s="253"/>
    </row>
    <row r="1057" spans="10:11">
      <c r="J1057" s="253"/>
      <c r="K1057" s="253"/>
    </row>
    <row r="1058" spans="10:11">
      <c r="J1058" s="253"/>
      <c r="K1058" s="253"/>
    </row>
    <row r="1059" spans="10:11">
      <c r="J1059" s="253"/>
      <c r="K1059" s="253"/>
    </row>
    <row r="1060" spans="10:11">
      <c r="J1060" s="253"/>
      <c r="K1060" s="253"/>
    </row>
    <row r="1061" spans="10:11">
      <c r="J1061" s="253"/>
      <c r="K1061" s="253"/>
    </row>
    <row r="1062" spans="10:11">
      <c r="J1062" s="253"/>
      <c r="K1062" s="253"/>
    </row>
    <row r="1063" spans="10:11">
      <c r="J1063" s="253"/>
      <c r="K1063" s="253"/>
    </row>
    <row r="1064" spans="10:11">
      <c r="J1064" s="253"/>
      <c r="K1064" s="253"/>
    </row>
    <row r="1065" spans="10:11">
      <c r="J1065" s="253"/>
      <c r="K1065" s="253"/>
    </row>
    <row r="1066" spans="10:11">
      <c r="J1066" s="253"/>
      <c r="K1066" s="253"/>
    </row>
    <row r="1067" spans="10:11">
      <c r="J1067" s="253"/>
      <c r="K1067" s="253"/>
    </row>
    <row r="1068" spans="10:11">
      <c r="J1068" s="253"/>
      <c r="K1068" s="253"/>
    </row>
    <row r="1069" spans="10:11">
      <c r="J1069" s="253"/>
      <c r="K1069" s="253"/>
    </row>
    <row r="1070" spans="10:11">
      <c r="J1070" s="253"/>
      <c r="K1070" s="253"/>
    </row>
    <row r="1071" spans="10:11">
      <c r="J1071" s="253"/>
      <c r="K1071" s="253"/>
    </row>
    <row r="1072" spans="10:11">
      <c r="J1072" s="253"/>
      <c r="K1072" s="253"/>
    </row>
    <row r="1073" spans="10:11">
      <c r="J1073" s="253"/>
      <c r="K1073" s="253"/>
    </row>
    <row r="1074" spans="10:11">
      <c r="J1074" s="253"/>
      <c r="K1074" s="253"/>
    </row>
    <row r="1075" spans="10:11">
      <c r="J1075" s="253"/>
      <c r="K1075" s="253"/>
    </row>
    <row r="1076" spans="10:11">
      <c r="J1076" s="253"/>
      <c r="K1076" s="253"/>
    </row>
    <row r="1077" spans="10:11">
      <c r="J1077" s="253"/>
      <c r="K1077" s="253"/>
    </row>
    <row r="1078" spans="10:11">
      <c r="J1078" s="253"/>
      <c r="K1078" s="253"/>
    </row>
    <row r="1079" spans="10:11">
      <c r="J1079" s="253"/>
      <c r="K1079" s="253"/>
    </row>
    <row r="1080" spans="10:11">
      <c r="J1080" s="253"/>
      <c r="K1080" s="253"/>
    </row>
    <row r="1081" spans="10:11">
      <c r="J1081" s="253"/>
      <c r="K1081" s="253"/>
    </row>
    <row r="1082" spans="10:11">
      <c r="J1082" s="253"/>
      <c r="K1082" s="253"/>
    </row>
    <row r="1083" spans="10:11">
      <c r="J1083" s="253"/>
      <c r="K1083" s="253"/>
    </row>
    <row r="1084" spans="10:11">
      <c r="J1084" s="253"/>
      <c r="K1084" s="253"/>
    </row>
    <row r="1085" spans="10:11">
      <c r="J1085" s="253"/>
      <c r="K1085" s="253"/>
    </row>
    <row r="1086" spans="10:11">
      <c r="J1086" s="253"/>
      <c r="K1086" s="253"/>
    </row>
    <row r="1087" spans="10:11">
      <c r="J1087" s="253"/>
      <c r="K1087" s="253"/>
    </row>
    <row r="1088" spans="10:11">
      <c r="J1088" s="253"/>
      <c r="K1088" s="253"/>
    </row>
    <row r="1089" spans="10:11">
      <c r="J1089" s="253"/>
      <c r="K1089" s="253"/>
    </row>
    <row r="1090" spans="10:11">
      <c r="J1090" s="253"/>
      <c r="K1090" s="253"/>
    </row>
    <row r="1091" spans="10:11">
      <c r="J1091" s="253"/>
      <c r="K1091" s="253"/>
    </row>
    <row r="1092" spans="10:11">
      <c r="J1092" s="253"/>
      <c r="K1092" s="253"/>
    </row>
    <row r="1093" spans="10:11">
      <c r="J1093" s="253"/>
      <c r="K1093" s="253"/>
    </row>
    <row r="1094" spans="10:11">
      <c r="J1094" s="253"/>
      <c r="K1094" s="253"/>
    </row>
    <row r="1095" spans="10:11">
      <c r="J1095" s="253"/>
      <c r="K1095" s="253"/>
    </row>
    <row r="1096" spans="10:11">
      <c r="J1096" s="253"/>
      <c r="K1096" s="253"/>
    </row>
    <row r="1097" spans="10:11">
      <c r="J1097" s="253"/>
      <c r="K1097" s="253"/>
    </row>
    <row r="1098" spans="10:11">
      <c r="J1098" s="253"/>
      <c r="K1098" s="253"/>
    </row>
    <row r="1099" spans="10:11">
      <c r="J1099" s="253"/>
      <c r="K1099" s="253"/>
    </row>
    <row r="1100" spans="10:11">
      <c r="J1100" s="253"/>
      <c r="K1100" s="253"/>
    </row>
    <row r="1101" spans="10:11">
      <c r="J1101" s="253"/>
      <c r="K1101" s="253"/>
    </row>
    <row r="1102" spans="10:11">
      <c r="J1102" s="253"/>
      <c r="K1102" s="253"/>
    </row>
    <row r="1103" spans="10:11">
      <c r="J1103" s="253"/>
      <c r="K1103" s="253"/>
    </row>
    <row r="1104" spans="10:11">
      <c r="J1104" s="253"/>
      <c r="K1104" s="253"/>
    </row>
    <row r="1105" spans="10:11">
      <c r="J1105" s="253"/>
      <c r="K1105" s="253"/>
    </row>
    <row r="1106" spans="10:11">
      <c r="J1106" s="253"/>
      <c r="K1106" s="253"/>
    </row>
    <row r="1107" spans="10:11">
      <c r="J1107" s="253"/>
      <c r="K1107" s="253"/>
    </row>
    <row r="1108" spans="10:11">
      <c r="J1108" s="253"/>
      <c r="K1108" s="253"/>
    </row>
    <row r="1109" spans="10:11">
      <c r="J1109" s="253"/>
      <c r="K1109" s="253"/>
    </row>
    <row r="1110" spans="10:11">
      <c r="J1110" s="253"/>
      <c r="K1110" s="253"/>
    </row>
    <row r="1111" spans="10:11">
      <c r="J1111" s="253"/>
      <c r="K1111" s="253"/>
    </row>
    <row r="1112" spans="10:11">
      <c r="J1112" s="253"/>
      <c r="K1112" s="253"/>
    </row>
    <row r="1113" spans="10:11">
      <c r="J1113" s="253"/>
      <c r="K1113" s="253"/>
    </row>
    <row r="1114" spans="10:11">
      <c r="J1114" s="253"/>
      <c r="K1114" s="253"/>
    </row>
    <row r="1115" spans="10:11">
      <c r="J1115" s="253"/>
      <c r="K1115" s="253"/>
    </row>
    <row r="1116" spans="10:11">
      <c r="J1116" s="253"/>
      <c r="K1116" s="253"/>
    </row>
    <row r="1117" spans="10:11">
      <c r="J1117" s="253"/>
      <c r="K1117" s="253"/>
    </row>
    <row r="1118" spans="10:11">
      <c r="J1118" s="253"/>
      <c r="K1118" s="253"/>
    </row>
    <row r="1119" spans="10:11">
      <c r="J1119" s="253"/>
      <c r="K1119" s="253"/>
    </row>
    <row r="1120" spans="10:11">
      <c r="J1120" s="253"/>
      <c r="K1120" s="253"/>
    </row>
    <row r="1121" spans="10:11">
      <c r="J1121" s="253"/>
      <c r="K1121" s="253"/>
    </row>
    <row r="1122" spans="10:11">
      <c r="J1122" s="253"/>
      <c r="K1122" s="253"/>
    </row>
    <row r="1123" spans="10:11">
      <c r="J1123" s="253"/>
      <c r="K1123" s="253"/>
    </row>
    <row r="1124" spans="10:11">
      <c r="J1124" s="253"/>
      <c r="K1124" s="253"/>
    </row>
    <row r="1125" spans="10:11">
      <c r="J1125" s="253"/>
      <c r="K1125" s="253"/>
    </row>
    <row r="1126" spans="10:11">
      <c r="J1126" s="253"/>
      <c r="K1126" s="253"/>
    </row>
    <row r="1127" spans="10:11">
      <c r="J1127" s="253"/>
      <c r="K1127" s="253"/>
    </row>
    <row r="1128" spans="10:11">
      <c r="J1128" s="253"/>
      <c r="K1128" s="253"/>
    </row>
    <row r="1129" spans="10:11">
      <c r="J1129" s="253"/>
      <c r="K1129" s="253"/>
    </row>
    <row r="1130" spans="10:11">
      <c r="J1130" s="253"/>
      <c r="K1130" s="253"/>
    </row>
    <row r="1131" spans="10:11">
      <c r="J1131" s="253"/>
      <c r="K1131" s="253"/>
    </row>
    <row r="1132" spans="10:11">
      <c r="J1132" s="253"/>
      <c r="K1132" s="253"/>
    </row>
    <row r="1133" spans="10:11">
      <c r="J1133" s="253"/>
      <c r="K1133" s="253"/>
    </row>
    <row r="1134" spans="10:11">
      <c r="J1134" s="253"/>
      <c r="K1134" s="253"/>
    </row>
    <row r="1135" spans="10:11">
      <c r="J1135" s="253"/>
      <c r="K1135" s="253"/>
    </row>
    <row r="1136" spans="10:11">
      <c r="J1136" s="253"/>
      <c r="K1136" s="253"/>
    </row>
    <row r="1137" spans="10:11">
      <c r="J1137" s="253"/>
      <c r="K1137" s="253"/>
    </row>
    <row r="1138" spans="10:11">
      <c r="J1138" s="253"/>
      <c r="K1138" s="253"/>
    </row>
    <row r="1139" spans="10:11">
      <c r="J1139" s="253"/>
      <c r="K1139" s="253"/>
    </row>
    <row r="1140" spans="10:11">
      <c r="J1140" s="253"/>
      <c r="K1140" s="253"/>
    </row>
    <row r="1141" spans="10:11">
      <c r="J1141" s="253"/>
      <c r="K1141" s="253"/>
    </row>
    <row r="1142" spans="10:11">
      <c r="J1142" s="253"/>
      <c r="K1142" s="253"/>
    </row>
    <row r="1143" spans="10:11">
      <c r="J1143" s="253"/>
      <c r="K1143" s="253"/>
    </row>
    <row r="1144" spans="10:11">
      <c r="J1144" s="253"/>
      <c r="K1144" s="253"/>
    </row>
    <row r="1145" spans="10:11">
      <c r="J1145" s="253"/>
      <c r="K1145" s="253"/>
    </row>
    <row r="1146" spans="10:11">
      <c r="J1146" s="253"/>
      <c r="K1146" s="253"/>
    </row>
    <row r="1147" spans="10:11">
      <c r="J1147" s="253"/>
      <c r="K1147" s="253"/>
    </row>
    <row r="1148" spans="10:11">
      <c r="J1148" s="253"/>
      <c r="K1148" s="253"/>
    </row>
    <row r="1149" spans="10:11">
      <c r="J1149" s="253"/>
      <c r="K1149" s="253"/>
    </row>
    <row r="1150" spans="10:11">
      <c r="J1150" s="253"/>
      <c r="K1150" s="253"/>
    </row>
    <row r="1151" spans="10:11">
      <c r="J1151" s="253"/>
      <c r="K1151" s="253"/>
    </row>
    <row r="1152" spans="10:11">
      <c r="J1152" s="253"/>
      <c r="K1152" s="253"/>
    </row>
    <row r="1153" spans="10:11">
      <c r="J1153" s="253"/>
      <c r="K1153" s="253"/>
    </row>
    <row r="1154" spans="10:11">
      <c r="J1154" s="253"/>
      <c r="K1154" s="253"/>
    </row>
    <row r="1155" spans="10:11">
      <c r="J1155" s="253"/>
      <c r="K1155" s="253"/>
    </row>
    <row r="1156" spans="10:11">
      <c r="J1156" s="253"/>
      <c r="K1156" s="253"/>
    </row>
    <row r="1157" spans="10:11">
      <c r="J1157" s="253"/>
      <c r="K1157" s="253"/>
    </row>
    <row r="1158" spans="10:11">
      <c r="J1158" s="253"/>
      <c r="K1158" s="253"/>
    </row>
    <row r="1159" spans="10:11">
      <c r="J1159" s="253"/>
      <c r="K1159" s="253"/>
    </row>
    <row r="1160" spans="10:11">
      <c r="J1160" s="253"/>
      <c r="K1160" s="253"/>
    </row>
    <row r="1161" spans="10:11">
      <c r="J1161" s="253"/>
      <c r="K1161" s="253"/>
    </row>
    <row r="1162" spans="10:11">
      <c r="J1162" s="253"/>
      <c r="K1162" s="253"/>
    </row>
    <row r="1163" spans="10:11">
      <c r="J1163" s="253"/>
      <c r="K1163" s="253"/>
    </row>
    <row r="1164" spans="10:11">
      <c r="J1164" s="253"/>
      <c r="K1164" s="253"/>
    </row>
    <row r="1165" spans="10:11">
      <c r="J1165" s="253"/>
      <c r="K1165" s="253"/>
    </row>
    <row r="1166" spans="10:11">
      <c r="J1166" s="253"/>
      <c r="K1166" s="253"/>
    </row>
    <row r="1167" spans="10:11">
      <c r="J1167" s="253"/>
      <c r="K1167" s="253"/>
    </row>
    <row r="1168" spans="10:11">
      <c r="J1168" s="253"/>
      <c r="K1168" s="253"/>
    </row>
    <row r="1169" spans="10:11">
      <c r="J1169" s="253"/>
      <c r="K1169" s="253"/>
    </row>
    <row r="1170" spans="10:11">
      <c r="J1170" s="253"/>
      <c r="K1170" s="253"/>
    </row>
    <row r="1171" spans="10:11">
      <c r="J1171" s="253"/>
      <c r="K1171" s="253"/>
    </row>
    <row r="1172" spans="10:11">
      <c r="J1172" s="253"/>
      <c r="K1172" s="253"/>
    </row>
    <row r="1173" spans="10:11">
      <c r="J1173" s="253"/>
      <c r="K1173" s="253"/>
    </row>
    <row r="1174" spans="10:11">
      <c r="J1174" s="253"/>
      <c r="K1174" s="253"/>
    </row>
    <row r="1175" spans="10:11">
      <c r="J1175" s="253"/>
      <c r="K1175" s="253"/>
    </row>
    <row r="1176" spans="10:11">
      <c r="J1176" s="253"/>
      <c r="K1176" s="253"/>
    </row>
    <row r="1177" spans="10:11">
      <c r="J1177" s="253"/>
      <c r="K1177" s="253"/>
    </row>
    <row r="1178" spans="10:11">
      <c r="J1178" s="253"/>
      <c r="K1178" s="253"/>
    </row>
    <row r="1179" spans="10:11">
      <c r="J1179" s="253"/>
      <c r="K1179" s="253"/>
    </row>
    <row r="1180" spans="10:11">
      <c r="J1180" s="253"/>
      <c r="K1180" s="253"/>
    </row>
    <row r="1181" spans="10:11">
      <c r="J1181" s="253"/>
      <c r="K1181" s="253"/>
    </row>
    <row r="1182" spans="10:11">
      <c r="J1182" s="253"/>
      <c r="K1182" s="253"/>
    </row>
    <row r="1183" spans="10:11">
      <c r="J1183" s="253"/>
      <c r="K1183" s="253"/>
    </row>
    <row r="1184" spans="10:11">
      <c r="J1184" s="253"/>
      <c r="K1184" s="253"/>
    </row>
    <row r="1185" spans="10:11">
      <c r="J1185" s="253"/>
      <c r="K1185" s="253"/>
    </row>
    <row r="1186" spans="10:11">
      <c r="J1186" s="253"/>
      <c r="K1186" s="253"/>
    </row>
    <row r="1187" spans="10:11">
      <c r="J1187" s="253"/>
      <c r="K1187" s="253"/>
    </row>
    <row r="1188" spans="10:11">
      <c r="J1188" s="253"/>
      <c r="K1188" s="253"/>
    </row>
    <row r="1189" spans="10:11">
      <c r="J1189" s="253"/>
      <c r="K1189" s="253"/>
    </row>
    <row r="1190" spans="10:11">
      <c r="J1190" s="253"/>
      <c r="K1190" s="253"/>
    </row>
    <row r="1191" spans="10:11">
      <c r="J1191" s="253"/>
      <c r="K1191" s="253"/>
    </row>
    <row r="1192" spans="10:11">
      <c r="J1192" s="253"/>
      <c r="K1192" s="253"/>
    </row>
    <row r="1193" spans="10:11">
      <c r="J1193" s="253"/>
      <c r="K1193" s="253"/>
    </row>
    <row r="1194" spans="10:11">
      <c r="J1194" s="253"/>
      <c r="K1194" s="253"/>
    </row>
    <row r="1195" spans="10:11">
      <c r="J1195" s="253"/>
      <c r="K1195" s="253"/>
    </row>
    <row r="1196" spans="10:11">
      <c r="J1196" s="253"/>
      <c r="K1196" s="253"/>
    </row>
    <row r="1197" spans="10:11">
      <c r="J1197" s="253"/>
      <c r="K1197" s="253"/>
    </row>
    <row r="1198" spans="10:11">
      <c r="J1198" s="253"/>
      <c r="K1198" s="253"/>
    </row>
    <row r="1199" spans="10:11">
      <c r="J1199" s="253"/>
      <c r="K1199" s="253"/>
    </row>
    <row r="1200" spans="10:11">
      <c r="J1200" s="253"/>
      <c r="K1200" s="253"/>
    </row>
    <row r="1201" spans="10:11">
      <c r="J1201" s="253"/>
      <c r="K1201" s="253"/>
    </row>
    <row r="1202" spans="10:11">
      <c r="J1202" s="253"/>
      <c r="K1202" s="253"/>
    </row>
    <row r="1203" spans="10:11">
      <c r="J1203" s="253"/>
      <c r="K1203" s="253"/>
    </row>
    <row r="1204" spans="10:11">
      <c r="J1204" s="253"/>
      <c r="K1204" s="253"/>
    </row>
    <row r="1205" spans="10:11">
      <c r="J1205" s="253"/>
      <c r="K1205" s="253"/>
    </row>
    <row r="1206" spans="10:11">
      <c r="J1206" s="253"/>
      <c r="K1206" s="253"/>
    </row>
    <row r="1207" spans="10:11">
      <c r="J1207" s="253"/>
      <c r="K1207" s="253"/>
    </row>
    <row r="1208" spans="10:11">
      <c r="J1208" s="253"/>
      <c r="K1208" s="253"/>
    </row>
    <row r="1209" spans="10:11">
      <c r="J1209" s="253"/>
      <c r="K1209" s="253"/>
    </row>
    <row r="1210" spans="10:11">
      <c r="J1210" s="253"/>
      <c r="K1210" s="253"/>
    </row>
    <row r="1211" spans="10:11">
      <c r="J1211" s="253"/>
      <c r="K1211" s="253"/>
    </row>
    <row r="1212" spans="10:11">
      <c r="J1212" s="253"/>
      <c r="K1212" s="253"/>
    </row>
    <row r="1213" spans="10:11">
      <c r="J1213" s="253"/>
      <c r="K1213" s="253"/>
    </row>
    <row r="1214" spans="10:11">
      <c r="J1214" s="253"/>
      <c r="K1214" s="253"/>
    </row>
    <row r="1215" spans="10:11">
      <c r="J1215" s="253"/>
      <c r="K1215" s="253"/>
    </row>
    <row r="1216" spans="10:11">
      <c r="J1216" s="253"/>
      <c r="K1216" s="253"/>
    </row>
    <row r="1217" spans="10:11">
      <c r="J1217" s="253"/>
      <c r="K1217" s="253"/>
    </row>
    <row r="1218" spans="10:11">
      <c r="J1218" s="253"/>
      <c r="K1218" s="253"/>
    </row>
    <row r="1219" spans="10:11">
      <c r="J1219" s="253"/>
      <c r="K1219" s="253"/>
    </row>
    <row r="1220" spans="10:11">
      <c r="J1220" s="253"/>
      <c r="K1220" s="253"/>
    </row>
    <row r="1221" spans="10:11">
      <c r="J1221" s="253"/>
      <c r="K1221" s="253"/>
    </row>
    <row r="1222" spans="10:11">
      <c r="J1222" s="253"/>
      <c r="K1222" s="253"/>
    </row>
    <row r="1223" spans="10:11">
      <c r="J1223" s="253"/>
      <c r="K1223" s="253"/>
    </row>
    <row r="1224" spans="10:11">
      <c r="J1224" s="253"/>
      <c r="K1224" s="253"/>
    </row>
    <row r="1225" spans="10:11">
      <c r="J1225" s="253"/>
      <c r="K1225" s="253"/>
    </row>
    <row r="1226" spans="10:11">
      <c r="J1226" s="253"/>
      <c r="K1226" s="253"/>
    </row>
    <row r="1227" spans="10:11">
      <c r="J1227" s="253"/>
      <c r="K1227" s="253"/>
    </row>
    <row r="1228" spans="10:11">
      <c r="J1228" s="253"/>
      <c r="K1228" s="253"/>
    </row>
    <row r="1229" spans="10:11">
      <c r="J1229" s="253"/>
      <c r="K1229" s="253"/>
    </row>
    <row r="1230" spans="10:11">
      <c r="J1230" s="253"/>
      <c r="K1230" s="253"/>
    </row>
    <row r="1231" spans="10:11">
      <c r="J1231" s="253"/>
      <c r="K1231" s="253"/>
    </row>
    <row r="1232" spans="10:11">
      <c r="J1232" s="253"/>
      <c r="K1232" s="253"/>
    </row>
    <row r="1233" spans="10:11">
      <c r="J1233" s="253"/>
      <c r="K1233" s="253"/>
    </row>
    <row r="1234" spans="10:11">
      <c r="J1234" s="253"/>
      <c r="K1234" s="253"/>
    </row>
    <row r="1235" spans="10:11">
      <c r="J1235" s="253"/>
      <c r="K1235" s="253"/>
    </row>
    <row r="1236" spans="10:11">
      <c r="J1236" s="253"/>
      <c r="K1236" s="253"/>
    </row>
    <row r="1237" spans="10:11">
      <c r="J1237" s="253"/>
      <c r="K1237" s="253"/>
    </row>
    <row r="1238" spans="10:11">
      <c r="J1238" s="253"/>
      <c r="K1238" s="253"/>
    </row>
    <row r="1239" spans="10:11">
      <c r="J1239" s="253"/>
      <c r="K1239" s="253"/>
    </row>
    <row r="1240" spans="10:11">
      <c r="J1240" s="253"/>
      <c r="K1240" s="253"/>
    </row>
    <row r="1241" spans="10:11">
      <c r="J1241" s="253"/>
      <c r="K1241" s="253"/>
    </row>
    <row r="1242" spans="10:11">
      <c r="J1242" s="253"/>
      <c r="K1242" s="253"/>
    </row>
    <row r="1243" spans="10:11">
      <c r="J1243" s="253"/>
      <c r="K1243" s="253"/>
    </row>
    <row r="1244" spans="10:11">
      <c r="J1244" s="253"/>
      <c r="K1244" s="253"/>
    </row>
    <row r="1245" spans="10:11">
      <c r="J1245" s="253"/>
      <c r="K1245" s="253"/>
    </row>
    <row r="1246" spans="10:11">
      <c r="J1246" s="253"/>
      <c r="K1246" s="253"/>
    </row>
    <row r="1247" spans="10:11">
      <c r="J1247" s="253"/>
      <c r="K1247" s="253"/>
    </row>
    <row r="1248" spans="10:11">
      <c r="J1248" s="253"/>
      <c r="K1248" s="253"/>
    </row>
    <row r="1249" spans="10:11">
      <c r="J1249" s="253"/>
      <c r="K1249" s="253"/>
    </row>
    <row r="1250" spans="10:11">
      <c r="J1250" s="253"/>
      <c r="K1250" s="253"/>
    </row>
    <row r="1251" spans="10:11">
      <c r="J1251" s="253"/>
      <c r="K1251" s="253"/>
    </row>
    <row r="1252" spans="10:11">
      <c r="J1252" s="253"/>
      <c r="K1252" s="253"/>
    </row>
    <row r="1253" spans="10:11">
      <c r="J1253" s="253"/>
      <c r="K1253" s="253"/>
    </row>
    <row r="1254" spans="10:11">
      <c r="J1254" s="253"/>
      <c r="K1254" s="253"/>
    </row>
    <row r="1255" spans="10:11">
      <c r="J1255" s="253"/>
      <c r="K1255" s="253"/>
    </row>
    <row r="1256" spans="10:11">
      <c r="J1256" s="253"/>
      <c r="K1256" s="253"/>
    </row>
    <row r="1257" spans="10:11">
      <c r="J1257" s="253"/>
      <c r="K1257" s="253"/>
    </row>
    <row r="1258" spans="10:11">
      <c r="J1258" s="253"/>
      <c r="K1258" s="253"/>
    </row>
    <row r="1259" spans="10:11">
      <c r="J1259" s="253"/>
      <c r="K1259" s="253"/>
    </row>
    <row r="1260" spans="10:11">
      <c r="J1260" s="253"/>
      <c r="K1260" s="253"/>
    </row>
    <row r="1261" spans="10:11">
      <c r="J1261" s="253"/>
      <c r="K1261" s="253"/>
    </row>
    <row r="1262" spans="10:11">
      <c r="J1262" s="253"/>
      <c r="K1262" s="253"/>
    </row>
    <row r="1263" spans="10:11">
      <c r="J1263" s="253"/>
      <c r="K1263" s="253"/>
    </row>
    <row r="1264" spans="10:11">
      <c r="J1264" s="253"/>
      <c r="K1264" s="253"/>
    </row>
    <row r="1265" spans="10:11">
      <c r="J1265" s="253"/>
      <c r="K1265" s="253"/>
    </row>
    <row r="1266" spans="10:11">
      <c r="J1266" s="253"/>
      <c r="K1266" s="253"/>
    </row>
    <row r="1267" spans="10:11">
      <c r="J1267" s="253"/>
      <c r="K1267" s="253"/>
    </row>
    <row r="1268" spans="10:11">
      <c r="J1268" s="253"/>
      <c r="K1268" s="253"/>
    </row>
    <row r="1269" spans="10:11">
      <c r="J1269" s="253"/>
      <c r="K1269" s="253"/>
    </row>
    <row r="1270" spans="10:11">
      <c r="J1270" s="253"/>
      <c r="K1270" s="253"/>
    </row>
    <row r="1271" spans="10:11">
      <c r="J1271" s="253"/>
      <c r="K1271" s="253"/>
    </row>
    <row r="1272" spans="10:11">
      <c r="J1272" s="253"/>
      <c r="K1272" s="253"/>
    </row>
    <row r="1273" spans="10:11">
      <c r="J1273" s="253"/>
      <c r="K1273" s="253"/>
    </row>
    <row r="1274" spans="10:11">
      <c r="J1274" s="253"/>
      <c r="K1274" s="253"/>
    </row>
    <row r="1275" spans="10:11">
      <c r="J1275" s="253"/>
      <c r="K1275" s="253"/>
    </row>
    <row r="1276" spans="10:11">
      <c r="J1276" s="253"/>
      <c r="K1276" s="253"/>
    </row>
    <row r="1277" spans="10:11">
      <c r="J1277" s="253"/>
      <c r="K1277" s="253"/>
    </row>
    <row r="1278" spans="10:11">
      <c r="J1278" s="253"/>
      <c r="K1278" s="253"/>
    </row>
    <row r="1279" spans="10:11">
      <c r="J1279" s="253"/>
      <c r="K1279" s="253"/>
    </row>
    <row r="1280" spans="10:11">
      <c r="J1280" s="253"/>
      <c r="K1280" s="253"/>
    </row>
    <row r="1281" spans="10:11">
      <c r="J1281" s="253"/>
      <c r="K1281" s="253"/>
    </row>
    <row r="1282" spans="10:11">
      <c r="J1282" s="253"/>
      <c r="K1282" s="253"/>
    </row>
    <row r="1283" spans="10:11">
      <c r="J1283" s="253"/>
      <c r="K1283" s="253"/>
    </row>
    <row r="1284" spans="10:11">
      <c r="J1284" s="253"/>
      <c r="K1284" s="253"/>
    </row>
    <row r="1285" spans="10:11">
      <c r="J1285" s="253"/>
      <c r="K1285" s="253"/>
    </row>
    <row r="1286" spans="10:11">
      <c r="J1286" s="253"/>
      <c r="K1286" s="253"/>
    </row>
    <row r="1287" spans="10:11">
      <c r="J1287" s="253"/>
      <c r="K1287" s="253"/>
    </row>
    <row r="1288" spans="10:11">
      <c r="J1288" s="253"/>
      <c r="K1288" s="253"/>
    </row>
    <row r="1289" spans="10:11">
      <c r="J1289" s="253"/>
      <c r="K1289" s="253"/>
    </row>
    <row r="1290" spans="10:11">
      <c r="J1290" s="253"/>
      <c r="K1290" s="253"/>
    </row>
    <row r="1291" spans="10:11">
      <c r="J1291" s="253"/>
      <c r="K1291" s="253"/>
    </row>
    <row r="1292" spans="10:11">
      <c r="J1292" s="253"/>
      <c r="K1292" s="253"/>
    </row>
    <row r="1293" spans="10:11">
      <c r="J1293" s="253"/>
      <c r="K1293" s="253"/>
    </row>
    <row r="1294" spans="10:11">
      <c r="J1294" s="253"/>
      <c r="K1294" s="253"/>
    </row>
    <row r="1295" spans="10:11">
      <c r="J1295" s="253"/>
      <c r="K1295" s="253"/>
    </row>
    <row r="1296" spans="10:11">
      <c r="J1296" s="253"/>
      <c r="K1296" s="253"/>
    </row>
    <row r="1297" spans="10:11">
      <c r="J1297" s="253"/>
      <c r="K1297" s="253"/>
    </row>
    <row r="1298" spans="10:11">
      <c r="J1298" s="253"/>
      <c r="K1298" s="253"/>
    </row>
    <row r="1299" spans="10:11">
      <c r="J1299" s="253"/>
      <c r="K1299" s="253"/>
    </row>
    <row r="1300" spans="10:11">
      <c r="J1300" s="253"/>
      <c r="K1300" s="253"/>
    </row>
    <row r="1301" spans="10:11">
      <c r="J1301" s="253"/>
      <c r="K1301" s="253"/>
    </row>
    <row r="1302" spans="10:11">
      <c r="J1302" s="253"/>
      <c r="K1302" s="253"/>
    </row>
    <row r="1303" spans="10:11">
      <c r="J1303" s="253"/>
      <c r="K1303" s="253"/>
    </row>
    <row r="1304" spans="10:11">
      <c r="J1304" s="253"/>
      <c r="K1304" s="253"/>
    </row>
    <row r="1305" spans="10:11">
      <c r="J1305" s="253"/>
      <c r="K1305" s="253"/>
    </row>
    <row r="1306" spans="10:11">
      <c r="J1306" s="253"/>
      <c r="K1306" s="253"/>
    </row>
    <row r="1307" spans="10:11">
      <c r="J1307" s="253"/>
      <c r="K1307" s="253"/>
    </row>
    <row r="1308" spans="10:11">
      <c r="J1308" s="253"/>
      <c r="K1308" s="253"/>
    </row>
    <row r="1309" spans="10:11">
      <c r="J1309" s="253"/>
      <c r="K1309" s="253"/>
    </row>
    <row r="1310" spans="10:11">
      <c r="J1310" s="253"/>
      <c r="K1310" s="253"/>
    </row>
    <row r="1311" spans="10:11">
      <c r="J1311" s="253"/>
      <c r="K1311" s="253"/>
    </row>
    <row r="1312" spans="10:11">
      <c r="J1312" s="253"/>
      <c r="K1312" s="253"/>
    </row>
    <row r="1313" spans="10:11">
      <c r="J1313" s="253"/>
      <c r="K1313" s="253"/>
    </row>
    <row r="1314" spans="10:11">
      <c r="J1314" s="253"/>
      <c r="K1314" s="253"/>
    </row>
    <row r="1315" spans="10:11">
      <c r="J1315" s="253"/>
      <c r="K1315" s="253"/>
    </row>
    <row r="1316" spans="10:11">
      <c r="J1316" s="253"/>
      <c r="K1316" s="253"/>
    </row>
    <row r="1317" spans="10:11">
      <c r="J1317" s="253"/>
      <c r="K1317" s="253"/>
    </row>
    <row r="1318" spans="10:11">
      <c r="J1318" s="253"/>
      <c r="K1318" s="253"/>
    </row>
    <row r="1319" spans="10:11">
      <c r="J1319" s="253"/>
      <c r="K1319" s="253"/>
    </row>
    <row r="1320" spans="10:11">
      <c r="J1320" s="253"/>
      <c r="K1320" s="253"/>
    </row>
    <row r="1321" spans="10:11">
      <c r="J1321" s="253"/>
      <c r="K1321" s="253"/>
    </row>
    <row r="1322" spans="10:11">
      <c r="J1322" s="253"/>
      <c r="K1322" s="253"/>
    </row>
    <row r="1323" spans="10:11">
      <c r="J1323" s="253"/>
      <c r="K1323" s="253"/>
    </row>
    <row r="1324" spans="10:11">
      <c r="J1324" s="253"/>
      <c r="K1324" s="253"/>
    </row>
    <row r="1325" spans="10:11">
      <c r="J1325" s="253"/>
      <c r="K1325" s="253"/>
    </row>
    <row r="1326" spans="10:11">
      <c r="J1326" s="253"/>
      <c r="K1326" s="253"/>
    </row>
    <row r="1327" spans="10:11">
      <c r="J1327" s="253"/>
      <c r="K1327" s="253"/>
    </row>
    <row r="1328" spans="10:11">
      <c r="J1328" s="253"/>
      <c r="K1328" s="253"/>
    </row>
    <row r="1329" spans="10:11">
      <c r="J1329" s="253"/>
      <c r="K1329" s="253"/>
    </row>
    <row r="1330" spans="10:11">
      <c r="J1330" s="253"/>
      <c r="K1330" s="253"/>
    </row>
    <row r="1331" spans="10:11">
      <c r="J1331" s="253"/>
      <c r="K1331" s="253"/>
    </row>
    <row r="1332" spans="10:11">
      <c r="J1332" s="253"/>
      <c r="K1332" s="253"/>
    </row>
    <row r="1333" spans="10:11">
      <c r="J1333" s="253"/>
      <c r="K1333" s="253"/>
    </row>
    <row r="1334" spans="10:11">
      <c r="J1334" s="253"/>
      <c r="K1334" s="253"/>
    </row>
    <row r="1335" spans="10:11">
      <c r="J1335" s="253"/>
      <c r="K1335" s="253"/>
    </row>
    <row r="1336" spans="10:11">
      <c r="J1336" s="253"/>
      <c r="K1336" s="253"/>
    </row>
    <row r="1337" spans="10:11">
      <c r="J1337" s="253"/>
      <c r="K1337" s="253"/>
    </row>
    <row r="1338" spans="10:11">
      <c r="J1338" s="253"/>
      <c r="K1338" s="253"/>
    </row>
    <row r="1339" spans="10:11">
      <c r="J1339" s="253"/>
      <c r="K1339" s="253"/>
    </row>
    <row r="1340" spans="10:11">
      <c r="J1340" s="253"/>
      <c r="K1340" s="253"/>
    </row>
    <row r="1341" spans="10:11">
      <c r="J1341" s="253"/>
      <c r="K1341" s="253"/>
    </row>
    <row r="1342" spans="10:11">
      <c r="J1342" s="253"/>
      <c r="K1342" s="253"/>
    </row>
    <row r="1343" spans="10:11">
      <c r="J1343" s="253"/>
      <c r="K1343" s="253"/>
    </row>
    <row r="1344" spans="10:11">
      <c r="J1344" s="253"/>
      <c r="K1344" s="253"/>
    </row>
    <row r="1345" spans="10:11">
      <c r="J1345" s="253"/>
      <c r="K1345" s="253"/>
    </row>
    <row r="1346" spans="10:11">
      <c r="J1346" s="253"/>
      <c r="K1346" s="253"/>
    </row>
    <row r="1347" spans="10:11">
      <c r="J1347" s="253"/>
      <c r="K1347" s="253"/>
    </row>
    <row r="1348" spans="10:11">
      <c r="J1348" s="253"/>
      <c r="K1348" s="253"/>
    </row>
    <row r="1349" spans="10:11">
      <c r="J1349" s="253"/>
      <c r="K1349" s="253"/>
    </row>
    <row r="1350" spans="10:11">
      <c r="J1350" s="253"/>
      <c r="K1350" s="253"/>
    </row>
    <row r="1351" spans="10:11">
      <c r="J1351" s="253"/>
      <c r="K1351" s="253"/>
    </row>
    <row r="1352" spans="10:11">
      <c r="J1352" s="253"/>
      <c r="K1352" s="253"/>
    </row>
    <row r="1353" spans="10:11">
      <c r="J1353" s="253"/>
      <c r="K1353" s="253"/>
    </row>
    <row r="1354" spans="10:11">
      <c r="J1354" s="253"/>
      <c r="K1354" s="253"/>
    </row>
    <row r="1355" spans="10:11">
      <c r="J1355" s="253"/>
      <c r="K1355" s="253"/>
    </row>
    <row r="1356" spans="10:11">
      <c r="J1356" s="253"/>
      <c r="K1356" s="253"/>
    </row>
    <row r="1357" spans="10:11">
      <c r="J1357" s="253"/>
      <c r="K1357" s="253"/>
    </row>
    <row r="1358" spans="10:11">
      <c r="J1358" s="253"/>
      <c r="K1358" s="253"/>
    </row>
    <row r="1359" spans="10:11">
      <c r="J1359" s="253"/>
      <c r="K1359" s="253"/>
    </row>
    <row r="1360" spans="10:11">
      <c r="J1360" s="253"/>
      <c r="K1360" s="253"/>
    </row>
    <row r="1361" spans="10:11">
      <c r="J1361" s="253"/>
      <c r="K1361" s="253"/>
    </row>
    <row r="1362" spans="10:11">
      <c r="J1362" s="253"/>
      <c r="K1362" s="253"/>
    </row>
    <row r="1363" spans="10:11">
      <c r="J1363" s="253"/>
      <c r="K1363" s="253"/>
    </row>
    <row r="1364" spans="10:11">
      <c r="J1364" s="253"/>
      <c r="K1364" s="253"/>
    </row>
    <row r="1365" spans="10:11">
      <c r="J1365" s="253"/>
      <c r="K1365" s="253"/>
    </row>
    <row r="1366" spans="10:11">
      <c r="J1366" s="253"/>
      <c r="K1366" s="253"/>
    </row>
    <row r="1367" spans="10:11">
      <c r="J1367" s="253"/>
      <c r="K1367" s="253"/>
    </row>
    <row r="1368" spans="10:11">
      <c r="J1368" s="253"/>
      <c r="K1368" s="253"/>
    </row>
    <row r="1369" spans="10:11">
      <c r="J1369" s="253"/>
      <c r="K1369" s="253"/>
    </row>
    <row r="1370" spans="10:11">
      <c r="J1370" s="253"/>
      <c r="K1370" s="253"/>
    </row>
    <row r="1371" spans="10:11">
      <c r="J1371" s="253"/>
      <c r="K1371" s="253"/>
    </row>
    <row r="1372" spans="10:11">
      <c r="J1372" s="253"/>
      <c r="K1372" s="253"/>
    </row>
    <row r="1373" spans="10:11">
      <c r="J1373" s="253"/>
      <c r="K1373" s="253"/>
    </row>
    <row r="1374" spans="10:11">
      <c r="J1374" s="253"/>
      <c r="K1374" s="253"/>
    </row>
    <row r="1375" spans="10:11">
      <c r="J1375" s="253"/>
      <c r="K1375" s="253"/>
    </row>
    <row r="1376" spans="10:11">
      <c r="J1376" s="253"/>
      <c r="K1376" s="253"/>
    </row>
    <row r="1377" spans="10:11">
      <c r="J1377" s="253"/>
      <c r="K1377" s="253"/>
    </row>
    <row r="1378" spans="10:11">
      <c r="J1378" s="253"/>
      <c r="K1378" s="253"/>
    </row>
    <row r="1379" spans="10:11">
      <c r="J1379" s="253"/>
      <c r="K1379" s="253"/>
    </row>
    <row r="1380" spans="10:11">
      <c r="J1380" s="253"/>
      <c r="K1380" s="253"/>
    </row>
    <row r="1381" spans="10:11">
      <c r="J1381" s="253"/>
      <c r="K1381" s="253"/>
    </row>
    <row r="1382" spans="10:11">
      <c r="J1382" s="253"/>
      <c r="K1382" s="253"/>
    </row>
    <row r="1383" spans="10:11">
      <c r="J1383" s="253"/>
      <c r="K1383" s="253"/>
    </row>
    <row r="1384" spans="10:11">
      <c r="J1384" s="253"/>
      <c r="K1384" s="253"/>
    </row>
    <row r="1385" spans="10:11">
      <c r="J1385" s="253"/>
      <c r="K1385" s="253"/>
    </row>
    <row r="1386" spans="10:11">
      <c r="J1386" s="253"/>
      <c r="K1386" s="253"/>
    </row>
    <row r="1387" spans="10:11">
      <c r="J1387" s="253"/>
      <c r="K1387" s="253"/>
    </row>
    <row r="1388" spans="10:11">
      <c r="J1388" s="253"/>
      <c r="K1388" s="253"/>
    </row>
    <row r="1389" spans="10:11">
      <c r="J1389" s="253"/>
      <c r="K1389" s="253"/>
    </row>
    <row r="1390" spans="10:11">
      <c r="J1390" s="253"/>
      <c r="K1390" s="253"/>
    </row>
    <row r="1391" spans="10:11">
      <c r="J1391" s="253"/>
      <c r="K1391" s="253"/>
    </row>
    <row r="1392" spans="10:11">
      <c r="J1392" s="253"/>
      <c r="K1392" s="253"/>
    </row>
    <row r="1393" spans="10:11">
      <c r="J1393" s="253"/>
      <c r="K1393" s="253"/>
    </row>
    <row r="1394" spans="10:11">
      <c r="J1394" s="253"/>
      <c r="K1394" s="253"/>
    </row>
    <row r="1395" spans="10:11">
      <c r="J1395" s="253"/>
      <c r="K1395" s="253"/>
    </row>
    <row r="1396" spans="10:11">
      <c r="J1396" s="253"/>
      <c r="K1396" s="253"/>
    </row>
    <row r="1397" spans="10:11">
      <c r="J1397" s="253"/>
      <c r="K1397" s="253"/>
    </row>
    <row r="1398" spans="10:11">
      <c r="J1398" s="253"/>
      <c r="K1398" s="253"/>
    </row>
    <row r="1399" spans="10:11">
      <c r="J1399" s="253"/>
      <c r="K1399" s="253"/>
    </row>
    <row r="1400" spans="10:11">
      <c r="J1400" s="253"/>
      <c r="K1400" s="253"/>
    </row>
    <row r="1401" spans="10:11">
      <c r="J1401" s="253"/>
      <c r="K1401" s="253"/>
    </row>
    <row r="1402" spans="10:11">
      <c r="J1402" s="253"/>
      <c r="K1402" s="253"/>
    </row>
    <row r="1403" spans="10:11">
      <c r="J1403" s="253"/>
      <c r="K1403" s="253"/>
    </row>
    <row r="1404" spans="10:11">
      <c r="J1404" s="253"/>
      <c r="K1404" s="253"/>
    </row>
    <row r="1405" spans="10:11">
      <c r="J1405" s="253"/>
      <c r="K1405" s="253"/>
    </row>
    <row r="1406" spans="10:11">
      <c r="J1406" s="253"/>
      <c r="K1406" s="253"/>
    </row>
    <row r="1407" spans="10:11">
      <c r="J1407" s="253"/>
      <c r="K1407" s="253"/>
    </row>
    <row r="1408" spans="10:11">
      <c r="J1408" s="253"/>
      <c r="K1408" s="253"/>
    </row>
    <row r="1409" spans="10:11">
      <c r="J1409" s="253"/>
      <c r="K1409" s="253"/>
    </row>
    <row r="1410" spans="10:11">
      <c r="J1410" s="253"/>
      <c r="K1410" s="253"/>
    </row>
    <row r="1411" spans="10:11">
      <c r="J1411" s="253"/>
      <c r="K1411" s="253"/>
    </row>
    <row r="1412" spans="10:11">
      <c r="J1412" s="253"/>
      <c r="K1412" s="253"/>
    </row>
    <row r="1413" spans="10:11">
      <c r="J1413" s="253"/>
      <c r="K1413" s="253"/>
    </row>
    <row r="1414" spans="10:11">
      <c r="J1414" s="253"/>
      <c r="K1414" s="253"/>
    </row>
    <row r="1415" spans="10:11">
      <c r="J1415" s="253"/>
      <c r="K1415" s="253"/>
    </row>
    <row r="1416" spans="10:11">
      <c r="J1416" s="253"/>
      <c r="K1416" s="253"/>
    </row>
    <row r="1417" spans="10:11">
      <c r="J1417" s="253"/>
      <c r="K1417" s="253"/>
    </row>
    <row r="1418" spans="10:11">
      <c r="J1418" s="253"/>
      <c r="K1418" s="253"/>
    </row>
    <row r="1419" spans="10:11">
      <c r="J1419" s="253"/>
      <c r="K1419" s="253"/>
    </row>
    <row r="1420" spans="10:11">
      <c r="J1420" s="253"/>
      <c r="K1420" s="253"/>
    </row>
    <row r="1421" spans="10:11">
      <c r="J1421" s="253"/>
      <c r="K1421" s="253"/>
    </row>
    <row r="1422" spans="10:11">
      <c r="J1422" s="253"/>
      <c r="K1422" s="253"/>
    </row>
    <row r="1423" spans="10:11">
      <c r="J1423" s="253"/>
      <c r="K1423" s="253"/>
    </row>
    <row r="1424" spans="10:11">
      <c r="J1424" s="253"/>
      <c r="K1424" s="253"/>
    </row>
    <row r="1425" spans="10:11">
      <c r="J1425" s="253"/>
      <c r="K1425" s="253"/>
    </row>
    <row r="1426" spans="10:11">
      <c r="J1426" s="253"/>
      <c r="K1426" s="253"/>
    </row>
    <row r="1427" spans="10:11">
      <c r="J1427" s="253"/>
      <c r="K1427" s="253"/>
    </row>
    <row r="1428" spans="10:11">
      <c r="J1428" s="253"/>
      <c r="K1428" s="253"/>
    </row>
    <row r="1429" spans="10:11">
      <c r="J1429" s="253"/>
      <c r="K1429" s="253"/>
    </row>
    <row r="1430" spans="10:11">
      <c r="J1430" s="253"/>
      <c r="K1430" s="253"/>
    </row>
    <row r="1431" spans="10:11">
      <c r="J1431" s="253"/>
      <c r="K1431" s="253"/>
    </row>
    <row r="1432" spans="10:11">
      <c r="J1432" s="253"/>
      <c r="K1432" s="253"/>
    </row>
    <row r="1433" spans="10:11">
      <c r="J1433" s="253"/>
      <c r="K1433" s="253"/>
    </row>
    <row r="1434" spans="10:11">
      <c r="J1434" s="253"/>
      <c r="K1434" s="253"/>
    </row>
    <row r="1435" spans="10:11">
      <c r="J1435" s="253"/>
      <c r="K1435" s="253"/>
    </row>
    <row r="1436" spans="10:11">
      <c r="J1436" s="253"/>
      <c r="K1436" s="253"/>
    </row>
    <row r="1437" spans="10:11">
      <c r="J1437" s="253"/>
      <c r="K1437" s="253"/>
    </row>
    <row r="1438" spans="10:11">
      <c r="J1438" s="253"/>
      <c r="K1438" s="253"/>
    </row>
    <row r="1439" spans="10:11">
      <c r="J1439" s="253"/>
      <c r="K1439" s="253"/>
    </row>
    <row r="1440" spans="10:11">
      <c r="J1440" s="253"/>
      <c r="K1440" s="253"/>
    </row>
    <row r="1441" spans="10:11">
      <c r="J1441" s="253"/>
      <c r="K1441" s="253"/>
    </row>
    <row r="1442" spans="10:11">
      <c r="J1442" s="253"/>
      <c r="K1442" s="253"/>
    </row>
    <row r="1443" spans="10:11">
      <c r="J1443" s="253"/>
      <c r="K1443" s="253"/>
    </row>
    <row r="1444" spans="10:11">
      <c r="J1444" s="253"/>
      <c r="K1444" s="253"/>
    </row>
    <row r="1445" spans="10:11">
      <c r="J1445" s="253"/>
      <c r="K1445" s="253"/>
    </row>
    <row r="1446" spans="10:11">
      <c r="J1446" s="253"/>
      <c r="K1446" s="253"/>
    </row>
    <row r="1447" spans="10:11">
      <c r="J1447" s="253"/>
      <c r="K1447" s="253"/>
    </row>
    <row r="1448" spans="10:11">
      <c r="J1448" s="253"/>
      <c r="K1448" s="253"/>
    </row>
    <row r="1449" spans="10:11">
      <c r="J1449" s="253"/>
      <c r="K1449" s="253"/>
    </row>
    <row r="1450" spans="10:11">
      <c r="J1450" s="253"/>
      <c r="K1450" s="253"/>
    </row>
    <row r="1451" spans="10:11">
      <c r="J1451" s="253"/>
      <c r="K1451" s="253"/>
    </row>
    <row r="1452" spans="10:11">
      <c r="J1452" s="253"/>
      <c r="K1452" s="253"/>
    </row>
    <row r="1453" spans="10:11">
      <c r="J1453" s="253"/>
      <c r="K1453" s="253"/>
    </row>
    <row r="1454" spans="10:11">
      <c r="J1454" s="253"/>
      <c r="K1454" s="253"/>
    </row>
    <row r="1455" spans="10:11">
      <c r="J1455" s="253"/>
      <c r="K1455" s="253"/>
    </row>
    <row r="1456" spans="10:11">
      <c r="J1456" s="253"/>
      <c r="K1456" s="253"/>
    </row>
    <row r="1457" spans="10:11">
      <c r="J1457" s="253"/>
      <c r="K1457" s="253"/>
    </row>
    <row r="1458" spans="10:11">
      <c r="J1458" s="253"/>
      <c r="K1458" s="253"/>
    </row>
    <row r="1459" spans="10:11">
      <c r="J1459" s="253"/>
      <c r="K1459" s="253"/>
    </row>
    <row r="1460" spans="10:11">
      <c r="J1460" s="253"/>
      <c r="K1460" s="253"/>
    </row>
    <row r="1461" spans="10:11">
      <c r="J1461" s="253"/>
      <c r="K1461" s="253"/>
    </row>
    <row r="1462" spans="10:11">
      <c r="J1462" s="253"/>
      <c r="K1462" s="253"/>
    </row>
    <row r="1463" spans="10:11">
      <c r="J1463" s="253"/>
      <c r="K1463" s="253"/>
    </row>
    <row r="1464" spans="10:11">
      <c r="J1464" s="253"/>
      <c r="K1464" s="253"/>
    </row>
    <row r="1465" spans="10:11">
      <c r="J1465" s="253"/>
      <c r="K1465" s="253"/>
    </row>
    <row r="1466" spans="10:11">
      <c r="J1466" s="253"/>
      <c r="K1466" s="253"/>
    </row>
    <row r="1467" spans="10:11">
      <c r="J1467" s="253"/>
      <c r="K1467" s="253"/>
    </row>
    <row r="1468" spans="10:11">
      <c r="J1468" s="253"/>
      <c r="K1468" s="253"/>
    </row>
    <row r="1469" spans="10:11">
      <c r="J1469" s="253"/>
      <c r="K1469" s="253"/>
    </row>
    <row r="1470" spans="10:11">
      <c r="J1470" s="253"/>
      <c r="K1470" s="253"/>
    </row>
    <row r="1471" spans="10:11">
      <c r="J1471" s="253"/>
      <c r="K1471" s="253"/>
    </row>
    <row r="1472" spans="10:11">
      <c r="J1472" s="253"/>
      <c r="K1472" s="253"/>
    </row>
    <row r="1473" spans="10:11">
      <c r="J1473" s="253"/>
      <c r="K1473" s="253"/>
    </row>
    <row r="1474" spans="10:11">
      <c r="J1474" s="253"/>
      <c r="K1474" s="253"/>
    </row>
    <row r="1475" spans="10:11">
      <c r="J1475" s="253"/>
      <c r="K1475" s="253"/>
    </row>
    <row r="1476" spans="10:11">
      <c r="J1476" s="253"/>
      <c r="K1476" s="253"/>
    </row>
    <row r="1477" spans="10:11">
      <c r="J1477" s="253"/>
      <c r="K1477" s="253"/>
    </row>
    <row r="1478" spans="10:11">
      <c r="J1478" s="253"/>
      <c r="K1478" s="253"/>
    </row>
    <row r="1479" spans="10:11">
      <c r="J1479" s="253"/>
      <c r="K1479" s="253"/>
    </row>
    <row r="1480" spans="10:11">
      <c r="J1480" s="253"/>
      <c r="K1480" s="253"/>
    </row>
    <row r="1481" spans="10:11">
      <c r="J1481" s="253"/>
      <c r="K1481" s="253"/>
    </row>
    <row r="1482" spans="10:11">
      <c r="J1482" s="253"/>
      <c r="K1482" s="253"/>
    </row>
    <row r="1483" spans="10:11">
      <c r="J1483" s="253"/>
      <c r="K1483" s="253"/>
    </row>
    <row r="1484" spans="10:11">
      <c r="J1484" s="253"/>
      <c r="K1484" s="253"/>
    </row>
    <row r="1485" spans="10:11">
      <c r="J1485" s="253"/>
      <c r="K1485" s="253"/>
    </row>
    <row r="1486" spans="10:11">
      <c r="J1486" s="253"/>
      <c r="K1486" s="253"/>
    </row>
    <row r="1487" spans="10:11">
      <c r="J1487" s="253"/>
      <c r="K1487" s="253"/>
    </row>
    <row r="1488" spans="10:11">
      <c r="J1488" s="253"/>
      <c r="K1488" s="253"/>
    </row>
    <row r="1489" spans="10:11">
      <c r="J1489" s="253"/>
      <c r="K1489" s="253"/>
    </row>
    <row r="1490" spans="10:11">
      <c r="J1490" s="253"/>
      <c r="K1490" s="253"/>
    </row>
    <row r="1491" spans="10:11">
      <c r="J1491" s="253"/>
      <c r="K1491" s="253"/>
    </row>
    <row r="1492" spans="10:11">
      <c r="J1492" s="253"/>
      <c r="K1492" s="253"/>
    </row>
    <row r="1493" spans="10:11">
      <c r="J1493" s="253"/>
      <c r="K1493" s="253"/>
    </row>
    <row r="1494" spans="10:11">
      <c r="J1494" s="253"/>
      <c r="K1494" s="253"/>
    </row>
    <row r="1495" spans="10:11">
      <c r="J1495" s="253"/>
      <c r="K1495" s="253"/>
    </row>
    <row r="1496" spans="10:11">
      <c r="J1496" s="253"/>
      <c r="K1496" s="253"/>
    </row>
    <row r="1497" spans="10:11">
      <c r="J1497" s="253"/>
      <c r="K1497" s="253"/>
    </row>
    <row r="1498" spans="10:11">
      <c r="J1498" s="253"/>
      <c r="K1498" s="253"/>
    </row>
    <row r="1499" spans="10:11">
      <c r="J1499" s="253"/>
      <c r="K1499" s="253"/>
    </row>
    <row r="1500" spans="10:11">
      <c r="J1500" s="253"/>
      <c r="K1500" s="253"/>
    </row>
    <row r="1501" spans="10:11">
      <c r="J1501" s="253"/>
      <c r="K1501" s="253"/>
    </row>
    <row r="1502" spans="10:11">
      <c r="J1502" s="253"/>
      <c r="K1502" s="253"/>
    </row>
    <row r="1503" spans="10:11">
      <c r="J1503" s="253"/>
      <c r="K1503" s="253"/>
    </row>
    <row r="1504" spans="10:11">
      <c r="J1504" s="253"/>
      <c r="K1504" s="253"/>
    </row>
    <row r="1505" spans="10:11">
      <c r="J1505" s="253"/>
      <c r="K1505" s="253"/>
    </row>
    <row r="1506" spans="10:11">
      <c r="J1506" s="253"/>
      <c r="K1506" s="253"/>
    </row>
    <row r="1507" spans="10:11">
      <c r="J1507" s="253"/>
      <c r="K1507" s="253"/>
    </row>
    <row r="1508" spans="10:11">
      <c r="J1508" s="253"/>
      <c r="K1508" s="253"/>
    </row>
    <row r="1509" spans="10:11">
      <c r="J1509" s="253"/>
      <c r="K1509" s="253"/>
    </row>
    <row r="1510" spans="10:11">
      <c r="J1510" s="253"/>
      <c r="K1510" s="253"/>
    </row>
    <row r="1511" spans="10:11">
      <c r="J1511" s="253"/>
      <c r="K1511" s="253"/>
    </row>
    <row r="1512" spans="10:11">
      <c r="J1512" s="253"/>
      <c r="K1512" s="253"/>
    </row>
    <row r="1513" spans="10:11">
      <c r="J1513" s="253"/>
      <c r="K1513" s="253"/>
    </row>
    <row r="1514" spans="10:11">
      <c r="J1514" s="253"/>
      <c r="K1514" s="253"/>
    </row>
    <row r="1515" spans="10:11">
      <c r="J1515" s="253"/>
      <c r="K1515" s="253"/>
    </row>
    <row r="1516" spans="10:11">
      <c r="J1516" s="253"/>
      <c r="K1516" s="253"/>
    </row>
    <row r="1517" spans="10:11">
      <c r="J1517" s="253"/>
      <c r="K1517" s="253"/>
    </row>
    <row r="1518" spans="10:11">
      <c r="J1518" s="253"/>
      <c r="K1518" s="253"/>
    </row>
    <row r="1519" spans="10:11">
      <c r="J1519" s="253"/>
      <c r="K1519" s="253"/>
    </row>
    <row r="1520" spans="10:11">
      <c r="J1520" s="253"/>
      <c r="K1520" s="253"/>
    </row>
    <row r="1521" spans="10:11">
      <c r="J1521" s="253"/>
      <c r="K1521" s="253"/>
    </row>
    <row r="1522" spans="10:11">
      <c r="J1522" s="253"/>
      <c r="K1522" s="253"/>
    </row>
    <row r="1523" spans="10:11">
      <c r="J1523" s="253"/>
      <c r="K1523" s="253"/>
    </row>
    <row r="1524" spans="10:11">
      <c r="J1524" s="253"/>
      <c r="K1524" s="253"/>
    </row>
    <row r="1525" spans="10:11">
      <c r="J1525" s="253"/>
      <c r="K1525" s="253"/>
    </row>
    <row r="1526" spans="10:11">
      <c r="J1526" s="253"/>
      <c r="K1526" s="253"/>
    </row>
    <row r="1527" spans="10:11">
      <c r="J1527" s="253"/>
      <c r="K1527" s="253"/>
    </row>
    <row r="1528" spans="10:11">
      <c r="J1528" s="253"/>
      <c r="K1528" s="253"/>
    </row>
    <row r="1529" spans="10:11">
      <c r="J1529" s="253"/>
      <c r="K1529" s="253"/>
    </row>
    <row r="1530" spans="10:11">
      <c r="J1530" s="253"/>
      <c r="K1530" s="253"/>
    </row>
    <row r="1531" spans="10:11">
      <c r="J1531" s="253"/>
      <c r="K1531" s="253"/>
    </row>
    <row r="1532" spans="10:11">
      <c r="J1532" s="253"/>
      <c r="K1532" s="253"/>
    </row>
    <row r="1533" spans="10:11">
      <c r="J1533" s="253"/>
      <c r="K1533" s="253"/>
    </row>
    <row r="1534" spans="10:11">
      <c r="J1534" s="253"/>
      <c r="K1534" s="253"/>
    </row>
    <row r="1535" spans="10:11">
      <c r="J1535" s="253"/>
      <c r="K1535" s="253"/>
    </row>
    <row r="1536" spans="10:11">
      <c r="J1536" s="253"/>
      <c r="K1536" s="253"/>
    </row>
    <row r="1537" spans="10:11">
      <c r="J1537" s="253"/>
      <c r="K1537" s="253"/>
    </row>
    <row r="1538" spans="10:11">
      <c r="J1538" s="253"/>
      <c r="K1538" s="253"/>
    </row>
    <row r="1539" spans="10:11">
      <c r="J1539" s="253"/>
      <c r="K1539" s="253"/>
    </row>
    <row r="1540" spans="10:11">
      <c r="J1540" s="253"/>
      <c r="K1540" s="253"/>
    </row>
    <row r="1541" spans="10:11">
      <c r="J1541" s="253"/>
      <c r="K1541" s="253"/>
    </row>
    <row r="1542" spans="10:11">
      <c r="J1542" s="253"/>
      <c r="K1542" s="253"/>
    </row>
    <row r="1543" spans="10:11">
      <c r="J1543" s="253"/>
      <c r="K1543" s="253"/>
    </row>
    <row r="1544" spans="10:11">
      <c r="J1544" s="253"/>
      <c r="K1544" s="253"/>
    </row>
    <row r="1545" spans="10:11">
      <c r="J1545" s="253"/>
      <c r="K1545" s="253"/>
    </row>
    <row r="1546" spans="10:11">
      <c r="J1546" s="253"/>
      <c r="K1546" s="253"/>
    </row>
    <row r="1547" spans="10:11">
      <c r="J1547" s="253"/>
      <c r="K1547" s="253"/>
    </row>
    <row r="1548" spans="10:11">
      <c r="J1548" s="253"/>
      <c r="K1548" s="253"/>
    </row>
    <row r="1549" spans="10:11">
      <c r="J1549" s="253"/>
      <c r="K1549" s="253"/>
    </row>
    <row r="1550" spans="10:11">
      <c r="J1550" s="253"/>
      <c r="K1550" s="253"/>
    </row>
    <row r="1551" spans="10:11">
      <c r="J1551" s="253"/>
      <c r="K1551" s="253"/>
    </row>
    <row r="1552" spans="10:11">
      <c r="J1552" s="253"/>
      <c r="K1552" s="253"/>
    </row>
    <row r="1553" spans="10:11">
      <c r="J1553" s="253"/>
      <c r="K1553" s="253"/>
    </row>
    <row r="1554" spans="10:11">
      <c r="J1554" s="253"/>
      <c r="K1554" s="253"/>
    </row>
    <row r="1555" spans="10:11">
      <c r="J1555" s="253"/>
      <c r="K1555" s="253"/>
    </row>
    <row r="1556" spans="10:11">
      <c r="J1556" s="253"/>
      <c r="K1556" s="253"/>
    </row>
    <row r="1557" spans="10:11">
      <c r="J1557" s="253"/>
      <c r="K1557" s="253"/>
    </row>
    <row r="1558" spans="10:11">
      <c r="J1558" s="253"/>
      <c r="K1558" s="253"/>
    </row>
    <row r="1559" spans="10:11">
      <c r="J1559" s="253"/>
      <c r="K1559" s="253"/>
    </row>
    <row r="1560" spans="10:11">
      <c r="J1560" s="253"/>
      <c r="K1560" s="253"/>
    </row>
    <row r="1561" spans="10:11">
      <c r="J1561" s="253"/>
      <c r="K1561" s="253"/>
    </row>
    <row r="1562" spans="10:11">
      <c r="J1562" s="253"/>
      <c r="K1562" s="253"/>
    </row>
    <row r="1563" spans="10:11">
      <c r="J1563" s="253"/>
      <c r="K1563" s="253"/>
    </row>
    <row r="1564" spans="10:11">
      <c r="J1564" s="253"/>
      <c r="K1564" s="253"/>
    </row>
    <row r="1565" spans="10:11">
      <c r="J1565" s="253"/>
      <c r="K1565" s="253"/>
    </row>
    <row r="1566" spans="10:11">
      <c r="J1566" s="253"/>
      <c r="K1566" s="253"/>
    </row>
    <row r="1567" spans="10:11">
      <c r="J1567" s="253"/>
      <c r="K1567" s="253"/>
    </row>
    <row r="1568" spans="10:11">
      <c r="J1568" s="253"/>
      <c r="K1568" s="253"/>
    </row>
    <row r="1569" spans="10:11">
      <c r="J1569" s="253"/>
      <c r="K1569" s="253"/>
    </row>
    <row r="1570" spans="10:11">
      <c r="J1570" s="253"/>
      <c r="K1570" s="253"/>
    </row>
    <row r="1571" spans="10:11">
      <c r="J1571" s="253"/>
      <c r="K1571" s="253"/>
    </row>
    <row r="1572" spans="10:11">
      <c r="J1572" s="253"/>
      <c r="K1572" s="253"/>
    </row>
    <row r="1573" spans="10:11">
      <c r="J1573" s="253"/>
      <c r="K1573" s="253"/>
    </row>
    <row r="1574" spans="10:11">
      <c r="J1574" s="253"/>
      <c r="K1574" s="253"/>
    </row>
    <row r="1575" spans="10:11">
      <c r="J1575" s="253"/>
      <c r="K1575" s="253"/>
    </row>
    <row r="1576" spans="10:11">
      <c r="J1576" s="253"/>
      <c r="K1576" s="253"/>
    </row>
    <row r="1577" spans="10:11">
      <c r="J1577" s="253"/>
      <c r="K1577" s="253"/>
    </row>
    <row r="1578" spans="10:11">
      <c r="J1578" s="253"/>
      <c r="K1578" s="253"/>
    </row>
    <row r="1579" spans="10:11">
      <c r="J1579" s="253"/>
      <c r="K1579" s="253"/>
    </row>
    <row r="1580" spans="10:11">
      <c r="J1580" s="253"/>
      <c r="K1580" s="253"/>
    </row>
    <row r="1581" spans="10:11">
      <c r="J1581" s="253"/>
      <c r="K1581" s="253"/>
    </row>
    <row r="1582" spans="10:11">
      <c r="J1582" s="253"/>
      <c r="K1582" s="253"/>
    </row>
    <row r="1583" spans="10:11">
      <c r="J1583" s="253"/>
      <c r="K1583" s="253"/>
    </row>
    <row r="1584" spans="10:11">
      <c r="J1584" s="253"/>
      <c r="K1584" s="253"/>
    </row>
    <row r="1585" spans="10:11">
      <c r="J1585" s="253"/>
      <c r="K1585" s="253"/>
    </row>
    <row r="1586" spans="10:11">
      <c r="J1586" s="253"/>
      <c r="K1586" s="253"/>
    </row>
    <row r="1587" spans="10:11">
      <c r="J1587" s="253"/>
      <c r="K1587" s="253"/>
    </row>
    <row r="1588" spans="10:11">
      <c r="J1588" s="253"/>
      <c r="K1588" s="253"/>
    </row>
    <row r="1589" spans="10:11">
      <c r="J1589" s="253"/>
      <c r="K1589" s="253"/>
    </row>
    <row r="1590" spans="10:11">
      <c r="J1590" s="253"/>
      <c r="K1590" s="253"/>
    </row>
    <row r="1591" spans="10:11">
      <c r="J1591" s="253"/>
      <c r="K1591" s="253"/>
    </row>
    <row r="1592" spans="10:11">
      <c r="J1592" s="253"/>
      <c r="K1592" s="253"/>
    </row>
    <row r="1593" spans="10:11">
      <c r="J1593" s="253"/>
      <c r="K1593" s="253"/>
    </row>
    <row r="1594" spans="10:11">
      <c r="J1594" s="253"/>
      <c r="K1594" s="253"/>
    </row>
    <row r="1595" spans="10:11">
      <c r="J1595" s="253"/>
      <c r="K1595" s="253"/>
    </row>
    <row r="1596" spans="10:11">
      <c r="J1596" s="253"/>
      <c r="K1596" s="253"/>
    </row>
    <row r="1597" spans="10:11">
      <c r="J1597" s="253"/>
      <c r="K1597" s="253"/>
    </row>
    <row r="1598" spans="10:11">
      <c r="J1598" s="253"/>
      <c r="K1598" s="253"/>
    </row>
    <row r="1599" spans="10:11">
      <c r="J1599" s="253"/>
      <c r="K1599" s="253"/>
    </row>
    <row r="1600" spans="10:11">
      <c r="J1600" s="253"/>
      <c r="K1600" s="253"/>
    </row>
    <row r="1601" spans="10:11">
      <c r="J1601" s="253"/>
      <c r="K1601" s="253"/>
    </row>
    <row r="1602" spans="10:11">
      <c r="J1602" s="253"/>
      <c r="K1602" s="253"/>
    </row>
    <row r="1603" spans="10:11">
      <c r="J1603" s="253"/>
      <c r="K1603" s="253"/>
    </row>
    <row r="1604" spans="10:11">
      <c r="J1604" s="253"/>
      <c r="K1604" s="253"/>
    </row>
    <row r="1605" spans="10:11">
      <c r="J1605" s="253"/>
      <c r="K1605" s="253"/>
    </row>
    <row r="1606" spans="10:11">
      <c r="J1606" s="253"/>
      <c r="K1606" s="253"/>
    </row>
    <row r="1607" spans="10:11">
      <c r="J1607" s="253"/>
      <c r="K1607" s="253"/>
    </row>
    <row r="1608" spans="10:11">
      <c r="J1608" s="253"/>
      <c r="K1608" s="253"/>
    </row>
    <row r="1609" spans="10:11">
      <c r="J1609" s="253"/>
      <c r="K1609" s="253"/>
    </row>
    <row r="1610" spans="10:11">
      <c r="J1610" s="253"/>
      <c r="K1610" s="253"/>
    </row>
    <row r="1611" spans="10:11">
      <c r="J1611" s="253"/>
      <c r="K1611" s="253"/>
    </row>
    <row r="1612" spans="10:11">
      <c r="J1612" s="253"/>
      <c r="K1612" s="253"/>
    </row>
    <row r="1613" spans="10:11">
      <c r="J1613" s="253"/>
      <c r="K1613" s="253"/>
    </row>
    <row r="1614" spans="10:11">
      <c r="J1614" s="253"/>
      <c r="K1614" s="253"/>
    </row>
    <row r="1615" spans="10:11">
      <c r="J1615" s="253"/>
      <c r="K1615" s="253"/>
    </row>
    <row r="1616" spans="10:11">
      <c r="J1616" s="253"/>
      <c r="K1616" s="253"/>
    </row>
    <row r="1617" spans="10:11">
      <c r="J1617" s="253"/>
      <c r="K1617" s="253"/>
    </row>
    <row r="1618" spans="10:11">
      <c r="J1618" s="253"/>
      <c r="K1618" s="253"/>
    </row>
    <row r="1619" spans="10:11">
      <c r="J1619" s="253"/>
      <c r="K1619" s="253"/>
    </row>
    <row r="1620" spans="10:11">
      <c r="J1620" s="253"/>
      <c r="K1620" s="253"/>
    </row>
    <row r="1621" spans="10:11">
      <c r="J1621" s="253"/>
      <c r="K1621" s="253"/>
    </row>
    <row r="1622" spans="10:11">
      <c r="J1622" s="253"/>
      <c r="K1622" s="253"/>
    </row>
    <row r="1623" spans="10:11">
      <c r="J1623" s="253"/>
      <c r="K1623" s="253"/>
    </row>
    <row r="1624" spans="10:11">
      <c r="J1624" s="253"/>
      <c r="K1624" s="253"/>
    </row>
    <row r="1625" spans="10:11">
      <c r="J1625" s="253"/>
      <c r="K1625" s="253"/>
    </row>
    <row r="1626" spans="10:11">
      <c r="J1626" s="253"/>
      <c r="K1626" s="253"/>
    </row>
    <row r="1627" spans="10:11">
      <c r="J1627" s="253"/>
      <c r="K1627" s="253"/>
    </row>
    <row r="1628" spans="10:11">
      <c r="J1628" s="253"/>
      <c r="K1628" s="253"/>
    </row>
    <row r="1629" spans="10:11">
      <c r="J1629" s="253"/>
      <c r="K1629" s="253"/>
    </row>
    <row r="1630" spans="10:11">
      <c r="J1630" s="253"/>
      <c r="K1630" s="253"/>
    </row>
    <row r="1631" spans="10:11">
      <c r="J1631" s="253"/>
      <c r="K1631" s="253"/>
    </row>
    <row r="1632" spans="10:11">
      <c r="J1632" s="253"/>
      <c r="K1632" s="253"/>
    </row>
    <row r="1633" spans="10:11">
      <c r="J1633" s="253"/>
      <c r="K1633" s="253"/>
    </row>
    <row r="1634" spans="10:11">
      <c r="J1634" s="253"/>
      <c r="K1634" s="253"/>
    </row>
    <row r="1635" spans="10:11">
      <c r="J1635" s="253"/>
      <c r="K1635" s="253"/>
    </row>
    <row r="1636" spans="10:11">
      <c r="J1636" s="253"/>
      <c r="K1636" s="253"/>
    </row>
    <row r="1637" spans="10:11">
      <c r="J1637" s="253"/>
      <c r="K1637" s="253"/>
    </row>
    <row r="1638" spans="10:11">
      <c r="J1638" s="253"/>
      <c r="K1638" s="253"/>
    </row>
    <row r="1639" spans="10:11">
      <c r="J1639" s="253"/>
      <c r="K1639" s="253"/>
    </row>
    <row r="1640" spans="10:11">
      <c r="J1640" s="253"/>
      <c r="K1640" s="253"/>
    </row>
    <row r="1641" spans="10:11">
      <c r="J1641" s="253"/>
      <c r="K1641" s="253"/>
    </row>
    <row r="1642" spans="10:11">
      <c r="J1642" s="253"/>
      <c r="K1642" s="253"/>
    </row>
    <row r="1643" spans="10:11">
      <c r="J1643" s="253"/>
      <c r="K1643" s="253"/>
    </row>
    <row r="1644" spans="10:11">
      <c r="J1644" s="253"/>
      <c r="K1644" s="253"/>
    </row>
    <row r="1645" spans="10:11">
      <c r="J1645" s="253"/>
      <c r="K1645" s="253"/>
    </row>
    <row r="1646" spans="10:11">
      <c r="J1646" s="253"/>
      <c r="K1646" s="253"/>
    </row>
    <row r="1647" spans="10:11">
      <c r="J1647" s="253"/>
      <c r="K1647" s="253"/>
    </row>
    <row r="1648" spans="10:11">
      <c r="J1648" s="253"/>
      <c r="K1648" s="253"/>
    </row>
    <row r="1649" spans="10:11">
      <c r="J1649" s="253"/>
      <c r="K1649" s="253"/>
    </row>
    <row r="1650" spans="10:11">
      <c r="J1650" s="253"/>
      <c r="K1650" s="253"/>
    </row>
    <row r="1651" spans="10:11">
      <c r="J1651" s="253"/>
      <c r="K1651" s="253"/>
    </row>
    <row r="1652" spans="10:11">
      <c r="J1652" s="253"/>
      <c r="K1652" s="253"/>
    </row>
    <row r="1653" spans="10:11">
      <c r="J1653" s="253"/>
      <c r="K1653" s="253"/>
    </row>
    <row r="1654" spans="10:11">
      <c r="J1654" s="253"/>
      <c r="K1654" s="253"/>
    </row>
    <row r="1655" spans="10:11">
      <c r="J1655" s="253"/>
      <c r="K1655" s="253"/>
    </row>
    <row r="1656" spans="10:11">
      <c r="J1656" s="253"/>
      <c r="K1656" s="253"/>
    </row>
    <row r="1657" spans="10:11">
      <c r="J1657" s="253"/>
      <c r="K1657" s="253"/>
    </row>
    <row r="1658" spans="10:11">
      <c r="J1658" s="253"/>
      <c r="K1658" s="253"/>
    </row>
    <row r="1659" spans="10:11">
      <c r="J1659" s="253"/>
      <c r="K1659" s="253"/>
    </row>
    <row r="1660" spans="10:11">
      <c r="J1660" s="253"/>
      <c r="K1660" s="253"/>
    </row>
    <row r="1661" spans="10:11">
      <c r="J1661" s="253"/>
      <c r="K1661" s="253"/>
    </row>
    <row r="1662" spans="10:11">
      <c r="J1662" s="253"/>
      <c r="K1662" s="253"/>
    </row>
    <row r="1663" spans="10:11">
      <c r="J1663" s="253"/>
      <c r="K1663" s="253"/>
    </row>
    <row r="1664" spans="10:11">
      <c r="J1664" s="253"/>
      <c r="K1664" s="253"/>
    </row>
    <row r="1665" spans="10:11">
      <c r="J1665" s="253"/>
      <c r="K1665" s="253"/>
    </row>
    <row r="1666" spans="10:11">
      <c r="J1666" s="253"/>
      <c r="K1666" s="253"/>
    </row>
    <row r="1667" spans="10:11">
      <c r="J1667" s="253"/>
      <c r="K1667" s="253"/>
    </row>
    <row r="1668" spans="10:11">
      <c r="J1668" s="253"/>
      <c r="K1668" s="253"/>
    </row>
    <row r="1669" spans="10:11">
      <c r="J1669" s="253"/>
      <c r="K1669" s="253"/>
    </row>
    <row r="1670" spans="10:11">
      <c r="J1670" s="253"/>
      <c r="K1670" s="253"/>
    </row>
    <row r="1671" spans="10:11">
      <c r="J1671" s="253"/>
      <c r="K1671" s="253"/>
    </row>
    <row r="1672" spans="10:11">
      <c r="J1672" s="253"/>
      <c r="K1672" s="253"/>
    </row>
    <row r="1673" spans="10:11">
      <c r="J1673" s="253"/>
      <c r="K1673" s="253"/>
    </row>
    <row r="1674" spans="10:11">
      <c r="J1674" s="253"/>
      <c r="K1674" s="253"/>
    </row>
    <row r="1675" spans="10:11">
      <c r="J1675" s="253"/>
      <c r="K1675" s="253"/>
    </row>
    <row r="1676" spans="10:11">
      <c r="J1676" s="253"/>
      <c r="K1676" s="253"/>
    </row>
    <row r="1677" spans="10:11">
      <c r="J1677" s="253"/>
      <c r="K1677" s="253"/>
    </row>
    <row r="1678" spans="10:11">
      <c r="J1678" s="253"/>
      <c r="K1678" s="253"/>
    </row>
    <row r="1679" spans="10:11">
      <c r="J1679" s="253"/>
      <c r="K1679" s="253"/>
    </row>
    <row r="1680" spans="10:11">
      <c r="J1680" s="253"/>
      <c r="K1680" s="253"/>
    </row>
    <row r="1681" spans="10:11">
      <c r="J1681" s="253"/>
      <c r="K1681" s="253"/>
    </row>
    <row r="1682" spans="10:11">
      <c r="J1682" s="253"/>
      <c r="K1682" s="253"/>
    </row>
    <row r="1683" spans="10:11">
      <c r="J1683" s="253"/>
      <c r="K1683" s="253"/>
    </row>
    <row r="1684" spans="10:11">
      <c r="J1684" s="253"/>
      <c r="K1684" s="253"/>
    </row>
    <row r="1685" spans="10:11">
      <c r="J1685" s="253"/>
      <c r="K1685" s="253"/>
    </row>
    <row r="1686" spans="10:11">
      <c r="J1686" s="253"/>
      <c r="K1686" s="253"/>
    </row>
    <row r="1687" spans="10:11">
      <c r="J1687" s="253"/>
      <c r="K1687" s="253"/>
    </row>
    <row r="1688" spans="10:11">
      <c r="J1688" s="253"/>
      <c r="K1688" s="253"/>
    </row>
    <row r="1689" spans="10:11">
      <c r="J1689" s="253"/>
      <c r="K1689" s="253"/>
    </row>
    <row r="1690" spans="10:11">
      <c r="J1690" s="253"/>
      <c r="K1690" s="253"/>
    </row>
    <row r="1691" spans="10:11">
      <c r="J1691" s="253"/>
      <c r="K1691" s="253"/>
    </row>
    <row r="1692" spans="10:11">
      <c r="J1692" s="253"/>
      <c r="K1692" s="253"/>
    </row>
    <row r="1693" spans="10:11">
      <c r="J1693" s="253"/>
      <c r="K1693" s="253"/>
    </row>
    <row r="1694" spans="10:11">
      <c r="J1694" s="253"/>
      <c r="K1694" s="253"/>
    </row>
    <row r="1695" spans="10:11">
      <c r="J1695" s="253"/>
      <c r="K1695" s="253"/>
    </row>
    <row r="1696" spans="10:11">
      <c r="J1696" s="253"/>
      <c r="K1696" s="253"/>
    </row>
    <row r="1697" spans="10:11">
      <c r="J1697" s="253"/>
      <c r="K1697" s="253"/>
    </row>
    <row r="1698" spans="10:11">
      <c r="J1698" s="253"/>
      <c r="K1698" s="253"/>
    </row>
    <row r="1699" spans="10:11">
      <c r="J1699" s="253"/>
      <c r="K1699" s="253"/>
    </row>
    <row r="1700" spans="10:11">
      <c r="J1700" s="253"/>
      <c r="K1700" s="253"/>
    </row>
    <row r="1701" spans="10:11">
      <c r="J1701" s="253"/>
      <c r="K1701" s="253"/>
    </row>
    <row r="1702" spans="10:11">
      <c r="J1702" s="253"/>
      <c r="K1702" s="253"/>
    </row>
    <row r="1703" spans="10:11">
      <c r="J1703" s="253"/>
      <c r="K1703" s="253"/>
    </row>
    <row r="1704" spans="10:11">
      <c r="J1704" s="253"/>
      <c r="K1704" s="253"/>
    </row>
    <row r="1705" spans="10:11">
      <c r="J1705" s="253"/>
      <c r="K1705" s="253"/>
    </row>
    <row r="1706" spans="10:11">
      <c r="J1706" s="253"/>
      <c r="K1706" s="253"/>
    </row>
    <row r="1707" spans="10:11">
      <c r="J1707" s="253"/>
      <c r="K1707" s="253"/>
    </row>
    <row r="1708" spans="10:11">
      <c r="J1708" s="253"/>
      <c r="K1708" s="253"/>
    </row>
    <row r="1709" spans="10:11">
      <c r="J1709" s="253"/>
      <c r="K1709" s="253"/>
    </row>
    <row r="1710" spans="10:11">
      <c r="J1710" s="253"/>
      <c r="K1710" s="253"/>
    </row>
    <row r="1711" spans="10:11">
      <c r="J1711" s="253"/>
      <c r="K1711" s="253"/>
    </row>
    <row r="1712" spans="10:11">
      <c r="J1712" s="253"/>
      <c r="K1712" s="253"/>
    </row>
    <row r="1713" spans="10:11">
      <c r="J1713" s="253"/>
      <c r="K1713" s="253"/>
    </row>
    <row r="1714" spans="10:11">
      <c r="J1714" s="253"/>
      <c r="K1714" s="253"/>
    </row>
    <row r="1715" spans="10:11">
      <c r="J1715" s="253"/>
      <c r="K1715" s="253"/>
    </row>
    <row r="1716" spans="10:11">
      <c r="J1716" s="253"/>
      <c r="K1716" s="253"/>
    </row>
    <row r="1717" spans="10:11">
      <c r="J1717" s="253"/>
      <c r="K1717" s="253"/>
    </row>
    <row r="1718" spans="10:11">
      <c r="J1718" s="253"/>
      <c r="K1718" s="253"/>
    </row>
    <row r="1719" spans="10:11">
      <c r="J1719" s="253"/>
      <c r="K1719" s="253"/>
    </row>
    <row r="1720" spans="10:11">
      <c r="J1720" s="253"/>
      <c r="K1720" s="253"/>
    </row>
    <row r="1721" spans="10:11">
      <c r="J1721" s="253"/>
      <c r="K1721" s="253"/>
    </row>
    <row r="1722" spans="10:11">
      <c r="J1722" s="253"/>
      <c r="K1722" s="253"/>
    </row>
    <row r="1723" spans="10:11">
      <c r="J1723" s="253"/>
      <c r="K1723" s="253"/>
    </row>
    <row r="1724" spans="10:11">
      <c r="J1724" s="253"/>
      <c r="K1724" s="253"/>
    </row>
    <row r="1725" spans="10:11">
      <c r="J1725" s="253"/>
      <c r="K1725" s="253"/>
    </row>
    <row r="1726" spans="10:11">
      <c r="J1726" s="253"/>
      <c r="K1726" s="253"/>
    </row>
    <row r="1727" spans="10:11">
      <c r="J1727" s="253"/>
      <c r="K1727" s="253"/>
    </row>
    <row r="1728" spans="10:11">
      <c r="J1728" s="253"/>
      <c r="K1728" s="253"/>
    </row>
    <row r="1729" spans="10:11">
      <c r="J1729" s="253"/>
      <c r="K1729" s="253"/>
    </row>
    <row r="1730" spans="10:11">
      <c r="J1730" s="253"/>
      <c r="K1730" s="253"/>
    </row>
    <row r="1731" spans="10:11">
      <c r="J1731" s="253"/>
      <c r="K1731" s="253"/>
    </row>
    <row r="1732" spans="10:11">
      <c r="J1732" s="253"/>
      <c r="K1732" s="253"/>
    </row>
    <row r="1733" spans="10:11">
      <c r="J1733" s="253"/>
      <c r="K1733" s="253"/>
    </row>
    <row r="1734" spans="10:11">
      <c r="J1734" s="253"/>
      <c r="K1734" s="253"/>
    </row>
    <row r="1735" spans="10:11">
      <c r="J1735" s="253"/>
      <c r="K1735" s="253"/>
    </row>
    <row r="1736" spans="10:11">
      <c r="J1736" s="253"/>
      <c r="K1736" s="253"/>
    </row>
    <row r="1737" spans="10:11">
      <c r="J1737" s="253"/>
      <c r="K1737" s="253"/>
    </row>
    <row r="1738" spans="10:11">
      <c r="J1738" s="253"/>
      <c r="K1738" s="253"/>
    </row>
    <row r="1739" spans="10:11">
      <c r="J1739" s="253"/>
      <c r="K1739" s="253"/>
    </row>
    <row r="1740" spans="10:11">
      <c r="J1740" s="253"/>
      <c r="K1740" s="253"/>
    </row>
    <row r="1741" spans="10:11">
      <c r="J1741" s="253"/>
      <c r="K1741" s="253"/>
    </row>
    <row r="1742" spans="10:11">
      <c r="J1742" s="253"/>
      <c r="K1742" s="253"/>
    </row>
    <row r="1743" spans="10:11">
      <c r="J1743" s="253"/>
      <c r="K1743" s="253"/>
    </row>
    <row r="1744" spans="10:11">
      <c r="J1744" s="253"/>
      <c r="K1744" s="253"/>
    </row>
    <row r="1745" spans="10:11">
      <c r="J1745" s="253"/>
      <c r="K1745" s="253"/>
    </row>
    <row r="1746" spans="10:11">
      <c r="J1746" s="253"/>
      <c r="K1746" s="253"/>
    </row>
    <row r="1747" spans="10:11">
      <c r="J1747" s="253"/>
      <c r="K1747" s="253"/>
    </row>
    <row r="1748" spans="10:11">
      <c r="J1748" s="253"/>
      <c r="K1748" s="253"/>
    </row>
    <row r="1749" spans="10:11">
      <c r="J1749" s="253"/>
      <c r="K1749" s="253"/>
    </row>
    <row r="1750" spans="10:11">
      <c r="J1750" s="253"/>
      <c r="K1750" s="253"/>
    </row>
    <row r="1751" spans="10:11">
      <c r="J1751" s="253"/>
      <c r="K1751" s="253"/>
    </row>
    <row r="1752" spans="10:11">
      <c r="J1752" s="253"/>
      <c r="K1752" s="253"/>
    </row>
    <row r="1753" spans="10:11">
      <c r="J1753" s="253"/>
      <c r="K1753" s="253"/>
    </row>
    <row r="1754" spans="10:11">
      <c r="J1754" s="253"/>
      <c r="K1754" s="253"/>
    </row>
    <row r="1755" spans="10:11">
      <c r="J1755" s="253"/>
      <c r="K1755" s="253"/>
    </row>
    <row r="1756" spans="10:11">
      <c r="J1756" s="253"/>
      <c r="K1756" s="253"/>
    </row>
    <row r="1757" spans="10:11">
      <c r="J1757" s="253"/>
      <c r="K1757" s="253"/>
    </row>
    <row r="1758" spans="10:11">
      <c r="J1758" s="253"/>
      <c r="K1758" s="253"/>
    </row>
    <row r="1759" spans="10:11">
      <c r="J1759" s="253"/>
      <c r="K1759" s="253"/>
    </row>
    <row r="1760" spans="10:11">
      <c r="J1760" s="253"/>
      <c r="K1760" s="253"/>
    </row>
    <row r="1761" spans="10:11">
      <c r="J1761" s="253"/>
      <c r="K1761" s="253"/>
    </row>
    <row r="1762" spans="10:11">
      <c r="J1762" s="253"/>
      <c r="K1762" s="253"/>
    </row>
    <row r="1763" spans="10:11">
      <c r="J1763" s="253"/>
      <c r="K1763" s="253"/>
    </row>
    <row r="1764" spans="10:11">
      <c r="J1764" s="253"/>
      <c r="K1764" s="253"/>
    </row>
    <row r="1765" spans="10:11">
      <c r="J1765" s="253"/>
      <c r="K1765" s="253"/>
    </row>
    <row r="1766" spans="10:11">
      <c r="J1766" s="253"/>
      <c r="K1766" s="253"/>
    </row>
    <row r="1767" spans="10:11">
      <c r="J1767" s="253"/>
      <c r="K1767" s="253"/>
    </row>
    <row r="1768" spans="10:11">
      <c r="J1768" s="253"/>
      <c r="K1768" s="253"/>
    </row>
    <row r="1769" spans="10:11">
      <c r="J1769" s="253"/>
      <c r="K1769" s="253"/>
    </row>
    <row r="1770" spans="10:11">
      <c r="J1770" s="253"/>
      <c r="K1770" s="253"/>
    </row>
    <row r="1771" spans="10:11">
      <c r="J1771" s="253"/>
      <c r="K1771" s="253"/>
    </row>
    <row r="1772" spans="10:11">
      <c r="J1772" s="253"/>
      <c r="K1772" s="253"/>
    </row>
    <row r="1773" spans="10:11">
      <c r="J1773" s="253"/>
      <c r="K1773" s="253"/>
    </row>
    <row r="1774" spans="10:11">
      <c r="J1774" s="253"/>
      <c r="K1774" s="253"/>
    </row>
    <row r="1775" spans="10:11">
      <c r="J1775" s="253"/>
      <c r="K1775" s="253"/>
    </row>
    <row r="1776" spans="10:11">
      <c r="J1776" s="253"/>
      <c r="K1776" s="253"/>
    </row>
    <row r="1777" spans="10:11">
      <c r="J1777" s="253"/>
      <c r="K1777" s="253"/>
    </row>
    <row r="1778" spans="10:11">
      <c r="J1778" s="253"/>
      <c r="K1778" s="253"/>
    </row>
    <row r="1779" spans="10:11">
      <c r="J1779" s="253"/>
      <c r="K1779" s="253"/>
    </row>
    <row r="1780" spans="10:11">
      <c r="J1780" s="253"/>
      <c r="K1780" s="253"/>
    </row>
    <row r="1781" spans="10:11">
      <c r="J1781" s="253"/>
      <c r="K1781" s="253"/>
    </row>
    <row r="1782" spans="10:11">
      <c r="J1782" s="253"/>
      <c r="K1782" s="253"/>
    </row>
    <row r="1783" spans="10:11">
      <c r="J1783" s="253"/>
      <c r="K1783" s="253"/>
    </row>
    <row r="1784" spans="10:11">
      <c r="J1784" s="253"/>
      <c r="K1784" s="253"/>
    </row>
    <row r="1785" spans="10:11">
      <c r="J1785" s="253"/>
      <c r="K1785" s="253"/>
    </row>
    <row r="1786" spans="10:11">
      <c r="J1786" s="253"/>
      <c r="K1786" s="253"/>
    </row>
    <row r="1787" spans="10:11">
      <c r="J1787" s="253"/>
      <c r="K1787" s="253"/>
    </row>
    <row r="1788" spans="10:11">
      <c r="J1788" s="253"/>
      <c r="K1788" s="253"/>
    </row>
    <row r="1789" spans="10:11">
      <c r="J1789" s="253"/>
      <c r="K1789" s="253"/>
    </row>
    <row r="1790" spans="10:11">
      <c r="J1790" s="253"/>
      <c r="K1790" s="253"/>
    </row>
    <row r="1791" spans="10:11">
      <c r="J1791" s="253"/>
      <c r="K1791" s="253"/>
    </row>
    <row r="1792" spans="10:11">
      <c r="J1792" s="253"/>
      <c r="K1792" s="253"/>
    </row>
    <row r="1793" spans="10:11">
      <c r="J1793" s="253"/>
      <c r="K1793" s="253"/>
    </row>
    <row r="1794" spans="10:11">
      <c r="J1794" s="253"/>
      <c r="K1794" s="253"/>
    </row>
    <row r="1795" spans="10:11">
      <c r="J1795" s="253"/>
      <c r="K1795" s="253"/>
    </row>
    <row r="1796" spans="10:11">
      <c r="J1796" s="253"/>
      <c r="K1796" s="253"/>
    </row>
    <row r="1797" spans="10:11">
      <c r="J1797" s="253"/>
      <c r="K1797" s="253"/>
    </row>
    <row r="1798" spans="10:11">
      <c r="J1798" s="253"/>
      <c r="K1798" s="253"/>
    </row>
    <row r="1799" spans="10:11">
      <c r="J1799" s="253"/>
      <c r="K1799" s="253"/>
    </row>
    <row r="1800" spans="10:11">
      <c r="J1800" s="253"/>
      <c r="K1800" s="253"/>
    </row>
    <row r="1801" spans="10:11">
      <c r="J1801" s="253"/>
      <c r="K1801" s="253"/>
    </row>
    <row r="1802" spans="10:11">
      <c r="J1802" s="253"/>
      <c r="K1802" s="253"/>
    </row>
    <row r="1803" spans="10:11">
      <c r="J1803" s="253"/>
      <c r="K1803" s="253"/>
    </row>
    <row r="1804" spans="10:11">
      <c r="J1804" s="253"/>
      <c r="K1804" s="253"/>
    </row>
    <row r="1805" spans="10:11">
      <c r="J1805" s="253"/>
      <c r="K1805" s="253"/>
    </row>
    <row r="1806" spans="10:11">
      <c r="J1806" s="253"/>
      <c r="K1806" s="253"/>
    </row>
    <row r="1807" spans="10:11">
      <c r="J1807" s="253"/>
      <c r="K1807" s="253"/>
    </row>
    <row r="1808" spans="10:11">
      <c r="J1808" s="253"/>
      <c r="K1808" s="253"/>
    </row>
    <row r="1809" spans="10:11">
      <c r="J1809" s="253"/>
      <c r="K1809" s="253"/>
    </row>
    <row r="1810" spans="10:11">
      <c r="J1810" s="253"/>
      <c r="K1810" s="253"/>
    </row>
    <row r="1811" spans="10:11">
      <c r="J1811" s="253"/>
      <c r="K1811" s="253"/>
    </row>
    <row r="1812" spans="10:11">
      <c r="J1812" s="253"/>
      <c r="K1812" s="253"/>
    </row>
    <row r="1813" spans="10:11">
      <c r="J1813" s="253"/>
      <c r="K1813" s="253"/>
    </row>
    <row r="1814" spans="10:11">
      <c r="J1814" s="253"/>
      <c r="K1814" s="253"/>
    </row>
    <row r="1815" spans="10:11">
      <c r="J1815" s="253"/>
      <c r="K1815" s="253"/>
    </row>
    <row r="1816" spans="10:11">
      <c r="J1816" s="253"/>
      <c r="K1816" s="253"/>
    </row>
    <row r="1817" spans="10:11">
      <c r="J1817" s="253"/>
      <c r="K1817" s="253"/>
    </row>
    <row r="1818" spans="10:11">
      <c r="J1818" s="253"/>
      <c r="K1818" s="253"/>
    </row>
    <row r="1819" spans="10:11">
      <c r="J1819" s="253"/>
      <c r="K1819" s="253"/>
    </row>
    <row r="1820" spans="10:11">
      <c r="J1820" s="253"/>
      <c r="K1820" s="253"/>
    </row>
    <row r="1821" spans="10:11">
      <c r="J1821" s="253"/>
      <c r="K1821" s="253"/>
    </row>
    <row r="1822" spans="10:11">
      <c r="J1822" s="253"/>
      <c r="K1822" s="253"/>
    </row>
    <row r="1823" spans="10:11">
      <c r="J1823" s="253"/>
      <c r="K1823" s="253"/>
    </row>
    <row r="1824" spans="10:11">
      <c r="J1824" s="253"/>
      <c r="K1824" s="253"/>
    </row>
    <row r="1825" spans="10:11">
      <c r="J1825" s="253"/>
      <c r="K1825" s="253"/>
    </row>
    <row r="1826" spans="10:11">
      <c r="J1826" s="253"/>
      <c r="K1826" s="253"/>
    </row>
    <row r="1827" spans="10:11">
      <c r="J1827" s="253"/>
      <c r="K1827" s="253"/>
    </row>
    <row r="1828" spans="10:11">
      <c r="J1828" s="253"/>
      <c r="K1828" s="253"/>
    </row>
    <row r="1829" spans="10:11">
      <c r="J1829" s="253"/>
      <c r="K1829" s="253"/>
    </row>
    <row r="1830" spans="10:11">
      <c r="J1830" s="253"/>
      <c r="K1830" s="253"/>
    </row>
    <row r="1831" spans="10:11">
      <c r="J1831" s="253"/>
      <c r="K1831" s="253"/>
    </row>
    <row r="1832" spans="10:11">
      <c r="J1832" s="253"/>
      <c r="K1832" s="253"/>
    </row>
    <row r="1833" spans="10:11">
      <c r="J1833" s="253"/>
      <c r="K1833" s="253"/>
    </row>
    <row r="1834" spans="10:11">
      <c r="J1834" s="253"/>
      <c r="K1834" s="253"/>
    </row>
    <row r="1835" spans="10:11">
      <c r="J1835" s="253"/>
      <c r="K1835" s="253"/>
    </row>
    <row r="1836" spans="10:11">
      <c r="J1836" s="253"/>
      <c r="K1836" s="253"/>
    </row>
    <row r="1837" spans="10:11">
      <c r="J1837" s="253"/>
      <c r="K1837" s="253"/>
    </row>
    <row r="1838" spans="10:11">
      <c r="J1838" s="253"/>
      <c r="K1838" s="253"/>
    </row>
    <row r="1839" spans="10:11">
      <c r="J1839" s="253"/>
      <c r="K1839" s="253"/>
    </row>
    <row r="1840" spans="10:11">
      <c r="J1840" s="253"/>
      <c r="K1840" s="253"/>
    </row>
    <row r="1841" spans="10:11">
      <c r="J1841" s="253"/>
      <c r="K1841" s="253"/>
    </row>
    <row r="1842" spans="10:11">
      <c r="J1842" s="253"/>
      <c r="K1842" s="253"/>
    </row>
    <row r="1843" spans="10:11">
      <c r="J1843" s="253"/>
      <c r="K1843" s="253"/>
    </row>
    <row r="1844" spans="10:11">
      <c r="J1844" s="253"/>
      <c r="K1844" s="253"/>
    </row>
    <row r="1845" spans="10:11">
      <c r="J1845" s="253"/>
      <c r="K1845" s="253"/>
    </row>
    <row r="1846" spans="10:11">
      <c r="J1846" s="253"/>
      <c r="K1846" s="253"/>
    </row>
    <row r="1847" spans="10:11">
      <c r="J1847" s="253"/>
      <c r="K1847" s="253"/>
    </row>
    <row r="1848" spans="10:11">
      <c r="J1848" s="253"/>
      <c r="K1848" s="253"/>
    </row>
    <row r="1849" spans="10:11">
      <c r="J1849" s="253"/>
      <c r="K1849" s="253"/>
    </row>
    <row r="1850" spans="10:11">
      <c r="J1850" s="253"/>
      <c r="K1850" s="253"/>
    </row>
    <row r="1851" spans="10:11">
      <c r="J1851" s="253"/>
      <c r="K1851" s="253"/>
    </row>
    <row r="1852" spans="10:11">
      <c r="J1852" s="253"/>
      <c r="K1852" s="253"/>
    </row>
    <row r="1853" spans="10:11">
      <c r="J1853" s="253"/>
      <c r="K1853" s="253"/>
    </row>
    <row r="1854" spans="10:11">
      <c r="J1854" s="253"/>
      <c r="K1854" s="253"/>
    </row>
    <row r="1855" spans="10:11">
      <c r="J1855" s="253"/>
      <c r="K1855" s="253"/>
    </row>
    <row r="1856" spans="10:11">
      <c r="J1856" s="253"/>
      <c r="K1856" s="253"/>
    </row>
    <row r="1857" spans="10:11">
      <c r="J1857" s="253"/>
      <c r="K1857" s="253"/>
    </row>
    <row r="1858" spans="10:11">
      <c r="J1858" s="253"/>
      <c r="K1858" s="253"/>
    </row>
    <row r="1859" spans="10:11">
      <c r="J1859" s="253"/>
      <c r="K1859" s="253"/>
    </row>
    <row r="1860" spans="10:11">
      <c r="J1860" s="253"/>
      <c r="K1860" s="253"/>
    </row>
    <row r="1861" spans="10:11">
      <c r="J1861" s="253"/>
      <c r="K1861" s="253"/>
    </row>
    <row r="1862" spans="10:11">
      <c r="J1862" s="253"/>
      <c r="K1862" s="253"/>
    </row>
    <row r="1863" spans="10:11">
      <c r="J1863" s="253"/>
      <c r="K1863" s="253"/>
    </row>
    <row r="1864" spans="10:11">
      <c r="J1864" s="253"/>
      <c r="K1864" s="253"/>
    </row>
    <row r="1865" spans="10:11">
      <c r="J1865" s="253"/>
      <c r="K1865" s="253"/>
    </row>
    <row r="1866" spans="10:11">
      <c r="J1866" s="253"/>
      <c r="K1866" s="253"/>
    </row>
    <row r="1867" spans="10:11">
      <c r="J1867" s="253"/>
      <c r="K1867" s="253"/>
    </row>
    <row r="1868" spans="10:11">
      <c r="J1868" s="253"/>
      <c r="K1868" s="253"/>
    </row>
    <row r="1869" spans="10:11">
      <c r="J1869" s="253"/>
      <c r="K1869" s="253"/>
    </row>
    <row r="1870" spans="10:11">
      <c r="J1870" s="253"/>
      <c r="K1870" s="253"/>
    </row>
    <row r="1871" spans="10:11">
      <c r="J1871" s="253"/>
      <c r="K1871" s="253"/>
    </row>
    <row r="1872" spans="10:11">
      <c r="J1872" s="253"/>
      <c r="K1872" s="253"/>
    </row>
    <row r="1873" spans="10:11">
      <c r="J1873" s="253"/>
      <c r="K1873" s="253"/>
    </row>
    <row r="1874" spans="10:11">
      <c r="J1874" s="253"/>
      <c r="K1874" s="253"/>
    </row>
    <row r="1875" spans="10:11">
      <c r="J1875" s="253"/>
      <c r="K1875" s="253"/>
    </row>
    <row r="1876" spans="10:11">
      <c r="J1876" s="253"/>
      <c r="K1876" s="253"/>
    </row>
    <row r="1877" spans="10:11">
      <c r="J1877" s="253"/>
      <c r="K1877" s="253"/>
    </row>
    <row r="1878" spans="10:11">
      <c r="J1878" s="253"/>
      <c r="K1878" s="253"/>
    </row>
    <row r="1879" spans="10:11">
      <c r="J1879" s="253"/>
      <c r="K1879" s="253"/>
    </row>
    <row r="1880" spans="10:11">
      <c r="J1880" s="253"/>
      <c r="K1880" s="253"/>
    </row>
    <row r="1881" spans="10:11">
      <c r="J1881" s="253"/>
      <c r="K1881" s="253"/>
    </row>
    <row r="1882" spans="10:11">
      <c r="J1882" s="253"/>
      <c r="K1882" s="253"/>
    </row>
    <row r="1883" spans="10:11">
      <c r="J1883" s="253"/>
      <c r="K1883" s="253"/>
    </row>
    <row r="1884" spans="10:11">
      <c r="J1884" s="253"/>
      <c r="K1884" s="253"/>
    </row>
    <row r="1885" spans="10:11">
      <c r="J1885" s="253"/>
      <c r="K1885" s="253"/>
    </row>
    <row r="1886" spans="10:11">
      <c r="J1886" s="253"/>
      <c r="K1886" s="253"/>
    </row>
    <row r="1887" spans="10:11">
      <c r="J1887" s="253"/>
      <c r="K1887" s="253"/>
    </row>
    <row r="1888" spans="10:11">
      <c r="J1888" s="253"/>
      <c r="K1888" s="253"/>
    </row>
    <row r="1889" spans="10:11">
      <c r="J1889" s="253"/>
      <c r="K1889" s="253"/>
    </row>
    <row r="1890" spans="10:11">
      <c r="J1890" s="253"/>
      <c r="K1890" s="253"/>
    </row>
    <row r="1891" spans="10:11">
      <c r="J1891" s="253"/>
      <c r="K1891" s="253"/>
    </row>
    <row r="1892" spans="10:11">
      <c r="J1892" s="253"/>
      <c r="K1892" s="253"/>
    </row>
    <row r="1893" spans="10:11">
      <c r="J1893" s="253"/>
      <c r="K1893" s="253"/>
    </row>
    <row r="1894" spans="10:11">
      <c r="J1894" s="253"/>
      <c r="K1894" s="253"/>
    </row>
    <row r="1895" spans="10:11">
      <c r="J1895" s="253"/>
      <c r="K1895" s="253"/>
    </row>
    <row r="1896" spans="10:11">
      <c r="J1896" s="253"/>
      <c r="K1896" s="253"/>
    </row>
    <row r="1897" spans="10:11">
      <c r="J1897" s="253"/>
      <c r="K1897" s="253"/>
    </row>
    <row r="1898" spans="10:11">
      <c r="J1898" s="253"/>
      <c r="K1898" s="253"/>
    </row>
    <row r="1899" spans="10:11">
      <c r="J1899" s="253"/>
      <c r="K1899" s="253"/>
    </row>
    <row r="1900" spans="10:11">
      <c r="J1900" s="253"/>
      <c r="K1900" s="253"/>
    </row>
    <row r="1901" spans="10:11">
      <c r="J1901" s="253"/>
      <c r="K1901" s="253"/>
    </row>
    <row r="1902" spans="10:11">
      <c r="J1902" s="253"/>
      <c r="K1902" s="253"/>
    </row>
    <row r="1903" spans="10:11">
      <c r="J1903" s="253"/>
      <c r="K1903" s="253"/>
    </row>
    <row r="1904" spans="10:11">
      <c r="J1904" s="253"/>
      <c r="K1904" s="253"/>
    </row>
    <row r="1905" spans="10:11">
      <c r="J1905" s="253"/>
      <c r="K1905" s="253"/>
    </row>
    <row r="1906" spans="10:11">
      <c r="J1906" s="253"/>
      <c r="K1906" s="253"/>
    </row>
    <row r="1907" spans="10:11">
      <c r="J1907" s="253"/>
      <c r="K1907" s="253"/>
    </row>
    <row r="1908" spans="10:11">
      <c r="J1908" s="253"/>
      <c r="K1908" s="253"/>
    </row>
    <row r="1909" spans="10:11">
      <c r="J1909" s="253"/>
      <c r="K1909" s="253"/>
    </row>
    <row r="1910" spans="10:11">
      <c r="J1910" s="253"/>
      <c r="K1910" s="253"/>
    </row>
    <row r="1911" spans="10:11">
      <c r="J1911" s="253"/>
      <c r="K1911" s="253"/>
    </row>
    <row r="1912" spans="10:11">
      <c r="J1912" s="253"/>
      <c r="K1912" s="253"/>
    </row>
    <row r="1913" spans="10:11">
      <c r="J1913" s="253"/>
      <c r="K1913" s="253"/>
    </row>
    <row r="1914" spans="10:11">
      <c r="J1914" s="253"/>
      <c r="K1914" s="253"/>
    </row>
    <row r="1915" spans="10:11">
      <c r="J1915" s="253"/>
      <c r="K1915" s="253"/>
    </row>
    <row r="1916" spans="10:11">
      <c r="J1916" s="253"/>
      <c r="K1916" s="253"/>
    </row>
    <row r="1917" spans="10:11">
      <c r="J1917" s="253"/>
      <c r="K1917" s="253"/>
    </row>
    <row r="1918" spans="10:11">
      <c r="J1918" s="253"/>
      <c r="K1918" s="253"/>
    </row>
    <row r="1919" spans="10:11">
      <c r="J1919" s="253"/>
      <c r="K1919" s="253"/>
    </row>
    <row r="1920" spans="10:11">
      <c r="J1920" s="253"/>
      <c r="K1920" s="253"/>
    </row>
    <row r="1921" spans="10:11">
      <c r="J1921" s="253"/>
      <c r="K1921" s="253"/>
    </row>
    <row r="1922" spans="10:11">
      <c r="J1922" s="253"/>
      <c r="K1922" s="253"/>
    </row>
    <row r="1923" spans="10:11">
      <c r="J1923" s="253"/>
      <c r="K1923" s="253"/>
    </row>
    <row r="1924" spans="10:11">
      <c r="J1924" s="253"/>
      <c r="K1924" s="253"/>
    </row>
    <row r="1925" spans="10:11">
      <c r="J1925" s="253"/>
      <c r="K1925" s="253"/>
    </row>
    <row r="1926" spans="10:11">
      <c r="J1926" s="253"/>
      <c r="K1926" s="253"/>
    </row>
    <row r="1927" spans="10:11">
      <c r="J1927" s="253"/>
      <c r="K1927" s="253"/>
    </row>
    <row r="1928" spans="10:11">
      <c r="J1928" s="253"/>
      <c r="K1928" s="253"/>
    </row>
    <row r="1929" spans="10:11">
      <c r="J1929" s="253"/>
      <c r="K1929" s="253"/>
    </row>
    <row r="1930" spans="10:11">
      <c r="J1930" s="253"/>
      <c r="K1930" s="253"/>
    </row>
    <row r="1931" spans="10:11">
      <c r="J1931" s="253"/>
      <c r="K1931" s="253"/>
    </row>
    <row r="1932" spans="10:11">
      <c r="J1932" s="253"/>
      <c r="K1932" s="253"/>
    </row>
    <row r="1933" spans="10:11">
      <c r="J1933" s="253"/>
      <c r="K1933" s="253"/>
    </row>
    <row r="1934" spans="10:11">
      <c r="J1934" s="253"/>
      <c r="K1934" s="253"/>
    </row>
    <row r="1935" spans="10:11">
      <c r="J1935" s="253"/>
      <c r="K1935" s="253"/>
    </row>
    <row r="1936" spans="10:11">
      <c r="J1936" s="253"/>
      <c r="K1936" s="253"/>
    </row>
    <row r="1937" spans="10:11">
      <c r="J1937" s="253"/>
      <c r="K1937" s="253"/>
    </row>
    <row r="1938" spans="10:11">
      <c r="J1938" s="253"/>
      <c r="K1938" s="253"/>
    </row>
    <row r="1939" spans="10:11">
      <c r="J1939" s="253"/>
      <c r="K1939" s="253"/>
    </row>
    <row r="1940" spans="10:11">
      <c r="J1940" s="253"/>
      <c r="K1940" s="253"/>
    </row>
    <row r="1941" spans="10:11">
      <c r="J1941" s="253"/>
      <c r="K1941" s="253"/>
    </row>
    <row r="1942" spans="10:11">
      <c r="J1942" s="253"/>
      <c r="K1942" s="253"/>
    </row>
    <row r="1943" spans="10:11">
      <c r="J1943" s="253"/>
      <c r="K1943" s="253"/>
    </row>
    <row r="1944" spans="10:11">
      <c r="J1944" s="253"/>
      <c r="K1944" s="253"/>
    </row>
    <row r="1945" spans="10:11">
      <c r="J1945" s="253"/>
      <c r="K1945" s="253"/>
    </row>
    <row r="1946" spans="10:11">
      <c r="J1946" s="253"/>
      <c r="K1946" s="253"/>
    </row>
    <row r="1947" spans="10:11">
      <c r="J1947" s="253"/>
      <c r="K1947" s="253"/>
    </row>
    <row r="1948" spans="10:11">
      <c r="J1948" s="253"/>
      <c r="K1948" s="253"/>
    </row>
    <row r="1949" spans="10:11">
      <c r="J1949" s="253"/>
      <c r="K1949" s="253"/>
    </row>
    <row r="1950" spans="10:11">
      <c r="J1950" s="253"/>
      <c r="K1950" s="253"/>
    </row>
    <row r="1951" spans="10:11">
      <c r="J1951" s="253"/>
      <c r="K1951" s="253"/>
    </row>
    <row r="1952" spans="10:11">
      <c r="J1952" s="253"/>
      <c r="K1952" s="253"/>
    </row>
    <row r="1953" spans="10:11">
      <c r="J1953" s="253"/>
      <c r="K1953" s="253"/>
    </row>
    <row r="1954" spans="10:11">
      <c r="J1954" s="253"/>
      <c r="K1954" s="253"/>
    </row>
    <row r="1955" spans="10:11">
      <c r="J1955" s="253"/>
      <c r="K1955" s="253"/>
    </row>
    <row r="1956" spans="10:11">
      <c r="J1956" s="253"/>
      <c r="K1956" s="253"/>
    </row>
    <row r="1957" spans="10:11">
      <c r="J1957" s="253"/>
      <c r="K1957" s="253"/>
    </row>
    <row r="1958" spans="10:11">
      <c r="J1958" s="253"/>
      <c r="K1958" s="253"/>
    </row>
    <row r="1959" spans="10:11">
      <c r="J1959" s="253"/>
      <c r="K1959" s="253"/>
    </row>
    <row r="1960" spans="10:11">
      <c r="J1960" s="253"/>
      <c r="K1960" s="253"/>
    </row>
    <row r="1961" spans="10:11">
      <c r="J1961" s="253"/>
      <c r="K1961" s="253"/>
    </row>
    <row r="1962" spans="10:11">
      <c r="J1962" s="253"/>
      <c r="K1962" s="253"/>
    </row>
    <row r="1963" spans="10:11">
      <c r="J1963" s="253"/>
      <c r="K1963" s="253"/>
    </row>
    <row r="1964" spans="10:11">
      <c r="J1964" s="253"/>
      <c r="K1964" s="253"/>
    </row>
    <row r="1965" spans="10:11">
      <c r="J1965" s="253"/>
      <c r="K1965" s="253"/>
    </row>
    <row r="1966" spans="10:11">
      <c r="J1966" s="253"/>
      <c r="K1966" s="253"/>
    </row>
    <row r="1967" spans="10:11">
      <c r="J1967" s="253"/>
      <c r="K1967" s="253"/>
    </row>
    <row r="1968" spans="10:11">
      <c r="J1968" s="253"/>
      <c r="K1968" s="253"/>
    </row>
    <row r="1969" spans="10:11">
      <c r="J1969" s="253"/>
      <c r="K1969" s="253"/>
    </row>
    <row r="1970" spans="10:11">
      <c r="J1970" s="253"/>
      <c r="K1970" s="253"/>
    </row>
    <row r="1971" spans="10:11">
      <c r="J1971" s="253"/>
      <c r="K1971" s="253"/>
    </row>
    <row r="1972" spans="10:11">
      <c r="J1972" s="253"/>
      <c r="K1972" s="253"/>
    </row>
    <row r="1973" spans="10:11">
      <c r="J1973" s="253"/>
      <c r="K1973" s="253"/>
    </row>
    <row r="1974" spans="10:11">
      <c r="J1974" s="253"/>
      <c r="K1974" s="253"/>
    </row>
    <row r="1975" spans="10:11">
      <c r="J1975" s="253"/>
      <c r="K1975" s="253"/>
    </row>
    <row r="1976" spans="10:11">
      <c r="J1976" s="253"/>
      <c r="K1976" s="253"/>
    </row>
    <row r="1977" spans="10:11">
      <c r="J1977" s="253"/>
      <c r="K1977" s="253"/>
    </row>
    <row r="1978" spans="10:11">
      <c r="J1978" s="253"/>
      <c r="K1978" s="253"/>
    </row>
    <row r="1979" spans="10:11">
      <c r="J1979" s="253"/>
      <c r="K1979" s="253"/>
    </row>
    <row r="1980" spans="10:11">
      <c r="J1980" s="253"/>
      <c r="K1980" s="253"/>
    </row>
    <row r="1981" spans="10:11">
      <c r="J1981" s="253"/>
      <c r="K1981" s="253"/>
    </row>
    <row r="1982" spans="10:11">
      <c r="J1982" s="253"/>
      <c r="K1982" s="253"/>
    </row>
    <row r="1983" spans="10:11">
      <c r="J1983" s="253"/>
      <c r="K1983" s="253"/>
    </row>
    <row r="1984" spans="10:11">
      <c r="J1984" s="253"/>
      <c r="K1984" s="253"/>
    </row>
    <row r="1985" spans="10:11">
      <c r="J1985" s="253"/>
      <c r="K1985" s="253"/>
    </row>
    <row r="1986" spans="10:11">
      <c r="J1986" s="253"/>
      <c r="K1986" s="253"/>
    </row>
    <row r="1987" spans="10:11">
      <c r="J1987" s="253"/>
      <c r="K1987" s="253"/>
    </row>
    <row r="1988" spans="10:11">
      <c r="J1988" s="253"/>
      <c r="K1988" s="253"/>
    </row>
    <row r="1989" spans="10:11">
      <c r="J1989" s="253"/>
      <c r="K1989" s="253"/>
    </row>
    <row r="1990" spans="10:11">
      <c r="J1990" s="253"/>
      <c r="K1990" s="253"/>
    </row>
    <row r="1991" spans="10:11">
      <c r="J1991" s="253"/>
      <c r="K1991" s="253"/>
    </row>
    <row r="1992" spans="10:11">
      <c r="J1992" s="253"/>
      <c r="K1992" s="253"/>
    </row>
    <row r="1993" spans="10:11">
      <c r="J1993" s="253"/>
      <c r="K1993" s="253"/>
    </row>
    <row r="1994" spans="10:11">
      <c r="J1994" s="253"/>
      <c r="K1994" s="253"/>
    </row>
    <row r="1995" spans="10:11">
      <c r="J1995" s="253"/>
      <c r="K1995" s="253"/>
    </row>
    <row r="1996" spans="10:11">
      <c r="J1996" s="253"/>
      <c r="K1996" s="253"/>
    </row>
    <row r="1997" spans="10:11">
      <c r="J1997" s="253"/>
      <c r="K1997" s="253"/>
    </row>
    <row r="1998" spans="10:11">
      <c r="J1998" s="253"/>
      <c r="K1998" s="253"/>
    </row>
    <row r="1999" spans="10:11">
      <c r="J1999" s="253"/>
      <c r="K1999" s="253"/>
    </row>
    <row r="2000" spans="10:11">
      <c r="J2000" s="253"/>
      <c r="K2000" s="253"/>
    </row>
    <row r="2001" spans="10:11">
      <c r="J2001" s="253"/>
      <c r="K2001" s="253"/>
    </row>
    <row r="2002" spans="10:11">
      <c r="J2002" s="253"/>
      <c r="K2002" s="253"/>
    </row>
    <row r="2003" spans="10:11">
      <c r="J2003" s="253"/>
      <c r="K2003" s="253"/>
    </row>
    <row r="2004" spans="10:11">
      <c r="J2004" s="253"/>
      <c r="K2004" s="253"/>
    </row>
    <row r="2005" spans="10:11">
      <c r="J2005" s="253"/>
      <c r="K2005" s="253"/>
    </row>
    <row r="2006" spans="10:11">
      <c r="J2006" s="253"/>
      <c r="K2006" s="253"/>
    </row>
    <row r="2007" spans="10:11">
      <c r="J2007" s="253"/>
      <c r="K2007" s="253"/>
    </row>
    <row r="2008" spans="10:11">
      <c r="J2008" s="253"/>
      <c r="K2008" s="253"/>
    </row>
    <row r="2009" spans="10:11">
      <c r="J2009" s="253"/>
      <c r="K2009" s="253"/>
    </row>
    <row r="2010" spans="10:11">
      <c r="J2010" s="253"/>
      <c r="K2010" s="253"/>
    </row>
    <row r="2011" spans="10:11">
      <c r="J2011" s="253"/>
      <c r="K2011" s="253"/>
    </row>
    <row r="2012" spans="10:11">
      <c r="J2012" s="253"/>
      <c r="K2012" s="253"/>
    </row>
    <row r="2013" spans="10:11">
      <c r="J2013" s="253"/>
      <c r="K2013" s="253"/>
    </row>
    <row r="2014" spans="10:11">
      <c r="J2014" s="253"/>
      <c r="K2014" s="253"/>
    </row>
    <row r="2015" spans="10:11">
      <c r="J2015" s="253"/>
      <c r="K2015" s="253"/>
    </row>
    <row r="2016" spans="10:11">
      <c r="J2016" s="253"/>
      <c r="K2016" s="253"/>
    </row>
    <row r="2017" spans="10:11">
      <c r="J2017" s="253"/>
      <c r="K2017" s="253"/>
    </row>
    <row r="2018" spans="10:11">
      <c r="J2018" s="253"/>
      <c r="K2018" s="253"/>
    </row>
    <row r="2019" spans="10:11">
      <c r="J2019" s="253"/>
      <c r="K2019" s="253"/>
    </row>
    <row r="2020" spans="10:11">
      <c r="J2020" s="253"/>
      <c r="K2020" s="253"/>
    </row>
    <row r="2021" spans="10:11">
      <c r="J2021" s="253"/>
      <c r="K2021" s="253"/>
    </row>
    <row r="2022" spans="10:11">
      <c r="J2022" s="253"/>
      <c r="K2022" s="253"/>
    </row>
    <row r="2023" spans="10:11">
      <c r="J2023" s="253"/>
      <c r="K2023" s="253"/>
    </row>
    <row r="2024" spans="10:11">
      <c r="J2024" s="253"/>
      <c r="K2024" s="253"/>
    </row>
    <row r="2025" spans="10:11">
      <c r="J2025" s="253"/>
      <c r="K2025" s="253"/>
    </row>
    <row r="2026" spans="10:11">
      <c r="J2026" s="253"/>
      <c r="K2026" s="253"/>
    </row>
    <row r="2027" spans="10:11">
      <c r="J2027" s="253"/>
      <c r="K2027" s="253"/>
    </row>
    <row r="2028" spans="10:11">
      <c r="J2028" s="253"/>
      <c r="K2028" s="253"/>
    </row>
    <row r="2029" spans="10:11">
      <c r="J2029" s="253"/>
      <c r="K2029" s="253"/>
    </row>
    <row r="2030" spans="10:11">
      <c r="J2030" s="253"/>
      <c r="K2030" s="253"/>
    </row>
    <row r="2031" spans="10:11">
      <c r="J2031" s="253"/>
      <c r="K2031" s="253"/>
    </row>
    <row r="2032" spans="10:11">
      <c r="J2032" s="253"/>
      <c r="K2032" s="253"/>
    </row>
    <row r="2033" spans="10:11">
      <c r="J2033" s="253"/>
      <c r="K2033" s="253"/>
    </row>
    <row r="2034" spans="10:11">
      <c r="J2034" s="253"/>
      <c r="K2034" s="253"/>
    </row>
    <row r="2035" spans="10:11">
      <c r="J2035" s="253"/>
      <c r="K2035" s="253"/>
    </row>
    <row r="2036" spans="10:11">
      <c r="J2036" s="253"/>
      <c r="K2036" s="253"/>
    </row>
    <row r="2037" spans="10:11">
      <c r="J2037" s="253"/>
      <c r="K2037" s="253"/>
    </row>
    <row r="2038" spans="10:11">
      <c r="J2038" s="253"/>
      <c r="K2038" s="253"/>
    </row>
    <row r="2039" spans="10:11">
      <c r="J2039" s="253"/>
      <c r="K2039" s="253"/>
    </row>
    <row r="2040" spans="10:11">
      <c r="J2040" s="253"/>
      <c r="K2040" s="253"/>
    </row>
    <row r="2041" spans="10:11">
      <c r="J2041" s="253"/>
      <c r="K2041" s="253"/>
    </row>
    <row r="2042" spans="10:11">
      <c r="J2042" s="253"/>
      <c r="K2042" s="253"/>
    </row>
    <row r="2043" spans="10:11">
      <c r="J2043" s="253"/>
      <c r="K2043" s="253"/>
    </row>
    <row r="2044" spans="10:11">
      <c r="J2044" s="253"/>
      <c r="K2044" s="253"/>
    </row>
    <row r="2045" spans="10:11">
      <c r="J2045" s="253"/>
      <c r="K2045" s="253"/>
    </row>
    <row r="2046" spans="10:11">
      <c r="J2046" s="253"/>
      <c r="K2046" s="253"/>
    </row>
    <row r="2047" spans="10:11">
      <c r="J2047" s="253"/>
      <c r="K2047" s="253"/>
    </row>
    <row r="2048" spans="10:11">
      <c r="J2048" s="253"/>
      <c r="K2048" s="253"/>
    </row>
    <row r="2049" spans="10:11">
      <c r="J2049" s="253"/>
      <c r="K2049" s="253"/>
    </row>
    <row r="2050" spans="10:11">
      <c r="J2050" s="253"/>
      <c r="K2050" s="253"/>
    </row>
    <row r="2051" spans="10:11">
      <c r="J2051" s="253"/>
      <c r="K2051" s="253"/>
    </row>
    <row r="2052" spans="10:11">
      <c r="J2052" s="253"/>
      <c r="K2052" s="253"/>
    </row>
    <row r="2053" spans="10:11">
      <c r="J2053" s="253"/>
      <c r="K2053" s="253"/>
    </row>
    <row r="2054" spans="10:11">
      <c r="J2054" s="253"/>
      <c r="K2054" s="253"/>
    </row>
    <row r="2055" spans="10:11">
      <c r="J2055" s="253"/>
      <c r="K2055" s="253"/>
    </row>
    <row r="2056" spans="10:11">
      <c r="J2056" s="253"/>
      <c r="K2056" s="253"/>
    </row>
    <row r="2057" spans="10:11">
      <c r="J2057" s="253"/>
      <c r="K2057" s="253"/>
    </row>
    <row r="2058" spans="10:11">
      <c r="J2058" s="253"/>
      <c r="K2058" s="253"/>
    </row>
    <row r="2059" spans="10:11">
      <c r="J2059" s="253"/>
      <c r="K2059" s="253"/>
    </row>
    <row r="2060" spans="10:11">
      <c r="J2060" s="253"/>
      <c r="K2060" s="253"/>
    </row>
    <row r="2061" spans="10:11">
      <c r="J2061" s="253"/>
      <c r="K2061" s="253"/>
    </row>
    <row r="2062" spans="10:11">
      <c r="J2062" s="253"/>
      <c r="K2062" s="253"/>
    </row>
    <row r="2063" spans="10:11">
      <c r="J2063" s="253"/>
      <c r="K2063" s="253"/>
    </row>
    <row r="2064" spans="10:11">
      <c r="J2064" s="253"/>
      <c r="K2064" s="253"/>
    </row>
    <row r="2065" spans="10:11">
      <c r="J2065" s="253"/>
      <c r="K2065" s="253"/>
    </row>
    <row r="2066" spans="10:11">
      <c r="J2066" s="253"/>
      <c r="K2066" s="253"/>
    </row>
    <row r="2067" spans="10:11">
      <c r="J2067" s="253"/>
      <c r="K2067" s="253"/>
    </row>
    <row r="2068" spans="10:11">
      <c r="J2068" s="253"/>
      <c r="K2068" s="253"/>
    </row>
    <row r="2069" spans="10:11">
      <c r="J2069" s="253"/>
      <c r="K2069" s="253"/>
    </row>
    <row r="2070" spans="10:11">
      <c r="J2070" s="253"/>
      <c r="K2070" s="253"/>
    </row>
    <row r="2071" spans="10:11">
      <c r="J2071" s="253"/>
      <c r="K2071" s="253"/>
    </row>
    <row r="2072" spans="10:11">
      <c r="J2072" s="253"/>
      <c r="K2072" s="253"/>
    </row>
    <row r="2073" spans="10:11">
      <c r="J2073" s="253"/>
      <c r="K2073" s="253"/>
    </row>
    <row r="2074" spans="10:11">
      <c r="J2074" s="253"/>
      <c r="K2074" s="253"/>
    </row>
    <row r="2075" spans="10:11">
      <c r="J2075" s="253"/>
      <c r="K2075" s="253"/>
    </row>
    <row r="2076" spans="10:11">
      <c r="J2076" s="253"/>
      <c r="K2076" s="253"/>
    </row>
    <row r="2077" spans="10:11">
      <c r="J2077" s="253"/>
      <c r="K2077" s="253"/>
    </row>
    <row r="2078" spans="10:11">
      <c r="J2078" s="253"/>
      <c r="K2078" s="253"/>
    </row>
    <row r="2079" spans="10:11">
      <c r="J2079" s="253"/>
      <c r="K2079" s="253"/>
    </row>
    <row r="2080" spans="10:11">
      <c r="J2080" s="253"/>
      <c r="K2080" s="253"/>
    </row>
    <row r="2081" spans="10:11">
      <c r="J2081" s="253"/>
      <c r="K2081" s="253"/>
    </row>
    <row r="2082" spans="10:11">
      <c r="J2082" s="253"/>
      <c r="K2082" s="253"/>
    </row>
    <row r="2083" spans="10:11">
      <c r="J2083" s="253"/>
      <c r="K2083" s="253"/>
    </row>
    <row r="2084" spans="10:11">
      <c r="J2084" s="253"/>
      <c r="K2084" s="253"/>
    </row>
    <row r="2085" spans="10:11">
      <c r="J2085" s="253"/>
      <c r="K2085" s="253"/>
    </row>
    <row r="2086" spans="10:11">
      <c r="J2086" s="253"/>
      <c r="K2086" s="253"/>
    </row>
    <row r="2087" spans="10:11">
      <c r="J2087" s="253"/>
      <c r="K2087" s="253"/>
    </row>
    <row r="2088" spans="10:11">
      <c r="J2088" s="253"/>
      <c r="K2088" s="253"/>
    </row>
    <row r="2089" spans="10:11">
      <c r="J2089" s="253"/>
      <c r="K2089" s="253"/>
    </row>
    <row r="2090" spans="10:11">
      <c r="J2090" s="253"/>
      <c r="K2090" s="253"/>
    </row>
    <row r="2091" spans="10:11">
      <c r="J2091" s="253"/>
      <c r="K2091" s="253"/>
    </row>
    <row r="2092" spans="10:11">
      <c r="J2092" s="253"/>
      <c r="K2092" s="253"/>
    </row>
    <row r="2093" spans="10:11">
      <c r="J2093" s="253"/>
      <c r="K2093" s="253"/>
    </row>
    <row r="2094" spans="10:11">
      <c r="J2094" s="253"/>
      <c r="K2094" s="253"/>
    </row>
    <row r="2095" spans="10:11">
      <c r="J2095" s="253"/>
      <c r="K2095" s="253"/>
    </row>
    <row r="2096" spans="10:11">
      <c r="J2096" s="253"/>
      <c r="K2096" s="253"/>
    </row>
    <row r="2097" spans="10:11">
      <c r="J2097" s="253"/>
      <c r="K2097" s="253"/>
    </row>
    <row r="2098" spans="10:11">
      <c r="J2098" s="253"/>
      <c r="K2098" s="253"/>
    </row>
    <row r="2099" spans="10:11">
      <c r="J2099" s="253"/>
      <c r="K2099" s="253"/>
    </row>
    <row r="2100" spans="10:11">
      <c r="J2100" s="253"/>
      <c r="K2100" s="253"/>
    </row>
    <row r="2101" spans="10:11">
      <c r="J2101" s="253"/>
      <c r="K2101" s="253"/>
    </row>
    <row r="2102" spans="10:11">
      <c r="J2102" s="253"/>
      <c r="K2102" s="253"/>
    </row>
    <row r="2103" spans="10:11">
      <c r="J2103" s="253"/>
      <c r="K2103" s="253"/>
    </row>
    <row r="2104" spans="10:11">
      <c r="J2104" s="253"/>
      <c r="K2104" s="253"/>
    </row>
    <row r="2105" spans="10:11">
      <c r="J2105" s="253"/>
      <c r="K2105" s="253"/>
    </row>
    <row r="2106" spans="10:11">
      <c r="J2106" s="253"/>
      <c r="K2106" s="253"/>
    </row>
    <row r="2107" spans="10:11">
      <c r="J2107" s="253"/>
      <c r="K2107" s="253"/>
    </row>
    <row r="2108" spans="10:11">
      <c r="J2108" s="253"/>
      <c r="K2108" s="253"/>
    </row>
    <row r="2109" spans="10:11">
      <c r="J2109" s="253"/>
      <c r="K2109" s="253"/>
    </row>
    <row r="2110" spans="10:11">
      <c r="J2110" s="253"/>
      <c r="K2110" s="253"/>
    </row>
    <row r="2111" spans="10:11">
      <c r="J2111" s="253"/>
      <c r="K2111" s="253"/>
    </row>
    <row r="2112" spans="10:11">
      <c r="J2112" s="253"/>
      <c r="K2112" s="253"/>
    </row>
    <row r="2113" spans="10:11">
      <c r="J2113" s="253"/>
      <c r="K2113" s="253"/>
    </row>
    <row r="2114" spans="10:11">
      <c r="J2114" s="253"/>
      <c r="K2114" s="253"/>
    </row>
    <row r="2115" spans="10:11">
      <c r="J2115" s="253"/>
      <c r="K2115" s="253"/>
    </row>
    <row r="2116" spans="10:11">
      <c r="J2116" s="253"/>
      <c r="K2116" s="253"/>
    </row>
    <row r="2117" spans="10:11">
      <c r="J2117" s="253"/>
      <c r="K2117" s="253"/>
    </row>
    <row r="2118" spans="10:11">
      <c r="J2118" s="253"/>
      <c r="K2118" s="253"/>
    </row>
    <row r="2119" spans="10:11">
      <c r="J2119" s="253"/>
      <c r="K2119" s="253"/>
    </row>
    <row r="2120" spans="10:11">
      <c r="J2120" s="253"/>
      <c r="K2120" s="253"/>
    </row>
    <row r="2121" spans="10:11">
      <c r="J2121" s="253"/>
      <c r="K2121" s="253"/>
    </row>
    <row r="2122" spans="10:11">
      <c r="J2122" s="253"/>
      <c r="K2122" s="253"/>
    </row>
    <row r="2123" spans="10:11">
      <c r="J2123" s="253"/>
      <c r="K2123" s="253"/>
    </row>
    <row r="2124" spans="10:11">
      <c r="J2124" s="253"/>
      <c r="K2124" s="253"/>
    </row>
    <row r="2125" spans="10:11">
      <c r="J2125" s="253"/>
      <c r="K2125" s="253"/>
    </row>
    <row r="2126" spans="10:11">
      <c r="J2126" s="253"/>
      <c r="K2126" s="253"/>
    </row>
    <row r="2127" spans="10:11">
      <c r="J2127" s="253"/>
      <c r="K2127" s="253"/>
    </row>
    <row r="2128" spans="10:11">
      <c r="J2128" s="253"/>
      <c r="K2128" s="253"/>
    </row>
    <row r="2129" spans="10:11">
      <c r="J2129" s="253"/>
      <c r="K2129" s="253"/>
    </row>
    <row r="2130" spans="10:11">
      <c r="J2130" s="253"/>
      <c r="K2130" s="253"/>
    </row>
    <row r="2131" spans="10:11">
      <c r="J2131" s="253"/>
      <c r="K2131" s="253"/>
    </row>
    <row r="2132" spans="10:11">
      <c r="J2132" s="253"/>
      <c r="K2132" s="253"/>
    </row>
    <row r="2133" spans="10:11">
      <c r="J2133" s="253"/>
      <c r="K2133" s="253"/>
    </row>
    <row r="2134" spans="10:11">
      <c r="J2134" s="253"/>
      <c r="K2134" s="253"/>
    </row>
    <row r="2135" spans="10:11">
      <c r="J2135" s="253"/>
      <c r="K2135" s="253"/>
    </row>
    <row r="2136" spans="10:11">
      <c r="J2136" s="253"/>
      <c r="K2136" s="253"/>
    </row>
    <row r="2137" spans="10:11">
      <c r="J2137" s="253"/>
      <c r="K2137" s="253"/>
    </row>
    <row r="2138" spans="10:11">
      <c r="J2138" s="253"/>
      <c r="K2138" s="253"/>
    </row>
    <row r="2139" spans="10:11">
      <c r="J2139" s="253"/>
      <c r="K2139" s="253"/>
    </row>
    <row r="2140" spans="10:11">
      <c r="J2140" s="253"/>
      <c r="K2140" s="253"/>
    </row>
    <row r="2141" spans="10:11">
      <c r="J2141" s="253"/>
      <c r="K2141" s="253"/>
    </row>
    <row r="2142" spans="10:11">
      <c r="J2142" s="253"/>
      <c r="K2142" s="253"/>
    </row>
    <row r="2143" spans="10:11">
      <c r="J2143" s="253"/>
      <c r="K2143" s="253"/>
    </row>
    <row r="2144" spans="10:11">
      <c r="J2144" s="253"/>
      <c r="K2144" s="253"/>
    </row>
    <row r="2145" spans="10:11">
      <c r="J2145" s="253"/>
      <c r="K2145" s="253"/>
    </row>
    <row r="2146" spans="10:11">
      <c r="J2146" s="253"/>
      <c r="K2146" s="253"/>
    </row>
    <row r="2147" spans="10:11">
      <c r="J2147" s="253"/>
      <c r="K2147" s="253"/>
    </row>
    <row r="2148" spans="10:11">
      <c r="J2148" s="253"/>
      <c r="K2148" s="253"/>
    </row>
    <row r="2149" spans="10:11">
      <c r="J2149" s="253"/>
      <c r="K2149" s="253"/>
    </row>
    <row r="2150" spans="10:11">
      <c r="J2150" s="253"/>
      <c r="K2150" s="253"/>
    </row>
    <row r="2151" spans="10:11">
      <c r="J2151" s="253"/>
      <c r="K2151" s="253"/>
    </row>
    <row r="2152" spans="10:11">
      <c r="J2152" s="253"/>
      <c r="K2152" s="253"/>
    </row>
    <row r="2153" spans="10:11">
      <c r="J2153" s="253"/>
      <c r="K2153" s="253"/>
    </row>
    <row r="2154" spans="10:11">
      <c r="J2154" s="253"/>
      <c r="K2154" s="253"/>
    </row>
    <row r="2155" spans="10:11">
      <c r="J2155" s="253"/>
      <c r="K2155" s="253"/>
    </row>
    <row r="2156" spans="10:11">
      <c r="J2156" s="253"/>
      <c r="K2156" s="253"/>
    </row>
    <row r="2157" spans="10:11">
      <c r="J2157" s="253"/>
      <c r="K2157" s="253"/>
    </row>
    <row r="2158" spans="10:11">
      <c r="J2158" s="253"/>
      <c r="K2158" s="253"/>
    </row>
    <row r="2159" spans="10:11">
      <c r="J2159" s="253"/>
      <c r="K2159" s="253"/>
    </row>
    <row r="2160" spans="10:11">
      <c r="J2160" s="253"/>
      <c r="K2160" s="253"/>
    </row>
    <row r="2161" spans="10:11">
      <c r="J2161" s="253"/>
      <c r="K2161" s="253"/>
    </row>
    <row r="2162" spans="10:11">
      <c r="J2162" s="253"/>
      <c r="K2162" s="253"/>
    </row>
    <row r="2163" spans="10:11">
      <c r="J2163" s="253"/>
      <c r="K2163" s="253"/>
    </row>
    <row r="2164" spans="10:11">
      <c r="J2164" s="253"/>
      <c r="K2164" s="253"/>
    </row>
    <row r="2165" spans="10:11">
      <c r="J2165" s="253"/>
      <c r="K2165" s="253"/>
    </row>
    <row r="2166" spans="10:11">
      <c r="J2166" s="253"/>
      <c r="K2166" s="253"/>
    </row>
    <row r="2167" spans="10:11">
      <c r="J2167" s="253"/>
      <c r="K2167" s="253"/>
    </row>
    <row r="2168" spans="10:11">
      <c r="J2168" s="253"/>
      <c r="K2168" s="253"/>
    </row>
    <row r="2169" spans="10:11">
      <c r="J2169" s="253"/>
      <c r="K2169" s="253"/>
    </row>
    <row r="2170" spans="10:11">
      <c r="J2170" s="253"/>
      <c r="K2170" s="253"/>
    </row>
    <row r="2171" spans="10:11">
      <c r="J2171" s="253"/>
      <c r="K2171" s="253"/>
    </row>
    <row r="2172" spans="10:11">
      <c r="J2172" s="253"/>
      <c r="K2172" s="253"/>
    </row>
    <row r="2173" spans="10:11">
      <c r="J2173" s="253"/>
      <c r="K2173" s="253"/>
    </row>
    <row r="2174" spans="10:11">
      <c r="J2174" s="253"/>
      <c r="K2174" s="253"/>
    </row>
    <row r="2175" spans="10:11">
      <c r="J2175" s="253"/>
      <c r="K2175" s="253"/>
    </row>
    <row r="2176" spans="10:11">
      <c r="J2176" s="253"/>
      <c r="K2176" s="253"/>
    </row>
    <row r="2177" spans="10:11">
      <c r="J2177" s="253"/>
      <c r="K2177" s="253"/>
    </row>
    <row r="2178" spans="10:11">
      <c r="J2178" s="253"/>
      <c r="K2178" s="253"/>
    </row>
    <row r="2179" spans="10:11">
      <c r="J2179" s="253"/>
      <c r="K2179" s="253"/>
    </row>
    <row r="2180" spans="10:11">
      <c r="J2180" s="253"/>
      <c r="K2180" s="253"/>
    </row>
    <row r="2181" spans="10:11">
      <c r="J2181" s="253"/>
      <c r="K2181" s="253"/>
    </row>
    <row r="2182" spans="10:11">
      <c r="J2182" s="253"/>
      <c r="K2182" s="253"/>
    </row>
    <row r="2183" spans="10:11">
      <c r="J2183" s="253"/>
      <c r="K2183" s="253"/>
    </row>
    <row r="2184" spans="10:11">
      <c r="J2184" s="253"/>
      <c r="K2184" s="253"/>
    </row>
    <row r="2185" spans="10:11">
      <c r="J2185" s="253"/>
      <c r="K2185" s="253"/>
    </row>
    <row r="2186" spans="10:11">
      <c r="J2186" s="253"/>
      <c r="K2186" s="253"/>
    </row>
    <row r="2187" spans="10:11">
      <c r="J2187" s="253"/>
      <c r="K2187" s="253"/>
    </row>
    <row r="2188" spans="10:11">
      <c r="J2188" s="253"/>
      <c r="K2188" s="253"/>
    </row>
    <row r="2189" spans="10:11">
      <c r="J2189" s="253"/>
      <c r="K2189" s="253"/>
    </row>
    <row r="2190" spans="10:11">
      <c r="J2190" s="253"/>
      <c r="K2190" s="253"/>
    </row>
    <row r="2191" spans="10:11">
      <c r="J2191" s="253"/>
      <c r="K2191" s="253"/>
    </row>
    <row r="2192" spans="10:11">
      <c r="J2192" s="253"/>
      <c r="K2192" s="253"/>
    </row>
    <row r="2193" spans="10:11">
      <c r="J2193" s="253"/>
      <c r="K2193" s="253"/>
    </row>
    <row r="2194" spans="10:11">
      <c r="J2194" s="253"/>
      <c r="K2194" s="253"/>
    </row>
    <row r="2195" spans="10:11">
      <c r="J2195" s="253"/>
      <c r="K2195" s="253"/>
    </row>
    <row r="2196" spans="10:11">
      <c r="J2196" s="253"/>
      <c r="K2196" s="253"/>
    </row>
    <row r="2197" spans="10:11">
      <c r="J2197" s="253"/>
      <c r="K2197" s="253"/>
    </row>
    <row r="2198" spans="10:11">
      <c r="J2198" s="253"/>
      <c r="K2198" s="253"/>
    </row>
    <row r="2199" spans="10:11">
      <c r="J2199" s="253"/>
      <c r="K2199" s="253"/>
    </row>
    <row r="2200" spans="10:11">
      <c r="J2200" s="253"/>
      <c r="K2200" s="253"/>
    </row>
    <row r="2201" spans="10:11">
      <c r="J2201" s="253"/>
      <c r="K2201" s="253"/>
    </row>
    <row r="2202" spans="10:11">
      <c r="J2202" s="253"/>
      <c r="K2202" s="253"/>
    </row>
    <row r="2203" spans="10:11">
      <c r="J2203" s="253"/>
      <c r="K2203" s="253"/>
    </row>
    <row r="2204" spans="10:11">
      <c r="J2204" s="253"/>
      <c r="K2204" s="253"/>
    </row>
    <row r="2205" spans="10:11">
      <c r="J2205" s="253"/>
      <c r="K2205" s="253"/>
    </row>
    <row r="2206" spans="10:11">
      <c r="J2206" s="253"/>
      <c r="K2206" s="253"/>
    </row>
    <row r="2207" spans="10:11">
      <c r="J2207" s="253"/>
      <c r="K2207" s="253"/>
    </row>
    <row r="2208" spans="10:11">
      <c r="J2208" s="253"/>
      <c r="K2208" s="253"/>
    </row>
    <row r="2209" spans="10:11">
      <c r="J2209" s="253"/>
      <c r="K2209" s="253"/>
    </row>
    <row r="2210" spans="10:11">
      <c r="J2210" s="253"/>
      <c r="K2210" s="253"/>
    </row>
    <row r="2211" spans="10:11">
      <c r="J2211" s="253"/>
      <c r="K2211" s="253"/>
    </row>
    <row r="2212" spans="10:11">
      <c r="J2212" s="253"/>
      <c r="K2212" s="253"/>
    </row>
    <row r="2213" spans="10:11">
      <c r="J2213" s="253"/>
      <c r="K2213" s="253"/>
    </row>
    <row r="2214" spans="10:11">
      <c r="J2214" s="253"/>
      <c r="K2214" s="253"/>
    </row>
    <row r="2215" spans="10:11">
      <c r="J2215" s="253"/>
      <c r="K2215" s="253"/>
    </row>
    <row r="2216" spans="10:11">
      <c r="J2216" s="253"/>
      <c r="K2216" s="253"/>
    </row>
    <row r="2217" spans="10:11">
      <c r="J2217" s="253"/>
      <c r="K2217" s="253"/>
    </row>
    <row r="2218" spans="10:11">
      <c r="J2218" s="253"/>
      <c r="K2218" s="253"/>
    </row>
    <row r="2219" spans="10:11">
      <c r="J2219" s="253"/>
      <c r="K2219" s="253"/>
    </row>
    <row r="2220" spans="10:11">
      <c r="J2220" s="253"/>
      <c r="K2220" s="253"/>
    </row>
    <row r="2221" spans="10:11">
      <c r="J2221" s="253"/>
      <c r="K2221" s="253"/>
    </row>
    <row r="2222" spans="10:11">
      <c r="J2222" s="253"/>
      <c r="K2222" s="253"/>
    </row>
    <row r="2223" spans="10:11">
      <c r="J2223" s="253"/>
      <c r="K2223" s="253"/>
    </row>
    <row r="2224" spans="10:11">
      <c r="J2224" s="253"/>
      <c r="K2224" s="253"/>
    </row>
    <row r="2225" spans="10:11">
      <c r="J2225" s="253"/>
      <c r="K2225" s="253"/>
    </row>
    <row r="2226" spans="10:11">
      <c r="J2226" s="253"/>
      <c r="K2226" s="253"/>
    </row>
    <row r="2227" spans="10:11">
      <c r="J2227" s="253"/>
      <c r="K2227" s="253"/>
    </row>
    <row r="2228" spans="10:11">
      <c r="J2228" s="253"/>
      <c r="K2228" s="253"/>
    </row>
    <row r="2229" spans="10:11">
      <c r="J2229" s="253"/>
      <c r="K2229" s="253"/>
    </row>
    <row r="2230" spans="10:11">
      <c r="J2230" s="253"/>
      <c r="K2230" s="253"/>
    </row>
    <row r="2231" spans="10:11">
      <c r="J2231" s="253"/>
      <c r="K2231" s="253"/>
    </row>
    <row r="2232" spans="10:11">
      <c r="J2232" s="253"/>
      <c r="K2232" s="253"/>
    </row>
    <row r="2233" spans="10:11">
      <c r="J2233" s="253"/>
      <c r="K2233" s="253"/>
    </row>
    <row r="2234" spans="10:11">
      <c r="J2234" s="253"/>
      <c r="K2234" s="253"/>
    </row>
    <row r="2235" spans="10:11">
      <c r="J2235" s="253"/>
      <c r="K2235" s="253"/>
    </row>
    <row r="2236" spans="10:11">
      <c r="J2236" s="253"/>
      <c r="K2236" s="253"/>
    </row>
    <row r="2237" spans="10:11">
      <c r="J2237" s="253"/>
      <c r="K2237" s="253"/>
    </row>
    <row r="2238" spans="10:11">
      <c r="J2238" s="253"/>
      <c r="K2238" s="253"/>
    </row>
    <row r="2239" spans="10:11">
      <c r="J2239" s="253"/>
      <c r="K2239" s="253"/>
    </row>
    <row r="2240" spans="10:11">
      <c r="J2240" s="253"/>
      <c r="K2240" s="253"/>
    </row>
    <row r="2241" spans="10:11">
      <c r="J2241" s="253"/>
      <c r="K2241" s="253"/>
    </row>
    <row r="2242" spans="10:11">
      <c r="J2242" s="253"/>
      <c r="K2242" s="253"/>
    </row>
    <row r="2243" spans="10:11">
      <c r="J2243" s="253"/>
      <c r="K2243" s="253"/>
    </row>
    <row r="2244" spans="10:11">
      <c r="J2244" s="253"/>
      <c r="K2244" s="253"/>
    </row>
    <row r="2245" spans="10:11">
      <c r="J2245" s="253"/>
      <c r="K2245" s="253"/>
    </row>
    <row r="2246" spans="10:11">
      <c r="J2246" s="253"/>
      <c r="K2246" s="253"/>
    </row>
    <row r="2247" spans="10:11">
      <c r="J2247" s="253"/>
      <c r="K2247" s="253"/>
    </row>
    <row r="2248" spans="10:11">
      <c r="J2248" s="253"/>
      <c r="K2248" s="253"/>
    </row>
    <row r="2249" spans="10:11">
      <c r="J2249" s="253"/>
      <c r="K2249" s="253"/>
    </row>
    <row r="2250" spans="10:11">
      <c r="J2250" s="253"/>
      <c r="K2250" s="253"/>
    </row>
    <row r="2251" spans="10:11">
      <c r="J2251" s="253"/>
      <c r="K2251" s="253"/>
    </row>
    <row r="2252" spans="10:11">
      <c r="J2252" s="253"/>
      <c r="K2252" s="253"/>
    </row>
    <row r="2253" spans="10:11">
      <c r="J2253" s="253"/>
      <c r="K2253" s="253"/>
    </row>
    <row r="2254" spans="10:11">
      <c r="J2254" s="253"/>
      <c r="K2254" s="253"/>
    </row>
    <row r="2255" spans="10:11">
      <c r="J2255" s="253"/>
      <c r="K2255" s="253"/>
    </row>
    <row r="2256" spans="10:11">
      <c r="J2256" s="253"/>
      <c r="K2256" s="253"/>
    </row>
    <row r="2257" spans="10:11">
      <c r="J2257" s="253"/>
      <c r="K2257" s="253"/>
    </row>
    <row r="2258" spans="10:11">
      <c r="J2258" s="253"/>
      <c r="K2258" s="253"/>
    </row>
    <row r="2259" spans="10:11">
      <c r="J2259" s="253"/>
      <c r="K2259" s="253"/>
    </row>
    <row r="2260" spans="10:11">
      <c r="J2260" s="253"/>
      <c r="K2260" s="253"/>
    </row>
    <row r="2261" spans="10:11">
      <c r="J2261" s="253"/>
      <c r="K2261" s="253"/>
    </row>
    <row r="2262" spans="10:11">
      <c r="J2262" s="253"/>
      <c r="K2262" s="253"/>
    </row>
    <row r="2263" spans="10:11">
      <c r="J2263" s="253"/>
      <c r="K2263" s="253"/>
    </row>
    <row r="2264" spans="10:11">
      <c r="J2264" s="253"/>
      <c r="K2264" s="253"/>
    </row>
    <row r="2265" spans="10:11">
      <c r="J2265" s="253"/>
      <c r="K2265" s="253"/>
    </row>
    <row r="2266" spans="10:11">
      <c r="J2266" s="253"/>
      <c r="K2266" s="253"/>
    </row>
    <row r="2267" spans="10:11">
      <c r="J2267" s="253"/>
      <c r="K2267" s="253"/>
    </row>
    <row r="2268" spans="10:11">
      <c r="J2268" s="253"/>
      <c r="K2268" s="253"/>
    </row>
    <row r="2269" spans="10:11">
      <c r="J2269" s="253"/>
      <c r="K2269" s="253"/>
    </row>
    <row r="2270" spans="10:11">
      <c r="J2270" s="253"/>
      <c r="K2270" s="253"/>
    </row>
    <row r="2271" spans="10:11">
      <c r="J2271" s="253"/>
      <c r="K2271" s="253"/>
    </row>
    <row r="2272" spans="10:11">
      <c r="J2272" s="253"/>
      <c r="K2272" s="253"/>
    </row>
    <row r="2273" spans="10:11">
      <c r="J2273" s="253"/>
      <c r="K2273" s="253"/>
    </row>
    <row r="2274" spans="10:11">
      <c r="J2274" s="253"/>
      <c r="K2274" s="253"/>
    </row>
    <row r="2275" spans="10:11">
      <c r="J2275" s="253"/>
      <c r="K2275" s="253"/>
    </row>
    <row r="2276" spans="10:11">
      <c r="J2276" s="253"/>
      <c r="K2276" s="253"/>
    </row>
    <row r="2277" spans="10:11">
      <c r="J2277" s="253"/>
      <c r="K2277" s="253"/>
    </row>
    <row r="2278" spans="10:11">
      <c r="J2278" s="253"/>
      <c r="K2278" s="253"/>
    </row>
    <row r="2279" spans="10:11">
      <c r="J2279" s="253"/>
      <c r="K2279" s="253"/>
    </row>
    <row r="2280" spans="10:11">
      <c r="J2280" s="253"/>
      <c r="K2280" s="253"/>
    </row>
    <row r="2281" spans="10:11">
      <c r="J2281" s="253"/>
      <c r="K2281" s="253"/>
    </row>
    <row r="2282" spans="10:11">
      <c r="J2282" s="253"/>
      <c r="K2282" s="253"/>
    </row>
    <row r="2283" spans="10:11">
      <c r="J2283" s="253"/>
      <c r="K2283" s="253"/>
    </row>
    <row r="2284" spans="10:11">
      <c r="J2284" s="253"/>
      <c r="K2284" s="253"/>
    </row>
    <row r="2285" spans="10:11">
      <c r="J2285" s="253"/>
      <c r="K2285" s="253"/>
    </row>
    <row r="2286" spans="10:11">
      <c r="J2286" s="253"/>
      <c r="K2286" s="253"/>
    </row>
    <row r="2287" spans="10:11">
      <c r="J2287" s="253"/>
      <c r="K2287" s="253"/>
    </row>
    <row r="2288" spans="10:11">
      <c r="J2288" s="253"/>
      <c r="K2288" s="253"/>
    </row>
    <row r="2289" spans="10:11">
      <c r="J2289" s="253"/>
      <c r="K2289" s="253"/>
    </row>
    <row r="2290" spans="10:11">
      <c r="J2290" s="253"/>
      <c r="K2290" s="253"/>
    </row>
    <row r="2291" spans="10:11">
      <c r="J2291" s="253"/>
      <c r="K2291" s="253"/>
    </row>
    <row r="2292" spans="10:11">
      <c r="J2292" s="253"/>
      <c r="K2292" s="253"/>
    </row>
    <row r="2293" spans="10:11">
      <c r="J2293" s="253"/>
      <c r="K2293" s="253"/>
    </row>
    <row r="2294" spans="10:11">
      <c r="J2294" s="253"/>
      <c r="K2294" s="253"/>
    </row>
    <row r="2295" spans="10:11">
      <c r="J2295" s="253"/>
      <c r="K2295" s="253"/>
    </row>
    <row r="2296" spans="10:11">
      <c r="J2296" s="253"/>
      <c r="K2296" s="253"/>
    </row>
    <row r="2297" spans="10:11">
      <c r="J2297" s="253"/>
      <c r="K2297" s="253"/>
    </row>
    <row r="2298" spans="10:11">
      <c r="J2298" s="253"/>
      <c r="K2298" s="253"/>
    </row>
    <row r="2299" spans="10:11">
      <c r="J2299" s="253"/>
      <c r="K2299" s="253"/>
    </row>
    <row r="2300" spans="10:11">
      <c r="J2300" s="253"/>
      <c r="K2300" s="253"/>
    </row>
    <row r="2301" spans="10:11">
      <c r="J2301" s="253"/>
      <c r="K2301" s="253"/>
    </row>
    <row r="2302" spans="10:11">
      <c r="J2302" s="253"/>
      <c r="K2302" s="253"/>
    </row>
    <row r="2303" spans="10:11">
      <c r="J2303" s="253"/>
      <c r="K2303" s="253"/>
    </row>
    <row r="2304" spans="10:11">
      <c r="J2304" s="253"/>
      <c r="K2304" s="253"/>
    </row>
    <row r="2305" spans="10:11">
      <c r="J2305" s="253"/>
      <c r="K2305" s="253"/>
    </row>
    <row r="2306" spans="10:11">
      <c r="J2306" s="253"/>
      <c r="K2306" s="253"/>
    </row>
    <row r="2307" spans="10:11">
      <c r="J2307" s="253"/>
      <c r="K2307" s="253"/>
    </row>
    <row r="2308" spans="10:11">
      <c r="J2308" s="253"/>
      <c r="K2308" s="253"/>
    </row>
    <row r="2309" spans="10:11">
      <c r="J2309" s="253"/>
      <c r="K2309" s="253"/>
    </row>
    <row r="2310" spans="10:11">
      <c r="J2310" s="253"/>
      <c r="K2310" s="253"/>
    </row>
    <row r="2311" spans="10:11">
      <c r="J2311" s="253"/>
      <c r="K2311" s="253"/>
    </row>
    <row r="2312" spans="10:11">
      <c r="J2312" s="253"/>
      <c r="K2312" s="253"/>
    </row>
    <row r="2313" spans="10:11">
      <c r="J2313" s="253"/>
      <c r="K2313" s="253"/>
    </row>
    <row r="2314" spans="10:11">
      <c r="J2314" s="253"/>
      <c r="K2314" s="253"/>
    </row>
    <row r="2315" spans="10:11">
      <c r="J2315" s="253"/>
      <c r="K2315" s="253"/>
    </row>
    <row r="2316" spans="10:11">
      <c r="J2316" s="253"/>
      <c r="K2316" s="253"/>
    </row>
    <row r="2317" spans="10:11">
      <c r="J2317" s="253"/>
      <c r="K2317" s="253"/>
    </row>
    <row r="2318" spans="10:11">
      <c r="J2318" s="253"/>
      <c r="K2318" s="253"/>
    </row>
    <row r="2319" spans="10:11">
      <c r="J2319" s="253"/>
      <c r="K2319" s="253"/>
    </row>
    <row r="2320" spans="10:11">
      <c r="J2320" s="253"/>
      <c r="K2320" s="253"/>
    </row>
    <row r="2321" spans="10:11">
      <c r="J2321" s="253"/>
      <c r="K2321" s="253"/>
    </row>
    <row r="2322" spans="10:11">
      <c r="J2322" s="253"/>
      <c r="K2322" s="253"/>
    </row>
    <row r="2323" spans="10:11">
      <c r="J2323" s="253"/>
      <c r="K2323" s="253"/>
    </row>
    <row r="2324" spans="10:11">
      <c r="J2324" s="253"/>
      <c r="K2324" s="253"/>
    </row>
    <row r="2325" spans="10:11">
      <c r="J2325" s="253"/>
      <c r="K2325" s="253"/>
    </row>
    <row r="2326" spans="10:11">
      <c r="J2326" s="253"/>
      <c r="K2326" s="253"/>
    </row>
    <row r="2327" spans="10:11">
      <c r="J2327" s="253"/>
      <c r="K2327" s="253"/>
    </row>
    <row r="2328" spans="10:11">
      <c r="J2328" s="253"/>
      <c r="K2328" s="253"/>
    </row>
    <row r="2329" spans="10:11">
      <c r="J2329" s="253"/>
      <c r="K2329" s="253"/>
    </row>
    <row r="2330" spans="10:11">
      <c r="J2330" s="253"/>
      <c r="K2330" s="253"/>
    </row>
    <row r="2331" spans="10:11">
      <c r="J2331" s="253"/>
      <c r="K2331" s="253"/>
    </row>
    <row r="2332" spans="10:11">
      <c r="J2332" s="253"/>
      <c r="K2332" s="253"/>
    </row>
    <row r="2333" spans="10:11">
      <c r="J2333" s="253"/>
      <c r="K2333" s="253"/>
    </row>
    <row r="2334" spans="10:11">
      <c r="J2334" s="253"/>
      <c r="K2334" s="253"/>
    </row>
    <row r="2335" spans="10:11">
      <c r="J2335" s="253"/>
      <c r="K2335" s="253"/>
    </row>
    <row r="2336" spans="10:11">
      <c r="J2336" s="253"/>
      <c r="K2336" s="253"/>
    </row>
    <row r="2337" spans="10:11">
      <c r="J2337" s="253"/>
      <c r="K2337" s="253"/>
    </row>
    <row r="2338" spans="10:11">
      <c r="J2338" s="253"/>
      <c r="K2338" s="253"/>
    </row>
    <row r="2339" spans="10:11">
      <c r="J2339" s="253"/>
      <c r="K2339" s="253"/>
    </row>
    <row r="2340" spans="10:11">
      <c r="J2340" s="253"/>
      <c r="K2340" s="253"/>
    </row>
    <row r="2341" spans="10:11">
      <c r="J2341" s="253"/>
      <c r="K2341" s="253"/>
    </row>
    <row r="2342" spans="10:11">
      <c r="J2342" s="253"/>
      <c r="K2342" s="253"/>
    </row>
    <row r="2343" spans="10:11">
      <c r="J2343" s="253"/>
      <c r="K2343" s="253"/>
    </row>
    <row r="2344" spans="10:11">
      <c r="J2344" s="253"/>
      <c r="K2344" s="253"/>
    </row>
    <row r="2345" spans="10:11">
      <c r="J2345" s="253"/>
      <c r="K2345" s="253"/>
    </row>
    <row r="2346" spans="10:11">
      <c r="J2346" s="253"/>
      <c r="K2346" s="253"/>
    </row>
    <row r="2347" spans="10:11">
      <c r="J2347" s="253"/>
      <c r="K2347" s="253"/>
    </row>
    <row r="2348" spans="10:11">
      <c r="J2348" s="253"/>
      <c r="K2348" s="253"/>
    </row>
    <row r="2349" spans="10:11">
      <c r="J2349" s="253"/>
      <c r="K2349" s="253"/>
    </row>
    <row r="2350" spans="10:11">
      <c r="J2350" s="253"/>
      <c r="K2350" s="253"/>
    </row>
    <row r="2351" spans="10:11">
      <c r="J2351" s="253"/>
      <c r="K2351" s="253"/>
    </row>
    <row r="2352" spans="10:11">
      <c r="J2352" s="253"/>
      <c r="K2352" s="253"/>
    </row>
    <row r="2353" spans="10:11">
      <c r="J2353" s="253"/>
      <c r="K2353" s="253"/>
    </row>
    <row r="2354" spans="10:11">
      <c r="J2354" s="253"/>
      <c r="K2354" s="253"/>
    </row>
    <row r="2355" spans="10:11">
      <c r="J2355" s="253"/>
      <c r="K2355" s="253"/>
    </row>
    <row r="2356" spans="10:11">
      <c r="J2356" s="253"/>
      <c r="K2356" s="253"/>
    </row>
    <row r="2357" spans="10:11">
      <c r="J2357" s="253"/>
      <c r="K2357" s="253"/>
    </row>
    <row r="2358" spans="10:11">
      <c r="J2358" s="253"/>
      <c r="K2358" s="253"/>
    </row>
    <row r="2359" spans="10:11">
      <c r="J2359" s="253"/>
      <c r="K2359" s="253"/>
    </row>
    <row r="2360" spans="10:11">
      <c r="J2360" s="253"/>
      <c r="K2360" s="253"/>
    </row>
    <row r="2361" spans="10:11">
      <c r="J2361" s="253"/>
      <c r="K2361" s="253"/>
    </row>
    <row r="2362" spans="10:11">
      <c r="J2362" s="253"/>
      <c r="K2362" s="253"/>
    </row>
    <row r="2363" spans="10:11">
      <c r="J2363" s="253"/>
      <c r="K2363" s="253"/>
    </row>
    <row r="2364" spans="10:11">
      <c r="J2364" s="253"/>
      <c r="K2364" s="253"/>
    </row>
    <row r="2365" spans="10:11">
      <c r="J2365" s="253"/>
      <c r="K2365" s="253"/>
    </row>
    <row r="2366" spans="10:11">
      <c r="J2366" s="253"/>
      <c r="K2366" s="253"/>
    </row>
    <row r="2367" spans="10:11">
      <c r="J2367" s="253"/>
      <c r="K2367" s="253"/>
    </row>
    <row r="2368" spans="10:11">
      <c r="J2368" s="253"/>
      <c r="K2368" s="253"/>
    </row>
    <row r="2369" spans="10:11">
      <c r="J2369" s="253"/>
      <c r="K2369" s="253"/>
    </row>
    <row r="2370" spans="10:11">
      <c r="J2370" s="253"/>
      <c r="K2370" s="253"/>
    </row>
    <row r="2371" spans="10:11">
      <c r="J2371" s="253"/>
      <c r="K2371" s="253"/>
    </row>
    <row r="2372" spans="10:11">
      <c r="J2372" s="253"/>
      <c r="K2372" s="253"/>
    </row>
    <row r="2373" spans="10:11">
      <c r="J2373" s="253"/>
      <c r="K2373" s="253"/>
    </row>
    <row r="2374" spans="10:11">
      <c r="J2374" s="253"/>
      <c r="K2374" s="253"/>
    </row>
    <row r="2375" spans="10:11">
      <c r="J2375" s="253"/>
      <c r="K2375" s="253"/>
    </row>
    <row r="2376" spans="10:11">
      <c r="J2376" s="253"/>
      <c r="K2376" s="253"/>
    </row>
    <row r="2377" spans="10:11">
      <c r="J2377" s="253"/>
      <c r="K2377" s="253"/>
    </row>
    <row r="2378" spans="10:11">
      <c r="J2378" s="253"/>
      <c r="K2378" s="253"/>
    </row>
    <row r="2379" spans="10:11">
      <c r="J2379" s="253"/>
      <c r="K2379" s="253"/>
    </row>
    <row r="2380" spans="10:11">
      <c r="J2380" s="253"/>
      <c r="K2380" s="253"/>
    </row>
    <row r="2381" spans="10:11">
      <c r="J2381" s="253"/>
      <c r="K2381" s="253"/>
    </row>
    <row r="2382" spans="10:11">
      <c r="J2382" s="253"/>
      <c r="K2382" s="253"/>
    </row>
    <row r="2383" spans="10:11">
      <c r="J2383" s="253"/>
      <c r="K2383" s="253"/>
    </row>
    <row r="2384" spans="10:11">
      <c r="J2384" s="253"/>
      <c r="K2384" s="253"/>
    </row>
    <row r="2385" spans="10:11">
      <c r="J2385" s="253"/>
      <c r="K2385" s="253"/>
    </row>
    <row r="2386" spans="10:11">
      <c r="J2386" s="253"/>
      <c r="K2386" s="253"/>
    </row>
    <row r="2387" spans="10:11">
      <c r="J2387" s="253"/>
      <c r="K2387" s="253"/>
    </row>
    <row r="2388" spans="10:11">
      <c r="J2388" s="253"/>
      <c r="K2388" s="253"/>
    </row>
    <row r="2389" spans="10:11">
      <c r="J2389" s="253"/>
      <c r="K2389" s="253"/>
    </row>
    <row r="2390" spans="10:11">
      <c r="J2390" s="253"/>
      <c r="K2390" s="253"/>
    </row>
    <row r="2391" spans="10:11">
      <c r="J2391" s="253"/>
      <c r="K2391" s="253"/>
    </row>
    <row r="2392" spans="10:11">
      <c r="J2392" s="253"/>
      <c r="K2392" s="253"/>
    </row>
    <row r="2393" spans="10:11">
      <c r="J2393" s="253"/>
      <c r="K2393" s="253"/>
    </row>
    <row r="2394" spans="10:11">
      <c r="J2394" s="253"/>
      <c r="K2394" s="253"/>
    </row>
    <row r="2395" spans="10:11">
      <c r="J2395" s="253"/>
      <c r="K2395" s="253"/>
    </row>
    <row r="2396" spans="10:11">
      <c r="J2396" s="253"/>
      <c r="K2396" s="253"/>
    </row>
    <row r="2397" spans="10:11">
      <c r="J2397" s="253"/>
      <c r="K2397" s="253"/>
    </row>
    <row r="2398" spans="10:11">
      <c r="J2398" s="253"/>
      <c r="K2398" s="253"/>
    </row>
    <row r="2399" spans="10:11">
      <c r="J2399" s="253"/>
      <c r="K2399" s="253"/>
    </row>
    <row r="2400" spans="10:11">
      <c r="J2400" s="253"/>
      <c r="K2400" s="253"/>
    </row>
    <row r="2401" spans="10:11">
      <c r="J2401" s="253"/>
      <c r="K2401" s="253"/>
    </row>
    <row r="2402" spans="10:11">
      <c r="J2402" s="253"/>
      <c r="K2402" s="253"/>
    </row>
    <row r="2403" spans="10:11">
      <c r="J2403" s="253"/>
      <c r="K2403" s="253"/>
    </row>
    <row r="2404" spans="10:11">
      <c r="J2404" s="253"/>
      <c r="K2404" s="253"/>
    </row>
    <row r="2405" spans="10:11">
      <c r="J2405" s="253"/>
      <c r="K2405" s="253"/>
    </row>
    <row r="2406" spans="10:11">
      <c r="J2406" s="253"/>
      <c r="K2406" s="253"/>
    </row>
    <row r="2407" spans="10:11">
      <c r="J2407" s="253"/>
      <c r="K2407" s="253"/>
    </row>
    <row r="2408" spans="10:11">
      <c r="J2408" s="253"/>
      <c r="K2408" s="253"/>
    </row>
    <row r="2409" spans="10:11">
      <c r="J2409" s="253"/>
      <c r="K2409" s="253"/>
    </row>
    <row r="2410" spans="10:11">
      <c r="J2410" s="253"/>
      <c r="K2410" s="253"/>
    </row>
    <row r="2411" spans="10:11">
      <c r="J2411" s="253"/>
      <c r="K2411" s="253"/>
    </row>
    <row r="2412" spans="10:11">
      <c r="J2412" s="253"/>
      <c r="K2412" s="253"/>
    </row>
    <row r="2413" spans="10:11">
      <c r="J2413" s="253"/>
      <c r="K2413" s="253"/>
    </row>
    <row r="2414" spans="10:11">
      <c r="J2414" s="253"/>
      <c r="K2414" s="253"/>
    </row>
    <row r="2415" spans="10:11">
      <c r="J2415" s="253"/>
      <c r="K2415" s="253"/>
    </row>
    <row r="2416" spans="10:11">
      <c r="J2416" s="253"/>
      <c r="K2416" s="253"/>
    </row>
    <row r="2417" spans="10:11">
      <c r="J2417" s="253"/>
      <c r="K2417" s="253"/>
    </row>
    <row r="2418" spans="10:11">
      <c r="J2418" s="253"/>
      <c r="K2418" s="253"/>
    </row>
    <row r="2419" spans="10:11">
      <c r="J2419" s="253"/>
      <c r="K2419" s="253"/>
    </row>
    <row r="2420" spans="10:11">
      <c r="J2420" s="253"/>
      <c r="K2420" s="253"/>
    </row>
    <row r="2421" spans="10:11">
      <c r="J2421" s="253"/>
      <c r="K2421" s="253"/>
    </row>
    <row r="2422" spans="10:11">
      <c r="J2422" s="253"/>
      <c r="K2422" s="253"/>
    </row>
    <row r="2423" spans="10:11">
      <c r="J2423" s="253"/>
      <c r="K2423" s="253"/>
    </row>
    <row r="2424" spans="10:11">
      <c r="J2424" s="253"/>
      <c r="K2424" s="253"/>
    </row>
    <row r="2425" spans="10:11">
      <c r="J2425" s="253"/>
      <c r="K2425" s="253"/>
    </row>
    <row r="2426" spans="10:11">
      <c r="J2426" s="253"/>
      <c r="K2426" s="253"/>
    </row>
    <row r="2427" spans="10:11">
      <c r="J2427" s="253"/>
      <c r="K2427" s="253"/>
    </row>
    <row r="2428" spans="10:11">
      <c r="J2428" s="253"/>
      <c r="K2428" s="253"/>
    </row>
    <row r="2429" spans="10:11">
      <c r="J2429" s="253"/>
      <c r="K2429" s="253"/>
    </row>
    <row r="2430" spans="10:11">
      <c r="J2430" s="253"/>
      <c r="K2430" s="253"/>
    </row>
    <row r="2431" spans="10:11">
      <c r="J2431" s="253"/>
      <c r="K2431" s="253"/>
    </row>
    <row r="2432" spans="10:11">
      <c r="J2432" s="253"/>
      <c r="K2432" s="253"/>
    </row>
    <row r="2433" spans="10:11">
      <c r="J2433" s="253"/>
      <c r="K2433" s="253"/>
    </row>
    <row r="2434" spans="10:11">
      <c r="J2434" s="253"/>
      <c r="K2434" s="253"/>
    </row>
    <row r="2435" spans="10:11">
      <c r="J2435" s="253"/>
      <c r="K2435" s="253"/>
    </row>
    <row r="2436" spans="10:11">
      <c r="J2436" s="253"/>
      <c r="K2436" s="253"/>
    </row>
    <row r="2437" spans="10:11">
      <c r="J2437" s="253"/>
      <c r="K2437" s="253"/>
    </row>
    <row r="2438" spans="10:11">
      <c r="J2438" s="253"/>
      <c r="K2438" s="253"/>
    </row>
    <row r="2439" spans="10:11">
      <c r="J2439" s="253"/>
      <c r="K2439" s="253"/>
    </row>
    <row r="2440" spans="10:11">
      <c r="J2440" s="253"/>
      <c r="K2440" s="253"/>
    </row>
    <row r="2441" spans="10:11">
      <c r="J2441" s="253"/>
      <c r="K2441" s="253"/>
    </row>
    <row r="2442" spans="10:11">
      <c r="J2442" s="253"/>
      <c r="K2442" s="253"/>
    </row>
    <row r="2443" spans="10:11">
      <c r="J2443" s="253"/>
      <c r="K2443" s="253"/>
    </row>
    <row r="2444" spans="10:11">
      <c r="J2444" s="253"/>
      <c r="K2444" s="253"/>
    </row>
    <row r="2445" spans="10:11">
      <c r="J2445" s="253"/>
      <c r="K2445" s="253"/>
    </row>
    <row r="2446" spans="10:11">
      <c r="J2446" s="253"/>
      <c r="K2446" s="253"/>
    </row>
    <row r="2447" spans="10:11">
      <c r="J2447" s="253"/>
      <c r="K2447" s="253"/>
    </row>
    <row r="2448" spans="10:11">
      <c r="J2448" s="253"/>
      <c r="K2448" s="253"/>
    </row>
    <row r="2449" spans="10:11">
      <c r="J2449" s="253"/>
      <c r="K2449" s="253"/>
    </row>
    <row r="2450" spans="10:11">
      <c r="J2450" s="253"/>
      <c r="K2450" s="253"/>
    </row>
    <row r="2451" spans="10:11">
      <c r="J2451" s="253"/>
      <c r="K2451" s="253"/>
    </row>
    <row r="2452" spans="10:11">
      <c r="J2452" s="253"/>
      <c r="K2452" s="253"/>
    </row>
    <row r="2453" spans="10:11">
      <c r="J2453" s="253"/>
      <c r="K2453" s="253"/>
    </row>
    <row r="2454" spans="10:11">
      <c r="J2454" s="253"/>
      <c r="K2454" s="253"/>
    </row>
    <row r="2455" spans="10:11">
      <c r="J2455" s="253"/>
      <c r="K2455" s="253"/>
    </row>
    <row r="2456" spans="10:11">
      <c r="J2456" s="253"/>
      <c r="K2456" s="253"/>
    </row>
    <row r="2457" spans="10:11">
      <c r="J2457" s="253"/>
      <c r="K2457" s="253"/>
    </row>
    <row r="2458" spans="10:11">
      <c r="J2458" s="253"/>
      <c r="K2458" s="253"/>
    </row>
    <row r="2459" spans="10:11">
      <c r="J2459" s="253"/>
      <c r="K2459" s="253"/>
    </row>
    <row r="2460" spans="10:11">
      <c r="J2460" s="253"/>
      <c r="K2460" s="253"/>
    </row>
    <row r="2461" spans="10:11">
      <c r="J2461" s="253"/>
      <c r="K2461" s="253"/>
    </row>
    <row r="2462" spans="10:11">
      <c r="J2462" s="253"/>
      <c r="K2462" s="253"/>
    </row>
    <row r="2463" spans="10:11">
      <c r="J2463" s="253"/>
      <c r="K2463" s="253"/>
    </row>
    <row r="2464" spans="10:11">
      <c r="J2464" s="253"/>
      <c r="K2464" s="253"/>
    </row>
    <row r="2465" spans="10:11">
      <c r="J2465" s="253"/>
      <c r="K2465" s="253"/>
    </row>
    <row r="2466" spans="10:11">
      <c r="J2466" s="253"/>
      <c r="K2466" s="253"/>
    </row>
    <row r="2467" spans="10:11">
      <c r="J2467" s="253"/>
      <c r="K2467" s="253"/>
    </row>
    <row r="2468" spans="10:11">
      <c r="J2468" s="253"/>
      <c r="K2468" s="253"/>
    </row>
    <row r="2469" spans="10:11">
      <c r="J2469" s="253"/>
      <c r="K2469" s="253"/>
    </row>
    <row r="2470" spans="10:11">
      <c r="J2470" s="253"/>
      <c r="K2470" s="253"/>
    </row>
    <row r="2471" spans="10:11">
      <c r="J2471" s="253"/>
      <c r="K2471" s="253"/>
    </row>
    <row r="2472" spans="10:11">
      <c r="J2472" s="253"/>
      <c r="K2472" s="253"/>
    </row>
    <row r="2473" spans="10:11">
      <c r="J2473" s="253"/>
      <c r="K2473" s="253"/>
    </row>
    <row r="2474" spans="10:11">
      <c r="J2474" s="253"/>
      <c r="K2474" s="253"/>
    </row>
    <row r="2475" spans="10:11">
      <c r="J2475" s="253"/>
      <c r="K2475" s="253"/>
    </row>
    <row r="2476" spans="10:11">
      <c r="J2476" s="253"/>
      <c r="K2476" s="253"/>
    </row>
    <row r="2477" spans="10:11">
      <c r="J2477" s="253"/>
      <c r="K2477" s="253"/>
    </row>
    <row r="2478" spans="10:11">
      <c r="J2478" s="253"/>
      <c r="K2478" s="253"/>
    </row>
    <row r="2479" spans="10:11">
      <c r="J2479" s="253"/>
      <c r="K2479" s="253"/>
    </row>
    <row r="2480" spans="10:11">
      <c r="J2480" s="253"/>
      <c r="K2480" s="253"/>
    </row>
    <row r="2481" spans="10:11">
      <c r="J2481" s="253"/>
      <c r="K2481" s="253"/>
    </row>
    <row r="2482" spans="10:11">
      <c r="J2482" s="253"/>
      <c r="K2482" s="253"/>
    </row>
    <row r="2483" spans="10:11">
      <c r="J2483" s="253"/>
      <c r="K2483" s="253"/>
    </row>
    <row r="2484" spans="10:11">
      <c r="J2484" s="253"/>
      <c r="K2484" s="253"/>
    </row>
    <row r="2485" spans="10:11">
      <c r="J2485" s="253"/>
      <c r="K2485" s="253"/>
    </row>
    <row r="2486" spans="10:11">
      <c r="J2486" s="253"/>
      <c r="K2486" s="253"/>
    </row>
    <row r="2487" spans="10:11">
      <c r="J2487" s="253"/>
      <c r="K2487" s="253"/>
    </row>
    <row r="2488" spans="10:11">
      <c r="J2488" s="253"/>
      <c r="K2488" s="253"/>
    </row>
    <row r="2489" spans="10:11">
      <c r="J2489" s="253"/>
      <c r="K2489" s="253"/>
    </row>
    <row r="2490" spans="10:11">
      <c r="J2490" s="253"/>
      <c r="K2490" s="253"/>
    </row>
    <row r="2491" spans="10:11">
      <c r="J2491" s="253"/>
      <c r="K2491" s="253"/>
    </row>
    <row r="2492" spans="10:11">
      <c r="J2492" s="253"/>
      <c r="K2492" s="253"/>
    </row>
    <row r="2493" spans="10:11">
      <c r="J2493" s="253"/>
      <c r="K2493" s="253"/>
    </row>
    <row r="2494" spans="10:11">
      <c r="J2494" s="253"/>
      <c r="K2494" s="253"/>
    </row>
    <row r="2495" spans="10:11">
      <c r="J2495" s="253"/>
      <c r="K2495" s="253"/>
    </row>
    <row r="2496" spans="10:11">
      <c r="J2496" s="253"/>
      <c r="K2496" s="253"/>
    </row>
    <row r="2497" spans="10:11">
      <c r="J2497" s="253"/>
      <c r="K2497" s="253"/>
    </row>
    <row r="2498" spans="10:11">
      <c r="J2498" s="253"/>
      <c r="K2498" s="253"/>
    </row>
    <row r="2499" spans="10:11">
      <c r="J2499" s="253"/>
      <c r="K2499" s="253"/>
    </row>
    <row r="2500" spans="10:11">
      <c r="J2500" s="253"/>
      <c r="K2500" s="253"/>
    </row>
    <row r="2501" spans="10:11">
      <c r="J2501" s="253"/>
      <c r="K2501" s="253"/>
    </row>
    <row r="2502" spans="10:11">
      <c r="J2502" s="253"/>
      <c r="K2502" s="253"/>
    </row>
    <row r="2503" spans="10:11">
      <c r="J2503" s="253"/>
      <c r="K2503" s="253"/>
    </row>
    <row r="2504" spans="10:11">
      <c r="J2504" s="253"/>
      <c r="K2504" s="253"/>
    </row>
    <row r="2505" spans="10:11">
      <c r="J2505" s="253"/>
      <c r="K2505" s="253"/>
    </row>
    <row r="2506" spans="10:11">
      <c r="J2506" s="253"/>
      <c r="K2506" s="253"/>
    </row>
    <row r="2507" spans="10:11">
      <c r="J2507" s="253"/>
      <c r="K2507" s="253"/>
    </row>
    <row r="2508" spans="10:11">
      <c r="J2508" s="253"/>
      <c r="K2508" s="253"/>
    </row>
    <row r="2509" spans="10:11">
      <c r="J2509" s="253"/>
      <c r="K2509" s="253"/>
    </row>
    <row r="2510" spans="10:11">
      <c r="J2510" s="253"/>
      <c r="K2510" s="253"/>
    </row>
    <row r="2511" spans="10:11">
      <c r="J2511" s="253"/>
      <c r="K2511" s="253"/>
    </row>
    <row r="2512" spans="10:11">
      <c r="J2512" s="253"/>
      <c r="K2512" s="253"/>
    </row>
    <row r="2513" spans="10:11">
      <c r="J2513" s="253"/>
      <c r="K2513" s="253"/>
    </row>
    <row r="2514" spans="10:11">
      <c r="J2514" s="253"/>
      <c r="K2514" s="253"/>
    </row>
    <row r="2515" spans="10:11">
      <c r="J2515" s="253"/>
      <c r="K2515" s="253"/>
    </row>
    <row r="2516" spans="10:11">
      <c r="J2516" s="253"/>
      <c r="K2516" s="253"/>
    </row>
    <row r="2517" spans="10:11">
      <c r="J2517" s="253"/>
      <c r="K2517" s="253"/>
    </row>
    <row r="2518" spans="10:11">
      <c r="J2518" s="253"/>
      <c r="K2518" s="253"/>
    </row>
    <row r="2519" spans="10:11">
      <c r="J2519" s="253"/>
      <c r="K2519" s="253"/>
    </row>
    <row r="2520" spans="10:11">
      <c r="J2520" s="253"/>
      <c r="K2520" s="253"/>
    </row>
    <row r="2521" spans="10:11">
      <c r="J2521" s="253"/>
      <c r="K2521" s="253"/>
    </row>
    <row r="2522" spans="10:11">
      <c r="J2522" s="253"/>
      <c r="K2522" s="253"/>
    </row>
    <row r="2523" spans="10:11">
      <c r="J2523" s="253"/>
      <c r="K2523" s="253"/>
    </row>
    <row r="2524" spans="10:11">
      <c r="J2524" s="253"/>
      <c r="K2524" s="253"/>
    </row>
    <row r="2525" spans="10:11">
      <c r="J2525" s="253"/>
      <c r="K2525" s="253"/>
    </row>
    <row r="2526" spans="10:11">
      <c r="J2526" s="253"/>
      <c r="K2526" s="253"/>
    </row>
    <row r="2527" spans="10:11">
      <c r="J2527" s="253"/>
      <c r="K2527" s="253"/>
    </row>
    <row r="2528" spans="10:11">
      <c r="J2528" s="253"/>
      <c r="K2528" s="253"/>
    </row>
    <row r="2529" spans="10:11">
      <c r="J2529" s="253"/>
      <c r="K2529" s="253"/>
    </row>
    <row r="2530" spans="10:11">
      <c r="J2530" s="253"/>
      <c r="K2530" s="253"/>
    </row>
    <row r="2531" spans="10:11">
      <c r="J2531" s="253"/>
      <c r="K2531" s="253"/>
    </row>
    <row r="2532" spans="10:11">
      <c r="J2532" s="253"/>
      <c r="K2532" s="253"/>
    </row>
    <row r="2533" spans="10:11">
      <c r="J2533" s="253"/>
      <c r="K2533" s="253"/>
    </row>
    <row r="2534" spans="10:11">
      <c r="J2534" s="253"/>
      <c r="K2534" s="253"/>
    </row>
    <row r="2535" spans="10:11">
      <c r="J2535" s="253"/>
      <c r="K2535" s="253"/>
    </row>
    <row r="2536" spans="10:11">
      <c r="J2536" s="253"/>
      <c r="K2536" s="253"/>
    </row>
    <row r="2537" spans="10:11">
      <c r="J2537" s="253"/>
      <c r="K2537" s="253"/>
    </row>
    <row r="2538" spans="10:11">
      <c r="J2538" s="253"/>
      <c r="K2538" s="253"/>
    </row>
    <row r="2539" spans="10:11">
      <c r="J2539" s="253"/>
      <c r="K2539" s="253"/>
    </row>
    <row r="2540" spans="10:11">
      <c r="J2540" s="253"/>
      <c r="K2540" s="253"/>
    </row>
    <row r="2541" spans="10:11">
      <c r="J2541" s="253"/>
      <c r="K2541" s="253"/>
    </row>
    <row r="2542" spans="10:11">
      <c r="J2542" s="253"/>
      <c r="K2542" s="253"/>
    </row>
    <row r="2543" spans="10:11">
      <c r="J2543" s="253"/>
      <c r="K2543" s="253"/>
    </row>
    <row r="2544" spans="10:11">
      <c r="J2544" s="253"/>
      <c r="K2544" s="253"/>
    </row>
    <row r="2545" spans="10:11">
      <c r="J2545" s="253"/>
      <c r="K2545" s="253"/>
    </row>
    <row r="2546" spans="10:11">
      <c r="J2546" s="253"/>
      <c r="K2546" s="253"/>
    </row>
    <row r="2547" spans="10:11">
      <c r="J2547" s="253"/>
      <c r="K2547" s="253"/>
    </row>
    <row r="2548" spans="10:11">
      <c r="J2548" s="253"/>
      <c r="K2548" s="253"/>
    </row>
    <row r="2549" spans="10:11">
      <c r="J2549" s="253"/>
      <c r="K2549" s="253"/>
    </row>
    <row r="2550" spans="10:11">
      <c r="J2550" s="253"/>
      <c r="K2550" s="253"/>
    </row>
    <row r="2551" spans="10:11">
      <c r="J2551" s="253"/>
      <c r="K2551" s="253"/>
    </row>
    <row r="2552" spans="10:11">
      <c r="J2552" s="253"/>
      <c r="K2552" s="253"/>
    </row>
    <row r="2553" spans="10:11">
      <c r="J2553" s="253"/>
      <c r="K2553" s="253"/>
    </row>
    <row r="2554" spans="10:11">
      <c r="J2554" s="253"/>
      <c r="K2554" s="253"/>
    </row>
    <row r="2555" spans="10:11">
      <c r="J2555" s="253"/>
      <c r="K2555" s="253"/>
    </row>
    <row r="2556" spans="10:11">
      <c r="J2556" s="253"/>
      <c r="K2556" s="253"/>
    </row>
    <row r="2557" spans="10:11">
      <c r="J2557" s="253"/>
      <c r="K2557" s="253"/>
    </row>
    <row r="2558" spans="10:11">
      <c r="J2558" s="253"/>
      <c r="K2558" s="253"/>
    </row>
    <row r="2559" spans="10:11">
      <c r="J2559" s="253"/>
      <c r="K2559" s="253"/>
    </row>
    <row r="2560" spans="10:11">
      <c r="J2560" s="253"/>
      <c r="K2560" s="253"/>
    </row>
    <row r="2561" spans="10:11">
      <c r="J2561" s="253"/>
      <c r="K2561" s="253"/>
    </row>
    <row r="2562" spans="10:11">
      <c r="J2562" s="253"/>
      <c r="K2562" s="253"/>
    </row>
    <row r="2563" spans="10:11">
      <c r="J2563" s="253"/>
      <c r="K2563" s="253"/>
    </row>
    <row r="2564" spans="10:11">
      <c r="J2564" s="253"/>
      <c r="K2564" s="253"/>
    </row>
    <row r="2565" spans="10:11">
      <c r="J2565" s="253"/>
      <c r="K2565" s="253"/>
    </row>
    <row r="2566" spans="10:11">
      <c r="J2566" s="253"/>
      <c r="K2566" s="253"/>
    </row>
    <row r="2567" spans="10:11">
      <c r="J2567" s="253"/>
      <c r="K2567" s="253"/>
    </row>
    <row r="2568" spans="10:11">
      <c r="J2568" s="253"/>
      <c r="K2568" s="253"/>
    </row>
    <row r="2569" spans="10:11">
      <c r="J2569" s="253"/>
      <c r="K2569" s="253"/>
    </row>
    <row r="2570" spans="10:11">
      <c r="J2570" s="253"/>
      <c r="K2570" s="253"/>
    </row>
    <row r="2571" spans="10:11">
      <c r="J2571" s="253"/>
      <c r="K2571" s="253"/>
    </row>
    <row r="2572" spans="10:11">
      <c r="J2572" s="253"/>
      <c r="K2572" s="253"/>
    </row>
    <row r="2573" spans="10:11">
      <c r="J2573" s="253"/>
      <c r="K2573" s="253"/>
    </row>
    <row r="2574" spans="10:11">
      <c r="J2574" s="253"/>
      <c r="K2574" s="253"/>
    </row>
    <row r="2575" spans="10:11">
      <c r="J2575" s="253"/>
      <c r="K2575" s="253"/>
    </row>
    <row r="2576" spans="10:11">
      <c r="J2576" s="253"/>
      <c r="K2576" s="253"/>
    </row>
    <row r="2577" spans="10:11">
      <c r="J2577" s="253"/>
      <c r="K2577" s="253"/>
    </row>
    <row r="2578" spans="10:11">
      <c r="J2578" s="253"/>
      <c r="K2578" s="253"/>
    </row>
    <row r="2579" spans="10:11">
      <c r="J2579" s="253"/>
      <c r="K2579" s="253"/>
    </row>
    <row r="2580" spans="10:11">
      <c r="J2580" s="253"/>
      <c r="K2580" s="253"/>
    </row>
    <row r="2581" spans="10:11">
      <c r="J2581" s="253"/>
      <c r="K2581" s="253"/>
    </row>
    <row r="2582" spans="10:11">
      <c r="J2582" s="253"/>
      <c r="K2582" s="253"/>
    </row>
    <row r="2583" spans="10:11">
      <c r="J2583" s="253"/>
      <c r="K2583" s="253"/>
    </row>
    <row r="2584" spans="10:11">
      <c r="J2584" s="253"/>
      <c r="K2584" s="253"/>
    </row>
    <row r="2585" spans="10:11">
      <c r="J2585" s="253"/>
      <c r="K2585" s="253"/>
    </row>
    <row r="2586" spans="10:11">
      <c r="J2586" s="253"/>
      <c r="K2586" s="253"/>
    </row>
    <row r="2587" spans="10:11">
      <c r="J2587" s="253"/>
      <c r="K2587" s="253"/>
    </row>
    <row r="2588" spans="10:11">
      <c r="J2588" s="253"/>
      <c r="K2588" s="253"/>
    </row>
    <row r="2589" spans="10:11">
      <c r="J2589" s="253"/>
      <c r="K2589" s="253"/>
    </row>
    <row r="2590" spans="10:11">
      <c r="J2590" s="253"/>
      <c r="K2590" s="253"/>
    </row>
    <row r="2591" spans="10:11">
      <c r="J2591" s="253"/>
      <c r="K2591" s="253"/>
    </row>
    <row r="2592" spans="10:11">
      <c r="J2592" s="253"/>
      <c r="K2592" s="253"/>
    </row>
    <row r="2593" spans="10:11">
      <c r="J2593" s="253"/>
      <c r="K2593" s="253"/>
    </row>
    <row r="2594" spans="10:11">
      <c r="J2594" s="253"/>
      <c r="K2594" s="253"/>
    </row>
    <row r="2595" spans="10:11">
      <c r="J2595" s="253"/>
      <c r="K2595" s="253"/>
    </row>
    <row r="2596" spans="10:11">
      <c r="J2596" s="253"/>
      <c r="K2596" s="253"/>
    </row>
    <row r="2597" spans="10:11">
      <c r="J2597" s="253"/>
      <c r="K2597" s="253"/>
    </row>
    <row r="2598" spans="10:11">
      <c r="J2598" s="253"/>
      <c r="K2598" s="253"/>
    </row>
    <row r="2599" spans="10:11">
      <c r="J2599" s="253"/>
      <c r="K2599" s="253"/>
    </row>
    <row r="2600" spans="10:11">
      <c r="J2600" s="253"/>
      <c r="K2600" s="253"/>
    </row>
    <row r="2601" spans="10:11">
      <c r="J2601" s="253"/>
      <c r="K2601" s="253"/>
    </row>
    <row r="2602" spans="10:11">
      <c r="J2602" s="253"/>
      <c r="K2602" s="253"/>
    </row>
    <row r="2603" spans="10:11">
      <c r="J2603" s="253"/>
      <c r="K2603" s="253"/>
    </row>
    <row r="2604" spans="10:11">
      <c r="J2604" s="253"/>
      <c r="K2604" s="253"/>
    </row>
    <row r="2605" spans="10:11">
      <c r="J2605" s="253"/>
      <c r="K2605" s="253"/>
    </row>
    <row r="2606" spans="10:11">
      <c r="J2606" s="253"/>
      <c r="K2606" s="253"/>
    </row>
    <row r="2607" spans="10:11">
      <c r="J2607" s="253"/>
      <c r="K2607" s="253"/>
    </row>
    <row r="2608" spans="10:11">
      <c r="J2608" s="253"/>
      <c r="K2608" s="253"/>
    </row>
    <row r="2609" spans="10:11">
      <c r="J2609" s="253"/>
      <c r="K2609" s="253"/>
    </row>
    <row r="2610" spans="10:11">
      <c r="J2610" s="253"/>
      <c r="K2610" s="253"/>
    </row>
    <row r="2611" spans="10:11">
      <c r="J2611" s="253"/>
      <c r="K2611" s="253"/>
    </row>
    <row r="2612" spans="10:11">
      <c r="J2612" s="253"/>
      <c r="K2612" s="253"/>
    </row>
    <row r="2613" spans="10:11">
      <c r="J2613" s="253"/>
      <c r="K2613" s="253"/>
    </row>
    <row r="2614" spans="10:11">
      <c r="J2614" s="253"/>
      <c r="K2614" s="253"/>
    </row>
    <row r="2615" spans="10:11">
      <c r="J2615" s="253"/>
      <c r="K2615" s="253"/>
    </row>
    <row r="2616" spans="10:11">
      <c r="J2616" s="253"/>
      <c r="K2616" s="253"/>
    </row>
    <row r="2617" spans="10:11">
      <c r="J2617" s="253"/>
      <c r="K2617" s="253"/>
    </row>
    <row r="2618" spans="10:11">
      <c r="J2618" s="253"/>
      <c r="K2618" s="253"/>
    </row>
    <row r="2619" spans="10:11">
      <c r="J2619" s="253"/>
      <c r="K2619" s="253"/>
    </row>
    <row r="2620" spans="10:11">
      <c r="J2620" s="253"/>
      <c r="K2620" s="253"/>
    </row>
    <row r="2621" spans="10:11">
      <c r="J2621" s="253"/>
      <c r="K2621" s="253"/>
    </row>
  </sheetData>
  <mergeCells count="79">
    <mergeCell ref="A109:K109"/>
    <mergeCell ref="A110:K110"/>
    <mergeCell ref="A111:K111"/>
    <mergeCell ref="A98:H99"/>
    <mergeCell ref="D92:D93"/>
    <mergeCell ref="E92:H92"/>
    <mergeCell ref="C95:C97"/>
    <mergeCell ref="A105:K105"/>
    <mergeCell ref="A108:K108"/>
    <mergeCell ref="A100:K100"/>
    <mergeCell ref="A101:K101"/>
    <mergeCell ref="A92:A93"/>
    <mergeCell ref="B92:B93"/>
    <mergeCell ref="C92:C93"/>
    <mergeCell ref="J30:K30"/>
    <mergeCell ref="J32:K32"/>
    <mergeCell ref="A56:K56"/>
    <mergeCell ref="A54:K54"/>
    <mergeCell ref="A44:K44"/>
    <mergeCell ref="A39:K39"/>
    <mergeCell ref="J40:K40"/>
    <mergeCell ref="C45:C47"/>
    <mergeCell ref="A48:K48"/>
    <mergeCell ref="J87:K87"/>
    <mergeCell ref="A59:K59"/>
    <mergeCell ref="C76:C77"/>
    <mergeCell ref="A79:A81"/>
    <mergeCell ref="B79:B81"/>
    <mergeCell ref="C79:C81"/>
    <mergeCell ref="K79:K81"/>
    <mergeCell ref="C66:C67"/>
    <mergeCell ref="C69:C71"/>
    <mergeCell ref="D69:D71"/>
    <mergeCell ref="A68:K68"/>
    <mergeCell ref="J79:J81"/>
    <mergeCell ref="J72:K72"/>
    <mergeCell ref="A82:A84"/>
    <mergeCell ref="B82:B84"/>
    <mergeCell ref="C82:C84"/>
    <mergeCell ref="D23:D25"/>
    <mergeCell ref="A20:K20"/>
    <mergeCell ref="A26:A29"/>
    <mergeCell ref="C26:C29"/>
    <mergeCell ref="D26:D29"/>
    <mergeCell ref="A21:A22"/>
    <mergeCell ref="C21:C22"/>
    <mergeCell ref="D21:D22"/>
    <mergeCell ref="A23:A25"/>
    <mergeCell ref="J23:J25"/>
    <mergeCell ref="K23:K25"/>
    <mergeCell ref="J26:J29"/>
    <mergeCell ref="K26:K29"/>
    <mergeCell ref="C23:C25"/>
    <mergeCell ref="J21:J22"/>
    <mergeCell ref="K21:K22"/>
    <mergeCell ref="A2:K2"/>
    <mergeCell ref="A1:K1"/>
    <mergeCell ref="A7:A8"/>
    <mergeCell ref="B7:B8"/>
    <mergeCell ref="C7:C8"/>
    <mergeCell ref="D7:D8"/>
    <mergeCell ref="E7:H7"/>
    <mergeCell ref="I7:I8"/>
    <mergeCell ref="A6:K6"/>
    <mergeCell ref="A5:K5"/>
    <mergeCell ref="A3:K3"/>
    <mergeCell ref="J7:K7"/>
    <mergeCell ref="A4:K4"/>
    <mergeCell ref="A9:K9"/>
    <mergeCell ref="C10:C13"/>
    <mergeCell ref="A11:A13"/>
    <mergeCell ref="D11:D13"/>
    <mergeCell ref="C14:C17"/>
    <mergeCell ref="A15:A17"/>
    <mergeCell ref="D15:D17"/>
    <mergeCell ref="J11:J13"/>
    <mergeCell ref="K11:K13"/>
    <mergeCell ref="J15:J17"/>
    <mergeCell ref="K15:K17"/>
  </mergeCells>
  <pageMargins left="0" right="0" top="0" bottom="0" header="0" footer="0"/>
  <pageSetup paperSize="9" scale="34" fitToHeight="0" orientation="portrait" r:id="rId1"/>
  <rowBreaks count="3" manualBreakCount="3">
    <brk id="94" max="10" man="1"/>
    <brk id="111" max="10" man="1"/>
    <brk id="134" max="10" man="1"/>
  </rowBreaks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5" tint="0.39997558519241921"/>
  </sheetPr>
  <dimension ref="A1:L1936"/>
  <sheetViews>
    <sheetView view="pageBreakPreview" zoomScale="40" zoomScaleNormal="25" zoomScaleSheetLayoutView="40" workbookViewId="0">
      <selection activeCell="A17" sqref="A17:B17"/>
    </sheetView>
  </sheetViews>
  <sheetFormatPr defaultRowHeight="19.5"/>
  <cols>
    <col min="1" max="1" width="48.7109375" style="2" customWidth="1"/>
    <col min="2" max="2" width="16.7109375" style="2" customWidth="1"/>
    <col min="3" max="3" width="14.7109375" style="1" customWidth="1"/>
    <col min="4" max="4" width="74.28515625" style="586" customWidth="1"/>
    <col min="5" max="5" width="43.7109375" style="598" customWidth="1"/>
    <col min="6" max="6" width="11.5703125" style="786" customWidth="1"/>
    <col min="7" max="9" width="11.5703125" style="787" customWidth="1"/>
    <col min="10" max="10" width="10.28515625" style="1" customWidth="1"/>
    <col min="11" max="11" width="20" style="258" customWidth="1"/>
    <col min="12" max="12" width="21.85546875" style="258" customWidth="1"/>
    <col min="13" max="16384" width="9.140625" style="1"/>
  </cols>
  <sheetData>
    <row r="1" spans="1:12" ht="237" customHeight="1">
      <c r="A1" s="1066"/>
      <c r="B1" s="1066"/>
      <c r="C1" s="1066"/>
      <c r="D1" s="1066"/>
      <c r="E1" s="1066"/>
      <c r="F1" s="1066"/>
      <c r="G1" s="1066"/>
      <c r="H1" s="1066"/>
      <c r="I1" s="1066"/>
      <c r="J1" s="1066"/>
      <c r="K1" s="1066"/>
      <c r="L1" s="1067"/>
    </row>
    <row r="2" spans="1:12" ht="125.25" customHeight="1">
      <c r="A2" s="1086"/>
      <c r="B2" s="1086"/>
      <c r="C2" s="1086"/>
      <c r="D2" s="1086"/>
      <c r="E2" s="1086"/>
      <c r="F2" s="1086"/>
      <c r="G2" s="1086"/>
      <c r="H2" s="1086"/>
      <c r="I2" s="1086"/>
      <c r="J2" s="1086"/>
      <c r="K2" s="1086"/>
      <c r="L2" s="1087"/>
    </row>
    <row r="3" spans="1:12" ht="179.25" customHeight="1">
      <c r="A3" s="1088" t="str">
        <f>'01_ДСК'!A3</f>
        <v>ЛУЧШАЯ ЦЕНА С ДОСТАВКОЙ В РОССИИ И СНГ
 ОТ ПРОИЗВОДИТЕЛЯ !!!</v>
      </c>
      <c r="B3" s="1088"/>
      <c r="C3" s="1088"/>
      <c r="D3" s="1088"/>
      <c r="E3" s="1088"/>
      <c r="F3" s="1088"/>
      <c r="G3" s="1088"/>
      <c r="H3" s="1088"/>
      <c r="I3" s="1088"/>
      <c r="J3" s="1088"/>
      <c r="K3" s="1088"/>
      <c r="L3" s="1088"/>
    </row>
    <row r="4" spans="1:12" ht="87.75">
      <c r="A4" s="1094" t="str">
        <f>'01_ДСК'!A4:K4</f>
        <v>Цены действительны до 31.08.2017 года</v>
      </c>
      <c r="B4" s="1094"/>
      <c r="C4" s="1094"/>
      <c r="D4" s="1094"/>
      <c r="E4" s="1094"/>
      <c r="F4" s="1094"/>
      <c r="G4" s="1094"/>
      <c r="H4" s="1094"/>
      <c r="I4" s="1094"/>
      <c r="J4" s="1094"/>
      <c r="K4" s="1094"/>
      <c r="L4" s="1094"/>
    </row>
    <row r="5" spans="1:12" ht="409.5" customHeight="1">
      <c r="A5" s="410"/>
      <c r="B5" s="410"/>
      <c r="C5" s="410"/>
      <c r="D5" s="585"/>
      <c r="E5" s="590"/>
      <c r="F5" s="782"/>
      <c r="G5" s="782"/>
      <c r="H5" s="782"/>
      <c r="I5" s="782"/>
      <c r="J5" s="410"/>
      <c r="K5" s="410"/>
      <c r="L5" s="410"/>
    </row>
    <row r="6" spans="1:12" ht="146.25" customHeight="1">
      <c r="A6" s="410"/>
      <c r="B6" s="410"/>
      <c r="C6" s="410"/>
      <c r="D6" s="585"/>
      <c r="E6" s="590"/>
      <c r="F6" s="782"/>
      <c r="G6" s="782"/>
      <c r="H6" s="782"/>
      <c r="I6" s="782"/>
      <c r="J6" s="410"/>
      <c r="K6" s="410"/>
      <c r="L6" s="410"/>
    </row>
    <row r="7" spans="1:12" ht="109.5" customHeight="1">
      <c r="A7" s="1089" t="s">
        <v>11</v>
      </c>
      <c r="B7" s="1089"/>
      <c r="C7" s="1089"/>
      <c r="D7" s="1089"/>
      <c r="E7" s="1089"/>
      <c r="F7" s="1089"/>
      <c r="G7" s="1089"/>
      <c r="H7" s="1089"/>
      <c r="I7" s="1089"/>
      <c r="J7" s="1089"/>
      <c r="K7" s="1089"/>
      <c r="L7" s="1089"/>
    </row>
    <row r="8" spans="1:12" s="7" customFormat="1" ht="390" customHeight="1">
      <c r="A8" s="1090"/>
      <c r="B8" s="1090"/>
      <c r="C8" s="1090"/>
      <c r="D8" s="1090"/>
      <c r="E8" s="1090"/>
      <c r="F8" s="1090"/>
      <c r="G8" s="1090"/>
      <c r="H8" s="1090"/>
      <c r="I8" s="1090"/>
      <c r="J8" s="1090"/>
      <c r="K8" s="1090"/>
      <c r="L8" s="1090"/>
    </row>
    <row r="9" spans="1:12" s="7" customFormat="1" ht="195.75" customHeight="1">
      <c r="A9" s="1091"/>
      <c r="B9" s="1091"/>
      <c r="C9" s="1091"/>
      <c r="D9" s="1091"/>
      <c r="E9" s="1091"/>
      <c r="F9" s="1091"/>
      <c r="G9" s="1091"/>
      <c r="H9" s="1091"/>
      <c r="I9" s="1091"/>
      <c r="J9" s="1091"/>
      <c r="K9" s="1091"/>
      <c r="L9" s="1091"/>
    </row>
    <row r="10" spans="1:12" ht="66.75" customHeight="1">
      <c r="A10" s="1095" t="s">
        <v>230</v>
      </c>
      <c r="B10" s="1095" t="s">
        <v>229</v>
      </c>
      <c r="C10" s="1095" t="s">
        <v>228</v>
      </c>
      <c r="D10" s="1016" t="s">
        <v>227</v>
      </c>
      <c r="E10" s="1016" t="s">
        <v>226</v>
      </c>
      <c r="F10" s="1098" t="s">
        <v>1119</v>
      </c>
      <c r="G10" s="1099"/>
      <c r="H10" s="1099"/>
      <c r="I10" s="1100"/>
      <c r="J10" s="1084" t="s">
        <v>225</v>
      </c>
      <c r="K10" s="1092" t="s">
        <v>1120</v>
      </c>
      <c r="L10" s="1093"/>
    </row>
    <row r="11" spans="1:12" ht="108.75" customHeight="1">
      <c r="A11" s="1096"/>
      <c r="B11" s="1097"/>
      <c r="C11" s="1096"/>
      <c r="D11" s="1017"/>
      <c r="E11" s="1017"/>
      <c r="F11" s="783" t="s">
        <v>15</v>
      </c>
      <c r="G11" s="784" t="s">
        <v>14</v>
      </c>
      <c r="H11" s="784" t="s">
        <v>13</v>
      </c>
      <c r="I11" s="784" t="s">
        <v>12</v>
      </c>
      <c r="J11" s="1085"/>
      <c r="K11" s="576" t="s">
        <v>652</v>
      </c>
      <c r="L11" s="577" t="s">
        <v>653</v>
      </c>
    </row>
    <row r="12" spans="1:12" s="418" customFormat="1" ht="60" customHeight="1">
      <c r="A12" s="1078" t="s">
        <v>224</v>
      </c>
      <c r="B12" s="1078"/>
      <c r="C12" s="1078"/>
      <c r="D12" s="1078"/>
      <c r="E12" s="1078"/>
      <c r="F12" s="1078"/>
      <c r="G12" s="1078"/>
      <c r="H12" s="1078"/>
      <c r="I12" s="1078"/>
      <c r="J12" s="1078"/>
      <c r="K12" s="1078"/>
      <c r="L12" s="1078"/>
    </row>
    <row r="13" spans="1:12" s="418" customFormat="1" ht="99.75" customHeight="1">
      <c r="A13" s="1063" t="s">
        <v>1426</v>
      </c>
      <c r="B13" s="1064"/>
      <c r="C13" s="275" t="s">
        <v>43</v>
      </c>
      <c r="D13" s="1075"/>
      <c r="E13" s="591" t="s">
        <v>222</v>
      </c>
      <c r="F13" s="578">
        <f t="shared" ref="F13:F16" si="0">G13*1.1</f>
        <v>366.3</v>
      </c>
      <c r="G13" s="578">
        <v>333</v>
      </c>
      <c r="H13" s="578">
        <f t="shared" ref="H13:H16" si="1">G13*0.93</f>
        <v>309.69</v>
      </c>
      <c r="I13" s="578">
        <f t="shared" ref="I13:I16" si="2">G13*0.87</f>
        <v>289.70999999999998</v>
      </c>
      <c r="J13" s="791">
        <v>0</v>
      </c>
      <c r="K13" s="788" t="s">
        <v>1430</v>
      </c>
      <c r="L13" s="788" t="s">
        <v>1434</v>
      </c>
    </row>
    <row r="14" spans="1:12" s="418" customFormat="1" ht="99.75" customHeight="1">
      <c r="A14" s="1061" t="s">
        <v>1427</v>
      </c>
      <c r="B14" s="1062"/>
      <c r="C14" s="241" t="s">
        <v>43</v>
      </c>
      <c r="D14" s="1076"/>
      <c r="E14" s="592" t="s">
        <v>220</v>
      </c>
      <c r="F14" s="578">
        <f t="shared" si="0"/>
        <v>614.90000000000009</v>
      </c>
      <c r="G14" s="578">
        <v>559</v>
      </c>
      <c r="H14" s="578">
        <f t="shared" si="1"/>
        <v>519.87</v>
      </c>
      <c r="I14" s="578">
        <f t="shared" si="2"/>
        <v>486.33</v>
      </c>
      <c r="J14" s="791">
        <v>0</v>
      </c>
      <c r="K14" s="788" t="s">
        <v>1431</v>
      </c>
      <c r="L14" s="788" t="s">
        <v>1435</v>
      </c>
    </row>
    <row r="15" spans="1:12" s="418" customFormat="1" ht="99.75" customHeight="1">
      <c r="A15" s="1061" t="s">
        <v>1428</v>
      </c>
      <c r="B15" s="1101"/>
      <c r="C15" s="241" t="s">
        <v>43</v>
      </c>
      <c r="D15" s="1076"/>
      <c r="E15" s="592" t="s">
        <v>749</v>
      </c>
      <c r="F15" s="578">
        <f t="shared" si="0"/>
        <v>687.5</v>
      </c>
      <c r="G15" s="578">
        <v>625</v>
      </c>
      <c r="H15" s="578">
        <f t="shared" si="1"/>
        <v>581.25</v>
      </c>
      <c r="I15" s="578">
        <f t="shared" si="2"/>
        <v>543.75</v>
      </c>
      <c r="J15" s="791">
        <v>0</v>
      </c>
      <c r="K15" s="788" t="s">
        <v>1432</v>
      </c>
      <c r="L15" s="788" t="s">
        <v>1436</v>
      </c>
    </row>
    <row r="16" spans="1:12" s="418" customFormat="1" ht="99.75" customHeight="1">
      <c r="A16" s="1061" t="s">
        <v>1429</v>
      </c>
      <c r="B16" s="1062"/>
      <c r="C16" s="241" t="s">
        <v>43</v>
      </c>
      <c r="D16" s="1076"/>
      <c r="E16" s="592" t="s">
        <v>218</v>
      </c>
      <c r="F16" s="578">
        <f t="shared" si="0"/>
        <v>870.1</v>
      </c>
      <c r="G16" s="578">
        <v>791</v>
      </c>
      <c r="H16" s="578">
        <f t="shared" si="1"/>
        <v>735.63</v>
      </c>
      <c r="I16" s="578">
        <f t="shared" si="2"/>
        <v>688.17</v>
      </c>
      <c r="J16" s="791">
        <v>0</v>
      </c>
      <c r="K16" s="788" t="s">
        <v>1433</v>
      </c>
      <c r="L16" s="788" t="s">
        <v>1437</v>
      </c>
    </row>
    <row r="17" spans="1:12" ht="114.75" customHeight="1">
      <c r="A17" s="1063" t="s">
        <v>223</v>
      </c>
      <c r="B17" s="1064"/>
      <c r="C17" s="275" t="s">
        <v>43</v>
      </c>
      <c r="D17" s="1075" t="s">
        <v>1123</v>
      </c>
      <c r="E17" s="591" t="s">
        <v>222</v>
      </c>
      <c r="F17" s="578">
        <f>G17*1.1</f>
        <v>408.1</v>
      </c>
      <c r="G17" s="578">
        <v>371</v>
      </c>
      <c r="H17" s="578">
        <f>G17*0.93</f>
        <v>345.03000000000003</v>
      </c>
      <c r="I17" s="578">
        <f>G17*0.87</f>
        <v>322.77</v>
      </c>
      <c r="J17" s="352">
        <v>0</v>
      </c>
      <c r="K17" s="748" t="s">
        <v>1358</v>
      </c>
      <c r="L17" s="748" t="s">
        <v>1359</v>
      </c>
    </row>
    <row r="18" spans="1:12" ht="90">
      <c r="A18" s="1061" t="s">
        <v>221</v>
      </c>
      <c r="B18" s="1062"/>
      <c r="C18" s="21" t="s">
        <v>43</v>
      </c>
      <c r="D18" s="1076"/>
      <c r="E18" s="592" t="s">
        <v>220</v>
      </c>
      <c r="F18" s="578">
        <f>G18*1.1</f>
        <v>874.50000000000011</v>
      </c>
      <c r="G18" s="578">
        <v>795</v>
      </c>
      <c r="H18" s="578">
        <f>G18*0.93</f>
        <v>739.35</v>
      </c>
      <c r="I18" s="578">
        <f>G18*0.87</f>
        <v>691.65</v>
      </c>
      <c r="J18" s="352">
        <v>0</v>
      </c>
      <c r="K18" s="748" t="s">
        <v>1361</v>
      </c>
      <c r="L18" s="748" t="s">
        <v>1360</v>
      </c>
    </row>
    <row r="19" spans="1:12" ht="83.25" customHeight="1">
      <c r="A19" s="237" t="s">
        <v>748</v>
      </c>
      <c r="B19" s="238"/>
      <c r="C19" s="241" t="s">
        <v>43</v>
      </c>
      <c r="D19" s="1076"/>
      <c r="E19" s="592" t="s">
        <v>749</v>
      </c>
      <c r="F19" s="578">
        <f>G19*1.1</f>
        <v>986.7</v>
      </c>
      <c r="G19" s="771">
        <v>897</v>
      </c>
      <c r="H19" s="578">
        <f>G19*0.93</f>
        <v>834.21</v>
      </c>
      <c r="I19" s="578">
        <f>G19*0.87</f>
        <v>780.39</v>
      </c>
      <c r="J19" s="352">
        <v>0</v>
      </c>
      <c r="K19" s="748" t="s">
        <v>1362</v>
      </c>
      <c r="L19" s="748" t="s">
        <v>1363</v>
      </c>
    </row>
    <row r="20" spans="1:12" ht="90">
      <c r="A20" s="1061" t="s">
        <v>219</v>
      </c>
      <c r="B20" s="1062"/>
      <c r="C20" s="21" t="s">
        <v>43</v>
      </c>
      <c r="D20" s="1076"/>
      <c r="E20" s="592" t="s">
        <v>218</v>
      </c>
      <c r="F20" s="578">
        <f>G20*1.1</f>
        <v>1123.1000000000001</v>
      </c>
      <c r="G20" s="578">
        <v>1021</v>
      </c>
      <c r="H20" s="578">
        <f>G20*0.93</f>
        <v>949.53000000000009</v>
      </c>
      <c r="I20" s="578">
        <f>G20*0.87</f>
        <v>888.27</v>
      </c>
      <c r="J20" s="352">
        <v>0</v>
      </c>
      <c r="K20" s="748" t="s">
        <v>1365</v>
      </c>
      <c r="L20" s="748" t="s">
        <v>1364</v>
      </c>
    </row>
    <row r="21" spans="1:12" ht="90">
      <c r="A21" s="1061" t="s">
        <v>217</v>
      </c>
      <c r="B21" s="1062"/>
      <c r="C21" s="21" t="s">
        <v>43</v>
      </c>
      <c r="D21" s="1076"/>
      <c r="E21" s="592" t="s">
        <v>216</v>
      </c>
      <c r="F21" s="578">
        <f>G21*1.1</f>
        <v>1230.9000000000001</v>
      </c>
      <c r="G21" s="578">
        <v>1119</v>
      </c>
      <c r="H21" s="578">
        <f>G21*0.93</f>
        <v>1040.67</v>
      </c>
      <c r="I21" s="578">
        <f>G21*0.87</f>
        <v>973.53</v>
      </c>
      <c r="J21" s="352">
        <v>0</v>
      </c>
      <c r="K21" s="748" t="s">
        <v>1367</v>
      </c>
      <c r="L21" s="748" t="s">
        <v>1366</v>
      </c>
    </row>
    <row r="22" spans="1:12" ht="122.25" customHeight="1">
      <c r="A22" s="1007" t="s">
        <v>215</v>
      </c>
      <c r="B22" s="1007"/>
      <c r="C22" s="21" t="s">
        <v>43</v>
      </c>
      <c r="D22" s="1076" t="s">
        <v>1124</v>
      </c>
      <c r="E22" s="593" t="s">
        <v>214</v>
      </c>
      <c r="F22" s="766">
        <f t="shared" ref="F22:F47" si="3">G22*1.1</f>
        <v>1337.6000000000001</v>
      </c>
      <c r="G22" s="770">
        <v>1216</v>
      </c>
      <c r="H22" s="770">
        <f t="shared" ref="H22:H47" si="4">G22*0.93</f>
        <v>1130.8800000000001</v>
      </c>
      <c r="I22" s="770">
        <f t="shared" ref="I22:I47" si="5">G22*0.87</f>
        <v>1057.92</v>
      </c>
      <c r="J22" s="352">
        <v>0</v>
      </c>
      <c r="K22" s="579"/>
      <c r="L22" s="579"/>
    </row>
    <row r="23" spans="1:12" ht="122.25" customHeight="1">
      <c r="A23" s="1007" t="s">
        <v>213</v>
      </c>
      <c r="B23" s="1007"/>
      <c r="C23" s="21" t="s">
        <v>43</v>
      </c>
      <c r="D23" s="1076"/>
      <c r="E23" s="593" t="s">
        <v>212</v>
      </c>
      <c r="F23" s="766">
        <f t="shared" si="3"/>
        <v>1578.5000000000002</v>
      </c>
      <c r="G23" s="770">
        <v>1435</v>
      </c>
      <c r="H23" s="770">
        <f t="shared" si="4"/>
        <v>1334.5500000000002</v>
      </c>
      <c r="I23" s="770">
        <f t="shared" si="5"/>
        <v>1248.45</v>
      </c>
      <c r="J23" s="352">
        <v>0</v>
      </c>
      <c r="K23" s="580"/>
      <c r="L23" s="580"/>
    </row>
    <row r="24" spans="1:12" ht="122.25" customHeight="1">
      <c r="A24" s="1007" t="s">
        <v>211</v>
      </c>
      <c r="B24" s="1007"/>
      <c r="C24" s="21" t="s">
        <v>43</v>
      </c>
      <c r="D24" s="1076"/>
      <c r="E24" s="593" t="s">
        <v>210</v>
      </c>
      <c r="F24" s="766">
        <f t="shared" si="3"/>
        <v>1742.4</v>
      </c>
      <c r="G24" s="770">
        <v>1584</v>
      </c>
      <c r="H24" s="770">
        <f t="shared" si="4"/>
        <v>1473.1200000000001</v>
      </c>
      <c r="I24" s="770">
        <f t="shared" si="5"/>
        <v>1378.08</v>
      </c>
      <c r="J24" s="352">
        <v>0</v>
      </c>
      <c r="K24" s="579"/>
      <c r="L24" s="579"/>
    </row>
    <row r="25" spans="1:12" ht="122.25" customHeight="1">
      <c r="A25" s="1007" t="s">
        <v>209</v>
      </c>
      <c r="B25" s="1007"/>
      <c r="C25" s="21" t="s">
        <v>43</v>
      </c>
      <c r="D25" s="1076"/>
      <c r="E25" s="593" t="s">
        <v>208</v>
      </c>
      <c r="F25" s="766">
        <f t="shared" si="3"/>
        <v>1892.0000000000002</v>
      </c>
      <c r="G25" s="770">
        <v>1720</v>
      </c>
      <c r="H25" s="770">
        <f t="shared" si="4"/>
        <v>1599.6000000000001</v>
      </c>
      <c r="I25" s="770">
        <f t="shared" si="5"/>
        <v>1496.4</v>
      </c>
      <c r="J25" s="352">
        <v>0</v>
      </c>
      <c r="K25" s="579"/>
      <c r="L25" s="579"/>
    </row>
    <row r="26" spans="1:12" ht="90">
      <c r="A26" s="1027" t="s">
        <v>188</v>
      </c>
      <c r="B26" s="1027"/>
      <c r="C26" s="20" t="s">
        <v>43</v>
      </c>
      <c r="D26" s="1070" t="s">
        <v>1121</v>
      </c>
      <c r="E26" s="594" t="s">
        <v>187</v>
      </c>
      <c r="F26" s="766">
        <f t="shared" si="3"/>
        <v>1356.3000000000002</v>
      </c>
      <c r="G26" s="770">
        <v>1233</v>
      </c>
      <c r="H26" s="770">
        <f t="shared" si="4"/>
        <v>1146.69</v>
      </c>
      <c r="I26" s="770">
        <f t="shared" si="5"/>
        <v>1072.71</v>
      </c>
      <c r="J26" s="352">
        <v>0</v>
      </c>
      <c r="K26" s="579"/>
      <c r="L26" s="579"/>
    </row>
    <row r="27" spans="1:12" ht="90">
      <c r="A27" s="1007" t="s">
        <v>207</v>
      </c>
      <c r="B27" s="1007"/>
      <c r="C27" s="20" t="s">
        <v>43</v>
      </c>
      <c r="D27" s="1071"/>
      <c r="E27" s="594" t="s">
        <v>185</v>
      </c>
      <c r="F27" s="766">
        <f t="shared" si="3"/>
        <v>1581.8000000000002</v>
      </c>
      <c r="G27" s="770">
        <v>1438</v>
      </c>
      <c r="H27" s="770">
        <f t="shared" si="4"/>
        <v>1337.3400000000001</v>
      </c>
      <c r="I27" s="770">
        <f t="shared" si="5"/>
        <v>1251.06</v>
      </c>
      <c r="J27" s="352">
        <v>0</v>
      </c>
      <c r="K27" s="579"/>
      <c r="L27" s="579"/>
    </row>
    <row r="28" spans="1:12" ht="90">
      <c r="A28" s="1065" t="s">
        <v>206</v>
      </c>
      <c r="B28" s="1065"/>
      <c r="C28" s="20" t="s">
        <v>43</v>
      </c>
      <c r="D28" s="1071"/>
      <c r="E28" s="594" t="s">
        <v>183</v>
      </c>
      <c r="F28" s="766">
        <f t="shared" si="3"/>
        <v>1700.6000000000001</v>
      </c>
      <c r="G28" s="770">
        <v>1546</v>
      </c>
      <c r="H28" s="770">
        <f t="shared" si="4"/>
        <v>1437.78</v>
      </c>
      <c r="I28" s="770">
        <f t="shared" si="5"/>
        <v>1345.02</v>
      </c>
      <c r="J28" s="352">
        <v>0</v>
      </c>
      <c r="K28" s="579"/>
      <c r="L28" s="579"/>
    </row>
    <row r="29" spans="1:12" ht="90">
      <c r="A29" s="1069" t="s">
        <v>205</v>
      </c>
      <c r="B29" s="1069"/>
      <c r="C29" s="20" t="s">
        <v>43</v>
      </c>
      <c r="D29" s="1071"/>
      <c r="E29" s="594" t="s">
        <v>181</v>
      </c>
      <c r="F29" s="766">
        <f t="shared" si="3"/>
        <v>1747.9</v>
      </c>
      <c r="G29" s="770">
        <v>1589</v>
      </c>
      <c r="H29" s="770">
        <f t="shared" si="4"/>
        <v>1477.77</v>
      </c>
      <c r="I29" s="770">
        <f t="shared" si="5"/>
        <v>1382.43</v>
      </c>
      <c r="J29" s="352">
        <v>0</v>
      </c>
      <c r="K29" s="579"/>
      <c r="L29" s="579"/>
    </row>
    <row r="30" spans="1:12" ht="90">
      <c r="A30" s="1065" t="s">
        <v>204</v>
      </c>
      <c r="B30" s="1065"/>
      <c r="C30" s="20" t="s">
        <v>43</v>
      </c>
      <c r="D30" s="1071"/>
      <c r="E30" s="594" t="s">
        <v>179</v>
      </c>
      <c r="F30" s="766">
        <f t="shared" si="3"/>
        <v>1860.1000000000001</v>
      </c>
      <c r="G30" s="770">
        <v>1691</v>
      </c>
      <c r="H30" s="770">
        <f t="shared" si="4"/>
        <v>1572.63</v>
      </c>
      <c r="I30" s="770">
        <f t="shared" si="5"/>
        <v>1471.17</v>
      </c>
      <c r="J30" s="352">
        <v>0</v>
      </c>
      <c r="K30" s="579"/>
      <c r="L30" s="579"/>
    </row>
    <row r="31" spans="1:12" ht="90">
      <c r="A31" s="1065" t="s">
        <v>203</v>
      </c>
      <c r="B31" s="1065"/>
      <c r="C31" s="20" t="s">
        <v>43</v>
      </c>
      <c r="D31" s="1071"/>
      <c r="E31" s="594" t="s">
        <v>177</v>
      </c>
      <c r="F31" s="766">
        <f t="shared" si="3"/>
        <v>1980.0000000000002</v>
      </c>
      <c r="G31" s="770">
        <v>1800</v>
      </c>
      <c r="H31" s="770">
        <f t="shared" si="4"/>
        <v>1674</v>
      </c>
      <c r="I31" s="770">
        <f t="shared" si="5"/>
        <v>1566</v>
      </c>
      <c r="J31" s="352">
        <v>0</v>
      </c>
      <c r="K31" s="579"/>
      <c r="L31" s="579"/>
    </row>
    <row r="32" spans="1:12" ht="90">
      <c r="A32" s="1027" t="s">
        <v>202</v>
      </c>
      <c r="B32" s="1027"/>
      <c r="C32" s="20" t="s">
        <v>43</v>
      </c>
      <c r="D32" s="1071"/>
      <c r="E32" s="594" t="s">
        <v>175</v>
      </c>
      <c r="F32" s="766">
        <f t="shared" si="3"/>
        <v>2086.7000000000003</v>
      </c>
      <c r="G32" s="770">
        <v>1897</v>
      </c>
      <c r="H32" s="770">
        <f t="shared" si="4"/>
        <v>1764.21</v>
      </c>
      <c r="I32" s="770">
        <f t="shared" si="5"/>
        <v>1650.39</v>
      </c>
      <c r="J32" s="352">
        <v>0</v>
      </c>
      <c r="K32" s="579"/>
      <c r="L32" s="579"/>
    </row>
    <row r="33" spans="1:12" ht="90">
      <c r="A33" s="1065" t="s">
        <v>201</v>
      </c>
      <c r="B33" s="1065"/>
      <c r="C33" s="20" t="s">
        <v>43</v>
      </c>
      <c r="D33" s="1071"/>
      <c r="E33" s="594" t="s">
        <v>173</v>
      </c>
      <c r="F33" s="766">
        <f t="shared" si="3"/>
        <v>2086.7000000000003</v>
      </c>
      <c r="G33" s="770">
        <v>1897</v>
      </c>
      <c r="H33" s="770">
        <f t="shared" si="4"/>
        <v>1764.21</v>
      </c>
      <c r="I33" s="770">
        <f t="shared" si="5"/>
        <v>1650.39</v>
      </c>
      <c r="J33" s="352">
        <v>0</v>
      </c>
      <c r="K33" s="579"/>
      <c r="L33" s="579"/>
    </row>
    <row r="34" spans="1:12" ht="90">
      <c r="A34" s="1065" t="s">
        <v>200</v>
      </c>
      <c r="B34" s="1065"/>
      <c r="C34" s="20" t="s">
        <v>43</v>
      </c>
      <c r="D34" s="1071"/>
      <c r="E34" s="594" t="s">
        <v>171</v>
      </c>
      <c r="F34" s="766">
        <f t="shared" si="3"/>
        <v>2311.1000000000004</v>
      </c>
      <c r="G34" s="770">
        <v>2101</v>
      </c>
      <c r="H34" s="770">
        <f t="shared" si="4"/>
        <v>1953.93</v>
      </c>
      <c r="I34" s="770">
        <f t="shared" si="5"/>
        <v>1827.87</v>
      </c>
      <c r="J34" s="352">
        <v>0</v>
      </c>
      <c r="K34" s="579"/>
      <c r="L34" s="579"/>
    </row>
    <row r="35" spans="1:12" ht="90">
      <c r="A35" s="1065" t="s">
        <v>199</v>
      </c>
      <c r="B35" s="1065"/>
      <c r="C35" s="20" t="s">
        <v>43</v>
      </c>
      <c r="D35" s="1072"/>
      <c r="E35" s="594" t="s">
        <v>169</v>
      </c>
      <c r="F35" s="766">
        <f t="shared" si="3"/>
        <v>2438.7000000000003</v>
      </c>
      <c r="G35" s="770">
        <v>2217</v>
      </c>
      <c r="H35" s="770">
        <f t="shared" si="4"/>
        <v>2061.81</v>
      </c>
      <c r="I35" s="770">
        <f t="shared" si="5"/>
        <v>1928.79</v>
      </c>
      <c r="J35" s="352">
        <v>0</v>
      </c>
      <c r="K35" s="579"/>
      <c r="L35" s="579"/>
    </row>
    <row r="36" spans="1:12" ht="90">
      <c r="A36" s="1069" t="s">
        <v>198</v>
      </c>
      <c r="B36" s="1027"/>
      <c r="C36" s="20" t="s">
        <v>43</v>
      </c>
      <c r="D36" s="1068" t="s">
        <v>1462</v>
      </c>
      <c r="E36" s="594" t="s">
        <v>187</v>
      </c>
      <c r="F36" s="766">
        <f t="shared" si="3"/>
        <v>1356.3000000000002</v>
      </c>
      <c r="G36" s="770">
        <v>1233</v>
      </c>
      <c r="H36" s="770">
        <f t="shared" si="4"/>
        <v>1146.69</v>
      </c>
      <c r="I36" s="770">
        <f t="shared" si="5"/>
        <v>1072.71</v>
      </c>
      <c r="J36" s="352">
        <v>0</v>
      </c>
      <c r="K36" s="579"/>
      <c r="L36" s="579"/>
    </row>
    <row r="37" spans="1:12" ht="90">
      <c r="A37" s="1007" t="s">
        <v>197</v>
      </c>
      <c r="B37" s="1007"/>
      <c r="C37" s="20" t="s">
        <v>43</v>
      </c>
      <c r="D37" s="1028"/>
      <c r="E37" s="594" t="s">
        <v>185</v>
      </c>
      <c r="F37" s="766">
        <f t="shared" si="3"/>
        <v>1581.8000000000002</v>
      </c>
      <c r="G37" s="770">
        <v>1438</v>
      </c>
      <c r="H37" s="770">
        <f t="shared" si="4"/>
        <v>1337.3400000000001</v>
      </c>
      <c r="I37" s="770">
        <f t="shared" si="5"/>
        <v>1251.06</v>
      </c>
      <c r="J37" s="352">
        <v>0</v>
      </c>
      <c r="K37" s="579"/>
      <c r="L37" s="579"/>
    </row>
    <row r="38" spans="1:12" ht="90">
      <c r="A38" s="1065" t="s">
        <v>196</v>
      </c>
      <c r="B38" s="1065"/>
      <c r="C38" s="20" t="s">
        <v>43</v>
      </c>
      <c r="D38" s="1028"/>
      <c r="E38" s="594" t="s">
        <v>183</v>
      </c>
      <c r="F38" s="766">
        <f t="shared" si="3"/>
        <v>1700.6000000000001</v>
      </c>
      <c r="G38" s="770">
        <v>1546</v>
      </c>
      <c r="H38" s="770">
        <f t="shared" si="4"/>
        <v>1437.78</v>
      </c>
      <c r="I38" s="770">
        <f t="shared" si="5"/>
        <v>1345.02</v>
      </c>
      <c r="J38" s="352">
        <v>0</v>
      </c>
      <c r="K38" s="579"/>
      <c r="L38" s="579"/>
    </row>
    <row r="39" spans="1:12" ht="90">
      <c r="A39" s="1069" t="s">
        <v>195</v>
      </c>
      <c r="B39" s="1069"/>
      <c r="C39" s="20" t="s">
        <v>43</v>
      </c>
      <c r="D39" s="1028"/>
      <c r="E39" s="594" t="s">
        <v>181</v>
      </c>
      <c r="F39" s="766">
        <f t="shared" si="3"/>
        <v>1747.9</v>
      </c>
      <c r="G39" s="770">
        <v>1589</v>
      </c>
      <c r="H39" s="770">
        <f t="shared" si="4"/>
        <v>1477.77</v>
      </c>
      <c r="I39" s="770">
        <f t="shared" si="5"/>
        <v>1382.43</v>
      </c>
      <c r="J39" s="352">
        <v>0</v>
      </c>
      <c r="K39" s="579"/>
      <c r="L39" s="579"/>
    </row>
    <row r="40" spans="1:12" ht="90">
      <c r="A40" s="1065" t="s">
        <v>194</v>
      </c>
      <c r="B40" s="1065"/>
      <c r="C40" s="20" t="s">
        <v>43</v>
      </c>
      <c r="D40" s="1028"/>
      <c r="E40" s="594" t="s">
        <v>179</v>
      </c>
      <c r="F40" s="766">
        <f t="shared" si="3"/>
        <v>1860.1000000000001</v>
      </c>
      <c r="G40" s="770">
        <v>1691</v>
      </c>
      <c r="H40" s="770">
        <f t="shared" si="4"/>
        <v>1572.63</v>
      </c>
      <c r="I40" s="770">
        <f t="shared" si="5"/>
        <v>1471.17</v>
      </c>
      <c r="J40" s="352">
        <v>0</v>
      </c>
      <c r="K40" s="579"/>
      <c r="L40" s="579"/>
    </row>
    <row r="41" spans="1:12" ht="90">
      <c r="A41" s="1065" t="s">
        <v>193</v>
      </c>
      <c r="B41" s="1065"/>
      <c r="C41" s="20" t="s">
        <v>43</v>
      </c>
      <c r="D41" s="1028"/>
      <c r="E41" s="594" t="s">
        <v>177</v>
      </c>
      <c r="F41" s="766">
        <f t="shared" si="3"/>
        <v>1980.0000000000002</v>
      </c>
      <c r="G41" s="770">
        <v>1800</v>
      </c>
      <c r="H41" s="770">
        <f t="shared" si="4"/>
        <v>1674</v>
      </c>
      <c r="I41" s="770">
        <f t="shared" si="5"/>
        <v>1566</v>
      </c>
      <c r="J41" s="352">
        <v>0</v>
      </c>
      <c r="K41" s="579"/>
      <c r="L41" s="579"/>
    </row>
    <row r="42" spans="1:12" ht="90">
      <c r="A42" s="1027" t="s">
        <v>192</v>
      </c>
      <c r="B42" s="1027"/>
      <c r="C42" s="20" t="s">
        <v>43</v>
      </c>
      <c r="D42" s="1028"/>
      <c r="E42" s="594" t="s">
        <v>175</v>
      </c>
      <c r="F42" s="766">
        <f t="shared" si="3"/>
        <v>2086.7000000000003</v>
      </c>
      <c r="G42" s="770">
        <v>1897</v>
      </c>
      <c r="H42" s="770">
        <f t="shared" si="4"/>
        <v>1764.21</v>
      </c>
      <c r="I42" s="770">
        <f t="shared" si="5"/>
        <v>1650.39</v>
      </c>
      <c r="J42" s="352">
        <v>0</v>
      </c>
      <c r="K42" s="579"/>
      <c r="L42" s="579"/>
    </row>
    <row r="43" spans="1:12" ht="90">
      <c r="A43" s="1065" t="s">
        <v>191</v>
      </c>
      <c r="B43" s="1065"/>
      <c r="C43" s="20" t="s">
        <v>43</v>
      </c>
      <c r="D43" s="1028"/>
      <c r="E43" s="594" t="s">
        <v>173</v>
      </c>
      <c r="F43" s="766">
        <f t="shared" si="3"/>
        <v>2086.7000000000003</v>
      </c>
      <c r="G43" s="770">
        <v>1897</v>
      </c>
      <c r="H43" s="770">
        <f t="shared" si="4"/>
        <v>1764.21</v>
      </c>
      <c r="I43" s="770">
        <f t="shared" si="5"/>
        <v>1650.39</v>
      </c>
      <c r="J43" s="352">
        <v>0</v>
      </c>
      <c r="K43" s="579"/>
      <c r="L43" s="579"/>
    </row>
    <row r="44" spans="1:12" ht="90">
      <c r="A44" s="1065" t="s">
        <v>190</v>
      </c>
      <c r="B44" s="1065"/>
      <c r="C44" s="20" t="s">
        <v>43</v>
      </c>
      <c r="D44" s="1028"/>
      <c r="E44" s="594" t="s">
        <v>171</v>
      </c>
      <c r="F44" s="766">
        <f t="shared" si="3"/>
        <v>2311.1000000000004</v>
      </c>
      <c r="G44" s="770">
        <v>2101</v>
      </c>
      <c r="H44" s="770">
        <f t="shared" si="4"/>
        <v>1953.93</v>
      </c>
      <c r="I44" s="770">
        <f t="shared" si="5"/>
        <v>1827.87</v>
      </c>
      <c r="J44" s="352">
        <v>0</v>
      </c>
      <c r="K44" s="579"/>
      <c r="L44" s="579"/>
    </row>
    <row r="45" spans="1:12" ht="90">
      <c r="A45" s="1065" t="s">
        <v>189</v>
      </c>
      <c r="B45" s="1065"/>
      <c r="C45" s="20" t="s">
        <v>43</v>
      </c>
      <c r="D45" s="1028"/>
      <c r="E45" s="594" t="s">
        <v>169</v>
      </c>
      <c r="F45" s="766">
        <f t="shared" si="3"/>
        <v>2438.7000000000003</v>
      </c>
      <c r="G45" s="770">
        <v>2217</v>
      </c>
      <c r="H45" s="770">
        <f t="shared" si="4"/>
        <v>2061.81</v>
      </c>
      <c r="I45" s="770">
        <f t="shared" si="5"/>
        <v>1928.79</v>
      </c>
      <c r="J45" s="352">
        <v>0</v>
      </c>
      <c r="K45" s="579"/>
      <c r="L45" s="579"/>
    </row>
    <row r="46" spans="1:12" ht="90">
      <c r="A46" s="1027" t="s">
        <v>188</v>
      </c>
      <c r="B46" s="1027"/>
      <c r="C46" s="20" t="s">
        <v>43</v>
      </c>
      <c r="D46" s="1068" t="s">
        <v>1461</v>
      </c>
      <c r="E46" s="594" t="s">
        <v>187</v>
      </c>
      <c r="F46" s="766">
        <f t="shared" si="3"/>
        <v>1356.3000000000002</v>
      </c>
      <c r="G46" s="770">
        <v>1233</v>
      </c>
      <c r="H46" s="770">
        <f t="shared" si="4"/>
        <v>1146.69</v>
      </c>
      <c r="I46" s="770">
        <f t="shared" si="5"/>
        <v>1072.71</v>
      </c>
      <c r="J46" s="352">
        <v>0</v>
      </c>
      <c r="K46" s="579"/>
      <c r="L46" s="579"/>
    </row>
    <row r="47" spans="1:12" ht="90">
      <c r="A47" s="1007" t="s">
        <v>186</v>
      </c>
      <c r="B47" s="1007"/>
      <c r="C47" s="20" t="s">
        <v>43</v>
      </c>
      <c r="D47" s="1028"/>
      <c r="E47" s="594" t="s">
        <v>185</v>
      </c>
      <c r="F47" s="766">
        <f t="shared" si="3"/>
        <v>1581.8000000000002</v>
      </c>
      <c r="G47" s="770">
        <v>1438</v>
      </c>
      <c r="H47" s="770">
        <f t="shared" si="4"/>
        <v>1337.3400000000001</v>
      </c>
      <c r="I47" s="770">
        <f t="shared" si="5"/>
        <v>1251.06</v>
      </c>
      <c r="J47" s="352">
        <v>0</v>
      </c>
      <c r="K47" s="579"/>
      <c r="L47" s="579"/>
    </row>
    <row r="48" spans="1:12" ht="90">
      <c r="A48" s="1065" t="s">
        <v>184</v>
      </c>
      <c r="B48" s="1065"/>
      <c r="C48" s="20" t="s">
        <v>43</v>
      </c>
      <c r="D48" s="1028"/>
      <c r="E48" s="594" t="s">
        <v>183</v>
      </c>
      <c r="F48" s="766">
        <f t="shared" ref="F48:F82" si="6">G48*1.1</f>
        <v>1700.6000000000001</v>
      </c>
      <c r="G48" s="770">
        <v>1546</v>
      </c>
      <c r="H48" s="770">
        <f t="shared" ref="H48:H82" si="7">G48*0.93</f>
        <v>1437.78</v>
      </c>
      <c r="I48" s="770">
        <f t="shared" ref="I48:I82" si="8">G48*0.87</f>
        <v>1345.02</v>
      </c>
      <c r="J48" s="352">
        <v>0</v>
      </c>
      <c r="K48" s="579"/>
      <c r="L48" s="579"/>
    </row>
    <row r="49" spans="1:12" ht="90">
      <c r="A49" s="1069" t="s">
        <v>182</v>
      </c>
      <c r="B49" s="1069"/>
      <c r="C49" s="20" t="s">
        <v>43</v>
      </c>
      <c r="D49" s="1028"/>
      <c r="E49" s="594" t="s">
        <v>181</v>
      </c>
      <c r="F49" s="766">
        <f t="shared" si="6"/>
        <v>1747.9</v>
      </c>
      <c r="G49" s="770">
        <v>1589</v>
      </c>
      <c r="H49" s="770">
        <f t="shared" si="7"/>
        <v>1477.77</v>
      </c>
      <c r="I49" s="770">
        <f t="shared" si="8"/>
        <v>1382.43</v>
      </c>
      <c r="J49" s="352">
        <v>0</v>
      </c>
      <c r="K49" s="579"/>
      <c r="L49" s="579"/>
    </row>
    <row r="50" spans="1:12" ht="90">
      <c r="A50" s="1065" t="s">
        <v>180</v>
      </c>
      <c r="B50" s="1065"/>
      <c r="C50" s="20" t="s">
        <v>43</v>
      </c>
      <c r="D50" s="1028"/>
      <c r="E50" s="594" t="s">
        <v>179</v>
      </c>
      <c r="F50" s="766">
        <f t="shared" si="6"/>
        <v>1860.1000000000001</v>
      </c>
      <c r="G50" s="770">
        <v>1691</v>
      </c>
      <c r="H50" s="770">
        <f t="shared" si="7"/>
        <v>1572.63</v>
      </c>
      <c r="I50" s="770">
        <f t="shared" si="8"/>
        <v>1471.17</v>
      </c>
      <c r="J50" s="352">
        <v>0</v>
      </c>
      <c r="K50" s="579"/>
      <c r="L50" s="579"/>
    </row>
    <row r="51" spans="1:12" ht="90">
      <c r="A51" s="1065" t="s">
        <v>178</v>
      </c>
      <c r="B51" s="1065"/>
      <c r="C51" s="20" t="s">
        <v>43</v>
      </c>
      <c r="D51" s="1028"/>
      <c r="E51" s="594" t="s">
        <v>177</v>
      </c>
      <c r="F51" s="766">
        <f t="shared" si="6"/>
        <v>1980.0000000000002</v>
      </c>
      <c r="G51" s="770">
        <v>1800</v>
      </c>
      <c r="H51" s="770">
        <f t="shared" si="7"/>
        <v>1674</v>
      </c>
      <c r="I51" s="770">
        <f t="shared" si="8"/>
        <v>1566</v>
      </c>
      <c r="J51" s="352">
        <v>0</v>
      </c>
      <c r="K51" s="579"/>
      <c r="L51" s="579"/>
    </row>
    <row r="52" spans="1:12" ht="90">
      <c r="A52" s="1027" t="s">
        <v>176</v>
      </c>
      <c r="B52" s="1027"/>
      <c r="C52" s="20" t="s">
        <v>43</v>
      </c>
      <c r="D52" s="1028"/>
      <c r="E52" s="594" t="s">
        <v>175</v>
      </c>
      <c r="F52" s="766">
        <f t="shared" si="6"/>
        <v>2086.7000000000003</v>
      </c>
      <c r="G52" s="770">
        <v>1897</v>
      </c>
      <c r="H52" s="770">
        <f t="shared" si="7"/>
        <v>1764.21</v>
      </c>
      <c r="I52" s="770">
        <f t="shared" si="8"/>
        <v>1650.39</v>
      </c>
      <c r="J52" s="352">
        <v>0</v>
      </c>
      <c r="K52" s="579"/>
      <c r="L52" s="579"/>
    </row>
    <row r="53" spans="1:12" ht="90">
      <c r="A53" s="1065" t="s">
        <v>174</v>
      </c>
      <c r="B53" s="1065"/>
      <c r="C53" s="20" t="s">
        <v>43</v>
      </c>
      <c r="D53" s="1028"/>
      <c r="E53" s="594" t="s">
        <v>173</v>
      </c>
      <c r="F53" s="766">
        <f t="shared" si="6"/>
        <v>2086.7000000000003</v>
      </c>
      <c r="G53" s="770">
        <v>1897</v>
      </c>
      <c r="H53" s="770">
        <f t="shared" si="7"/>
        <v>1764.21</v>
      </c>
      <c r="I53" s="770">
        <f t="shared" si="8"/>
        <v>1650.39</v>
      </c>
      <c r="J53" s="352">
        <v>0</v>
      </c>
      <c r="K53" s="579"/>
      <c r="L53" s="579"/>
    </row>
    <row r="54" spans="1:12" ht="90">
      <c r="A54" s="1065" t="s">
        <v>172</v>
      </c>
      <c r="B54" s="1065"/>
      <c r="C54" s="20" t="s">
        <v>43</v>
      </c>
      <c r="D54" s="1028"/>
      <c r="E54" s="594" t="s">
        <v>171</v>
      </c>
      <c r="F54" s="766">
        <f t="shared" si="6"/>
        <v>2311.1000000000004</v>
      </c>
      <c r="G54" s="770">
        <v>2101</v>
      </c>
      <c r="H54" s="770">
        <f t="shared" si="7"/>
        <v>1953.93</v>
      </c>
      <c r="I54" s="770">
        <f t="shared" si="8"/>
        <v>1827.87</v>
      </c>
      <c r="J54" s="352">
        <v>0</v>
      </c>
      <c r="K54" s="579"/>
      <c r="L54" s="579"/>
    </row>
    <row r="55" spans="1:12" ht="90">
      <c r="A55" s="1065" t="s">
        <v>170</v>
      </c>
      <c r="B55" s="1065"/>
      <c r="C55" s="20" t="s">
        <v>43</v>
      </c>
      <c r="D55" s="1028"/>
      <c r="E55" s="594" t="s">
        <v>169</v>
      </c>
      <c r="F55" s="766">
        <f t="shared" si="6"/>
        <v>2438.7000000000003</v>
      </c>
      <c r="G55" s="770">
        <v>2217</v>
      </c>
      <c r="H55" s="770">
        <f t="shared" si="7"/>
        <v>2061.81</v>
      </c>
      <c r="I55" s="770">
        <f t="shared" si="8"/>
        <v>1928.79</v>
      </c>
      <c r="J55" s="352">
        <v>0</v>
      </c>
      <c r="K55" s="579"/>
      <c r="L55" s="579"/>
    </row>
    <row r="56" spans="1:12" ht="130.5" customHeight="1">
      <c r="A56" s="1065" t="s">
        <v>168</v>
      </c>
      <c r="B56" s="1065"/>
      <c r="C56" s="20" t="s">
        <v>43</v>
      </c>
      <c r="D56" s="1081"/>
      <c r="E56" s="594" t="s">
        <v>167</v>
      </c>
      <c r="F56" s="766">
        <f t="shared" si="6"/>
        <v>1281.5</v>
      </c>
      <c r="G56" s="770">
        <v>1165</v>
      </c>
      <c r="H56" s="770">
        <f t="shared" si="7"/>
        <v>1083.45</v>
      </c>
      <c r="I56" s="770">
        <f t="shared" si="8"/>
        <v>1013.55</v>
      </c>
      <c r="J56" s="352">
        <v>0</v>
      </c>
      <c r="K56" s="579"/>
      <c r="L56" s="579"/>
    </row>
    <row r="57" spans="1:12" ht="130.5" customHeight="1">
      <c r="A57" s="1065" t="s">
        <v>166</v>
      </c>
      <c r="B57" s="1065"/>
      <c r="C57" s="20" t="s">
        <v>43</v>
      </c>
      <c r="D57" s="1082"/>
      <c r="E57" s="594" t="s">
        <v>165</v>
      </c>
      <c r="F57" s="766">
        <f t="shared" si="6"/>
        <v>1351.9</v>
      </c>
      <c r="G57" s="770">
        <v>1229</v>
      </c>
      <c r="H57" s="770">
        <f t="shared" si="7"/>
        <v>1142.97</v>
      </c>
      <c r="I57" s="770">
        <f t="shared" si="8"/>
        <v>1069.23</v>
      </c>
      <c r="J57" s="352">
        <v>0</v>
      </c>
      <c r="K57" s="579"/>
      <c r="L57" s="579"/>
    </row>
    <row r="58" spans="1:12" ht="130.5" customHeight="1">
      <c r="A58" s="1065" t="s">
        <v>1246</v>
      </c>
      <c r="B58" s="1065"/>
      <c r="C58" s="20" t="s">
        <v>43</v>
      </c>
      <c r="D58" s="1082"/>
      <c r="E58" s="594" t="s">
        <v>165</v>
      </c>
      <c r="F58" s="766">
        <f t="shared" si="6"/>
        <v>1555.4</v>
      </c>
      <c r="G58" s="770">
        <v>1414</v>
      </c>
      <c r="H58" s="770">
        <f t="shared" si="7"/>
        <v>1315.02</v>
      </c>
      <c r="I58" s="770">
        <f t="shared" si="8"/>
        <v>1230.18</v>
      </c>
      <c r="J58" s="716">
        <v>0</v>
      </c>
      <c r="K58" s="579"/>
      <c r="L58" s="579"/>
    </row>
    <row r="59" spans="1:12" ht="130.5" customHeight="1">
      <c r="A59" s="1065" t="s">
        <v>164</v>
      </c>
      <c r="B59" s="1065"/>
      <c r="C59" s="20" t="s">
        <v>43</v>
      </c>
      <c r="D59" s="1082"/>
      <c r="E59" s="594" t="s">
        <v>163</v>
      </c>
      <c r="F59" s="766">
        <f t="shared" si="6"/>
        <v>1691.8000000000002</v>
      </c>
      <c r="G59" s="770">
        <v>1538</v>
      </c>
      <c r="H59" s="770">
        <f t="shared" si="7"/>
        <v>1430.3400000000001</v>
      </c>
      <c r="I59" s="770">
        <f t="shared" si="8"/>
        <v>1338.06</v>
      </c>
      <c r="J59" s="716">
        <v>0</v>
      </c>
      <c r="K59" s="579"/>
      <c r="L59" s="579"/>
    </row>
    <row r="60" spans="1:12" ht="130.5" customHeight="1">
      <c r="A60" s="1065" t="s">
        <v>1243</v>
      </c>
      <c r="B60" s="1065"/>
      <c r="C60" s="20" t="s">
        <v>43</v>
      </c>
      <c r="D60" s="1082"/>
      <c r="E60" s="594" t="s">
        <v>163</v>
      </c>
      <c r="F60" s="766">
        <f t="shared" si="6"/>
        <v>1786.4</v>
      </c>
      <c r="G60" s="770">
        <v>1624</v>
      </c>
      <c r="H60" s="770">
        <f t="shared" si="7"/>
        <v>1510.3200000000002</v>
      </c>
      <c r="I60" s="770">
        <f t="shared" si="8"/>
        <v>1412.8799999999999</v>
      </c>
      <c r="J60" s="716">
        <v>0</v>
      </c>
      <c r="K60" s="579"/>
      <c r="L60" s="579"/>
    </row>
    <row r="61" spans="1:12" ht="130.5" customHeight="1">
      <c r="A61" s="1065" t="s">
        <v>162</v>
      </c>
      <c r="B61" s="1065"/>
      <c r="C61" s="20" t="s">
        <v>43</v>
      </c>
      <c r="D61" s="1082"/>
      <c r="E61" s="594" t="s">
        <v>161</v>
      </c>
      <c r="F61" s="766">
        <f t="shared" si="6"/>
        <v>1859.0000000000002</v>
      </c>
      <c r="G61" s="770">
        <v>1690</v>
      </c>
      <c r="H61" s="770">
        <f t="shared" si="7"/>
        <v>1571.7</v>
      </c>
      <c r="I61" s="770">
        <f t="shared" si="8"/>
        <v>1470.3</v>
      </c>
      <c r="J61" s="716">
        <v>0</v>
      </c>
      <c r="K61" s="579"/>
      <c r="L61" s="579"/>
    </row>
    <row r="62" spans="1:12" ht="130.5" customHeight="1">
      <c r="A62" s="1065" t="s">
        <v>1244</v>
      </c>
      <c r="B62" s="1065"/>
      <c r="C62" s="20" t="s">
        <v>43</v>
      </c>
      <c r="D62" s="1082"/>
      <c r="E62" s="594" t="s">
        <v>161</v>
      </c>
      <c r="F62" s="766">
        <f t="shared" si="6"/>
        <v>1970.1000000000001</v>
      </c>
      <c r="G62" s="770">
        <v>1791</v>
      </c>
      <c r="H62" s="770">
        <f>G62*0.93</f>
        <v>1665.63</v>
      </c>
      <c r="I62" s="770">
        <f>G62*0.87</f>
        <v>1558.17</v>
      </c>
      <c r="J62" s="716">
        <v>0</v>
      </c>
      <c r="K62" s="579"/>
      <c r="L62" s="579"/>
    </row>
    <row r="63" spans="1:12" ht="130.5" customHeight="1">
      <c r="A63" s="1065" t="s">
        <v>160</v>
      </c>
      <c r="B63" s="1065"/>
      <c r="C63" s="20" t="s">
        <v>43</v>
      </c>
      <c r="D63" s="1082"/>
      <c r="E63" s="594" t="s">
        <v>159</v>
      </c>
      <c r="F63" s="766">
        <f t="shared" si="6"/>
        <v>2190.1000000000004</v>
      </c>
      <c r="G63" s="770">
        <v>1991</v>
      </c>
      <c r="H63" s="770">
        <f t="shared" si="7"/>
        <v>1851.63</v>
      </c>
      <c r="I63" s="770">
        <f t="shared" si="8"/>
        <v>1732.17</v>
      </c>
      <c r="J63" s="716">
        <v>0</v>
      </c>
      <c r="K63" s="579"/>
      <c r="L63" s="579"/>
    </row>
    <row r="64" spans="1:12" ht="130.5" customHeight="1">
      <c r="A64" s="1065" t="s">
        <v>1245</v>
      </c>
      <c r="B64" s="1065"/>
      <c r="C64" s="20" t="s">
        <v>43</v>
      </c>
      <c r="D64" s="1082"/>
      <c r="E64" s="594" t="s">
        <v>159</v>
      </c>
      <c r="F64" s="766">
        <f t="shared" si="6"/>
        <v>2311.1000000000004</v>
      </c>
      <c r="G64" s="770">
        <v>2101</v>
      </c>
      <c r="H64" s="770">
        <f t="shared" si="7"/>
        <v>1953.93</v>
      </c>
      <c r="I64" s="770">
        <f t="shared" si="8"/>
        <v>1827.87</v>
      </c>
      <c r="J64" s="716">
        <v>0</v>
      </c>
      <c r="K64" s="579"/>
      <c r="L64" s="579"/>
    </row>
    <row r="65" spans="1:12" ht="130.5" customHeight="1">
      <c r="A65" s="1065" t="s">
        <v>158</v>
      </c>
      <c r="B65" s="1065"/>
      <c r="C65" s="20" t="s">
        <v>43</v>
      </c>
      <c r="D65" s="1082"/>
      <c r="E65" s="594" t="s">
        <v>157</v>
      </c>
      <c r="F65" s="766">
        <f t="shared" si="6"/>
        <v>2469.5</v>
      </c>
      <c r="G65" s="770">
        <v>2245</v>
      </c>
      <c r="H65" s="770">
        <f t="shared" si="7"/>
        <v>2087.85</v>
      </c>
      <c r="I65" s="770">
        <f t="shared" si="8"/>
        <v>1953.15</v>
      </c>
      <c r="J65" s="352">
        <v>0</v>
      </c>
      <c r="K65" s="579"/>
      <c r="L65" s="579"/>
    </row>
    <row r="66" spans="1:12" ht="111" customHeight="1">
      <c r="A66" s="1065" t="s">
        <v>155</v>
      </c>
      <c r="B66" s="1065"/>
      <c r="C66" s="21" t="s">
        <v>43</v>
      </c>
      <c r="D66" s="1105" t="s">
        <v>156</v>
      </c>
      <c r="E66" s="593" t="s">
        <v>154</v>
      </c>
      <c r="F66" s="766">
        <f t="shared" si="6"/>
        <v>1654.4</v>
      </c>
      <c r="G66" s="771">
        <v>1504</v>
      </c>
      <c r="H66" s="770">
        <f t="shared" si="7"/>
        <v>1398.72</v>
      </c>
      <c r="I66" s="770">
        <f t="shared" si="8"/>
        <v>1308.48</v>
      </c>
      <c r="J66" s="352">
        <v>0</v>
      </c>
      <c r="K66" s="579"/>
      <c r="L66" s="579"/>
    </row>
    <row r="67" spans="1:12" ht="111" customHeight="1">
      <c r="A67" s="1065" t="s">
        <v>153</v>
      </c>
      <c r="B67" s="1065"/>
      <c r="C67" s="21" t="s">
        <v>43</v>
      </c>
      <c r="D67" s="1076"/>
      <c r="E67" s="593" t="s">
        <v>152</v>
      </c>
      <c r="F67" s="766">
        <f t="shared" si="6"/>
        <v>2086.7000000000003</v>
      </c>
      <c r="G67" s="771">
        <v>1897</v>
      </c>
      <c r="H67" s="770">
        <f t="shared" si="7"/>
        <v>1764.21</v>
      </c>
      <c r="I67" s="770">
        <f t="shared" si="8"/>
        <v>1650.39</v>
      </c>
      <c r="J67" s="352">
        <v>0</v>
      </c>
      <c r="K67" s="579"/>
      <c r="L67" s="579"/>
    </row>
    <row r="68" spans="1:12" ht="111" customHeight="1">
      <c r="A68" s="1065" t="s">
        <v>151</v>
      </c>
      <c r="B68" s="1065"/>
      <c r="C68" s="21" t="s">
        <v>43</v>
      </c>
      <c r="D68" s="1076"/>
      <c r="E68" s="593" t="s">
        <v>150</v>
      </c>
      <c r="F68" s="766">
        <f t="shared" si="6"/>
        <v>2349.6000000000004</v>
      </c>
      <c r="G68" s="771">
        <v>2136</v>
      </c>
      <c r="H68" s="770">
        <f t="shared" si="7"/>
        <v>1986.48</v>
      </c>
      <c r="I68" s="770">
        <f t="shared" si="8"/>
        <v>1858.32</v>
      </c>
      <c r="J68" s="352">
        <v>0</v>
      </c>
      <c r="K68" s="579"/>
      <c r="L68" s="579"/>
    </row>
    <row r="69" spans="1:12" ht="111" customHeight="1">
      <c r="A69" s="1065" t="s">
        <v>149</v>
      </c>
      <c r="B69" s="1065"/>
      <c r="C69" s="21" t="s">
        <v>43</v>
      </c>
      <c r="D69" s="1076"/>
      <c r="E69" s="593" t="s">
        <v>148</v>
      </c>
      <c r="F69" s="766">
        <f t="shared" si="6"/>
        <v>2610.3000000000002</v>
      </c>
      <c r="G69" s="771">
        <v>2373</v>
      </c>
      <c r="H69" s="770">
        <f t="shared" si="7"/>
        <v>2206.8900000000003</v>
      </c>
      <c r="I69" s="770">
        <f t="shared" si="8"/>
        <v>2064.5099999999998</v>
      </c>
      <c r="J69" s="352">
        <v>0</v>
      </c>
      <c r="K69" s="579"/>
      <c r="L69" s="579"/>
    </row>
    <row r="70" spans="1:12" ht="111" customHeight="1">
      <c r="A70" s="1065" t="s">
        <v>147</v>
      </c>
      <c r="B70" s="1065"/>
      <c r="C70" s="21" t="s">
        <v>43</v>
      </c>
      <c r="D70" s="1076"/>
      <c r="E70" s="593" t="s">
        <v>146</v>
      </c>
      <c r="F70" s="766">
        <f t="shared" si="6"/>
        <v>3392.4</v>
      </c>
      <c r="G70" s="771">
        <v>3084</v>
      </c>
      <c r="H70" s="770">
        <f t="shared" si="7"/>
        <v>2868.1200000000003</v>
      </c>
      <c r="I70" s="770">
        <f t="shared" si="8"/>
        <v>2683.08</v>
      </c>
      <c r="J70" s="352">
        <v>0</v>
      </c>
      <c r="K70" s="579"/>
      <c r="L70" s="579"/>
    </row>
    <row r="71" spans="1:12" ht="111" customHeight="1">
      <c r="A71" s="1065" t="s">
        <v>145</v>
      </c>
      <c r="B71" s="1065"/>
      <c r="C71" s="21" t="s">
        <v>43</v>
      </c>
      <c r="D71" s="1076"/>
      <c r="E71" s="593" t="s">
        <v>144</v>
      </c>
      <c r="F71" s="766">
        <f t="shared" si="6"/>
        <v>4436.3</v>
      </c>
      <c r="G71" s="771">
        <v>4033</v>
      </c>
      <c r="H71" s="770">
        <f t="shared" si="7"/>
        <v>3750.69</v>
      </c>
      <c r="I71" s="770">
        <f t="shared" si="8"/>
        <v>3508.71</v>
      </c>
      <c r="J71" s="352">
        <v>0</v>
      </c>
      <c r="K71" s="579"/>
      <c r="L71" s="579"/>
    </row>
    <row r="72" spans="1:12" ht="111" customHeight="1">
      <c r="A72" s="1065" t="s">
        <v>143</v>
      </c>
      <c r="B72" s="1065"/>
      <c r="C72" s="21" t="s">
        <v>43</v>
      </c>
      <c r="D72" s="1076"/>
      <c r="E72" s="593" t="s">
        <v>142</v>
      </c>
      <c r="F72" s="766">
        <f t="shared" si="6"/>
        <v>5217.3</v>
      </c>
      <c r="G72" s="771">
        <v>4743</v>
      </c>
      <c r="H72" s="770">
        <f t="shared" si="7"/>
        <v>4410.99</v>
      </c>
      <c r="I72" s="770">
        <f t="shared" si="8"/>
        <v>4126.41</v>
      </c>
      <c r="J72" s="352">
        <v>0</v>
      </c>
      <c r="K72" s="579"/>
      <c r="L72" s="579"/>
    </row>
    <row r="73" spans="1:12" ht="126">
      <c r="A73" s="1065" t="s">
        <v>155</v>
      </c>
      <c r="B73" s="1065"/>
      <c r="C73" s="21" t="s">
        <v>43</v>
      </c>
      <c r="D73" s="1102" t="s">
        <v>1460</v>
      </c>
      <c r="E73" s="593" t="s">
        <v>154</v>
      </c>
      <c r="F73" s="766">
        <f t="shared" si="6"/>
        <v>1654.4</v>
      </c>
      <c r="G73" s="771">
        <v>1504</v>
      </c>
      <c r="H73" s="770">
        <f t="shared" si="7"/>
        <v>1398.72</v>
      </c>
      <c r="I73" s="770">
        <f t="shared" si="8"/>
        <v>1308.48</v>
      </c>
      <c r="J73" s="352">
        <v>0</v>
      </c>
      <c r="K73" s="579"/>
      <c r="L73" s="579"/>
    </row>
    <row r="74" spans="1:12" ht="126">
      <c r="A74" s="1065" t="s">
        <v>153</v>
      </c>
      <c r="B74" s="1065"/>
      <c r="C74" s="21" t="s">
        <v>43</v>
      </c>
      <c r="D74" s="1076"/>
      <c r="E74" s="593" t="s">
        <v>152</v>
      </c>
      <c r="F74" s="766">
        <f t="shared" si="6"/>
        <v>2086.7000000000003</v>
      </c>
      <c r="G74" s="771">
        <v>1897</v>
      </c>
      <c r="H74" s="770">
        <f t="shared" si="7"/>
        <v>1764.21</v>
      </c>
      <c r="I74" s="770">
        <f t="shared" si="8"/>
        <v>1650.39</v>
      </c>
      <c r="J74" s="352">
        <v>0</v>
      </c>
      <c r="K74" s="579"/>
      <c r="L74" s="579"/>
    </row>
    <row r="75" spans="1:12" ht="126">
      <c r="A75" s="1065" t="s">
        <v>151</v>
      </c>
      <c r="B75" s="1065"/>
      <c r="C75" s="21" t="s">
        <v>43</v>
      </c>
      <c r="D75" s="1076"/>
      <c r="E75" s="593" t="s">
        <v>150</v>
      </c>
      <c r="F75" s="766">
        <f t="shared" si="6"/>
        <v>2349.6000000000004</v>
      </c>
      <c r="G75" s="771">
        <v>2136</v>
      </c>
      <c r="H75" s="770">
        <f t="shared" si="7"/>
        <v>1986.48</v>
      </c>
      <c r="I75" s="770">
        <f t="shared" si="8"/>
        <v>1858.32</v>
      </c>
      <c r="J75" s="352">
        <v>0</v>
      </c>
      <c r="K75" s="579"/>
      <c r="L75" s="579"/>
    </row>
    <row r="76" spans="1:12" ht="126">
      <c r="A76" s="1065" t="s">
        <v>149</v>
      </c>
      <c r="B76" s="1065"/>
      <c r="C76" s="21" t="s">
        <v>43</v>
      </c>
      <c r="D76" s="1076"/>
      <c r="E76" s="593" t="s">
        <v>148</v>
      </c>
      <c r="F76" s="766">
        <f t="shared" si="6"/>
        <v>2610.3000000000002</v>
      </c>
      <c r="G76" s="771">
        <v>2373</v>
      </c>
      <c r="H76" s="770">
        <f t="shared" si="7"/>
        <v>2206.8900000000003</v>
      </c>
      <c r="I76" s="770">
        <f t="shared" si="8"/>
        <v>2064.5099999999998</v>
      </c>
      <c r="J76" s="352">
        <v>0</v>
      </c>
      <c r="K76" s="579"/>
      <c r="L76" s="579"/>
    </row>
    <row r="77" spans="1:12" ht="126">
      <c r="A77" s="1065" t="s">
        <v>147</v>
      </c>
      <c r="B77" s="1065"/>
      <c r="C77" s="21" t="s">
        <v>43</v>
      </c>
      <c r="D77" s="1076"/>
      <c r="E77" s="593" t="s">
        <v>146</v>
      </c>
      <c r="F77" s="766">
        <f t="shared" si="6"/>
        <v>3392.4</v>
      </c>
      <c r="G77" s="771">
        <v>3084</v>
      </c>
      <c r="H77" s="770">
        <f t="shared" si="7"/>
        <v>2868.1200000000003</v>
      </c>
      <c r="I77" s="770">
        <f t="shared" si="8"/>
        <v>2683.08</v>
      </c>
      <c r="J77" s="352">
        <v>0</v>
      </c>
      <c r="K77" s="579"/>
      <c r="L77" s="579"/>
    </row>
    <row r="78" spans="1:12" ht="126">
      <c r="A78" s="1065" t="s">
        <v>145</v>
      </c>
      <c r="B78" s="1065"/>
      <c r="C78" s="21" t="s">
        <v>43</v>
      </c>
      <c r="D78" s="1076"/>
      <c r="E78" s="593" t="s">
        <v>144</v>
      </c>
      <c r="F78" s="766">
        <f t="shared" si="6"/>
        <v>4436.3</v>
      </c>
      <c r="G78" s="771">
        <v>4033</v>
      </c>
      <c r="H78" s="770">
        <f t="shared" si="7"/>
        <v>3750.69</v>
      </c>
      <c r="I78" s="770">
        <f t="shared" si="8"/>
        <v>3508.71</v>
      </c>
      <c r="J78" s="352">
        <v>0</v>
      </c>
      <c r="K78" s="579"/>
      <c r="L78" s="579"/>
    </row>
    <row r="79" spans="1:12" ht="126">
      <c r="A79" s="1065" t="s">
        <v>143</v>
      </c>
      <c r="B79" s="1065"/>
      <c r="C79" s="21" t="s">
        <v>43</v>
      </c>
      <c r="D79" s="1076"/>
      <c r="E79" s="593" t="s">
        <v>142</v>
      </c>
      <c r="F79" s="766">
        <f t="shared" si="6"/>
        <v>5217.3</v>
      </c>
      <c r="G79" s="771">
        <v>4743</v>
      </c>
      <c r="H79" s="770">
        <f t="shared" si="7"/>
        <v>4410.99</v>
      </c>
      <c r="I79" s="770">
        <f t="shared" si="8"/>
        <v>4126.41</v>
      </c>
      <c r="J79" s="352">
        <v>0</v>
      </c>
      <c r="K79" s="579"/>
      <c r="L79" s="579"/>
    </row>
    <row r="80" spans="1:12" ht="126">
      <c r="A80" s="1065" t="s">
        <v>141</v>
      </c>
      <c r="B80" s="1065"/>
      <c r="C80" s="21" t="s">
        <v>43</v>
      </c>
      <c r="D80" s="1076" t="s">
        <v>1125</v>
      </c>
      <c r="E80" s="593" t="s">
        <v>140</v>
      </c>
      <c r="F80" s="766">
        <f t="shared" si="6"/>
        <v>3506.8</v>
      </c>
      <c r="G80" s="771">
        <v>3188</v>
      </c>
      <c r="H80" s="770">
        <f t="shared" si="7"/>
        <v>2964.84</v>
      </c>
      <c r="I80" s="770">
        <f t="shared" si="8"/>
        <v>2773.56</v>
      </c>
      <c r="J80" s="352">
        <v>0</v>
      </c>
      <c r="K80" s="579"/>
      <c r="L80" s="579"/>
    </row>
    <row r="81" spans="1:12" ht="126">
      <c r="A81" s="1065" t="s">
        <v>139</v>
      </c>
      <c r="B81" s="1065"/>
      <c r="C81" s="21" t="s">
        <v>43</v>
      </c>
      <c r="D81" s="1076"/>
      <c r="E81" s="593" t="s">
        <v>138</v>
      </c>
      <c r="F81" s="766">
        <f t="shared" si="6"/>
        <v>3945.7000000000003</v>
      </c>
      <c r="G81" s="771">
        <v>3587</v>
      </c>
      <c r="H81" s="770">
        <f t="shared" si="7"/>
        <v>3335.9100000000003</v>
      </c>
      <c r="I81" s="770">
        <f t="shared" si="8"/>
        <v>3120.69</v>
      </c>
      <c r="J81" s="352">
        <v>0</v>
      </c>
      <c r="K81" s="579"/>
      <c r="L81" s="579"/>
    </row>
    <row r="82" spans="1:12" ht="126">
      <c r="A82" s="1065" t="s">
        <v>137</v>
      </c>
      <c r="B82" s="1065"/>
      <c r="C82" s="21" t="s">
        <v>43</v>
      </c>
      <c r="D82" s="1076"/>
      <c r="E82" s="593" t="s">
        <v>136</v>
      </c>
      <c r="F82" s="766">
        <f t="shared" si="6"/>
        <v>4529.8</v>
      </c>
      <c r="G82" s="771">
        <v>4118</v>
      </c>
      <c r="H82" s="770">
        <f t="shared" si="7"/>
        <v>3829.7400000000002</v>
      </c>
      <c r="I82" s="770">
        <f t="shared" si="8"/>
        <v>3582.66</v>
      </c>
      <c r="J82" s="352">
        <v>0</v>
      </c>
      <c r="K82" s="579"/>
      <c r="L82" s="579"/>
    </row>
    <row r="83" spans="1:12" ht="126">
      <c r="A83" s="1065" t="s">
        <v>135</v>
      </c>
      <c r="B83" s="1065"/>
      <c r="C83" s="21" t="s">
        <v>43</v>
      </c>
      <c r="D83" s="1076"/>
      <c r="E83" s="593" t="s">
        <v>134</v>
      </c>
      <c r="F83" s="766">
        <f t="shared" ref="F83:F88" si="9">G83*1.1</f>
        <v>4895</v>
      </c>
      <c r="G83" s="771">
        <v>4450</v>
      </c>
      <c r="H83" s="770">
        <f t="shared" ref="H83:H88" si="10">G83*0.93</f>
        <v>4138.5</v>
      </c>
      <c r="I83" s="770">
        <f t="shared" ref="I83:I88" si="11">G83*0.87</f>
        <v>3871.5</v>
      </c>
      <c r="J83" s="352">
        <v>0</v>
      </c>
      <c r="K83" s="579"/>
      <c r="L83" s="579"/>
    </row>
    <row r="84" spans="1:12" ht="126">
      <c r="A84" s="1065" t="s">
        <v>133</v>
      </c>
      <c r="B84" s="1065"/>
      <c r="C84" s="21" t="s">
        <v>43</v>
      </c>
      <c r="D84" s="1076"/>
      <c r="E84" s="593" t="s">
        <v>132</v>
      </c>
      <c r="F84" s="766">
        <f t="shared" si="9"/>
        <v>5187.6000000000004</v>
      </c>
      <c r="G84" s="771">
        <v>4716</v>
      </c>
      <c r="H84" s="770">
        <f t="shared" si="10"/>
        <v>4385.88</v>
      </c>
      <c r="I84" s="770">
        <f t="shared" si="11"/>
        <v>4102.92</v>
      </c>
      <c r="J84" s="352">
        <v>0</v>
      </c>
      <c r="K84" s="579"/>
      <c r="L84" s="579"/>
    </row>
    <row r="85" spans="1:12" ht="126">
      <c r="A85" s="1065" t="s">
        <v>131</v>
      </c>
      <c r="B85" s="1065"/>
      <c r="C85" s="21" t="s">
        <v>43</v>
      </c>
      <c r="D85" s="1076"/>
      <c r="E85" s="593" t="s">
        <v>130</v>
      </c>
      <c r="F85" s="766">
        <f t="shared" si="9"/>
        <v>6721.0000000000009</v>
      </c>
      <c r="G85" s="771">
        <v>6110</v>
      </c>
      <c r="H85" s="770">
        <f t="shared" si="10"/>
        <v>5682.3</v>
      </c>
      <c r="I85" s="770">
        <f t="shared" si="11"/>
        <v>5315.7</v>
      </c>
      <c r="J85" s="352">
        <v>0</v>
      </c>
      <c r="K85" s="579"/>
      <c r="L85" s="579"/>
    </row>
    <row r="86" spans="1:12" ht="126">
      <c r="A86" s="1065" t="s">
        <v>129</v>
      </c>
      <c r="B86" s="1065"/>
      <c r="C86" s="21" t="s">
        <v>43</v>
      </c>
      <c r="D86" s="1076"/>
      <c r="E86" s="593" t="s">
        <v>128</v>
      </c>
      <c r="F86" s="766">
        <f t="shared" si="9"/>
        <v>7232.5000000000009</v>
      </c>
      <c r="G86" s="771">
        <v>6575</v>
      </c>
      <c r="H86" s="770">
        <f t="shared" si="10"/>
        <v>6114.75</v>
      </c>
      <c r="I86" s="770">
        <f t="shared" si="11"/>
        <v>5720.25</v>
      </c>
      <c r="J86" s="352">
        <v>0</v>
      </c>
      <c r="K86" s="579"/>
      <c r="L86" s="579"/>
    </row>
    <row r="87" spans="1:12" ht="126">
      <c r="A87" s="1065" t="s">
        <v>127</v>
      </c>
      <c r="B87" s="1065"/>
      <c r="C87" s="21" t="s">
        <v>43</v>
      </c>
      <c r="D87" s="1076"/>
      <c r="E87" s="593" t="s">
        <v>126</v>
      </c>
      <c r="F87" s="766">
        <f t="shared" si="9"/>
        <v>7597.7000000000007</v>
      </c>
      <c r="G87" s="771">
        <v>6907</v>
      </c>
      <c r="H87" s="770">
        <f t="shared" si="10"/>
        <v>6423.51</v>
      </c>
      <c r="I87" s="770">
        <f t="shared" si="11"/>
        <v>6009.09</v>
      </c>
      <c r="J87" s="352">
        <v>0</v>
      </c>
      <c r="K87" s="579"/>
      <c r="L87" s="579"/>
    </row>
    <row r="88" spans="1:12" ht="126">
      <c r="A88" s="1065" t="s">
        <v>125</v>
      </c>
      <c r="B88" s="1065"/>
      <c r="C88" s="21" t="s">
        <v>43</v>
      </c>
      <c r="D88" s="1076"/>
      <c r="E88" s="593" t="s">
        <v>124</v>
      </c>
      <c r="F88" s="766">
        <f t="shared" si="9"/>
        <v>7890.3000000000011</v>
      </c>
      <c r="G88" s="771">
        <v>7173</v>
      </c>
      <c r="H88" s="770">
        <f t="shared" si="10"/>
        <v>6670.89</v>
      </c>
      <c r="I88" s="770">
        <f t="shared" si="11"/>
        <v>6240.51</v>
      </c>
      <c r="J88" s="352">
        <v>0</v>
      </c>
      <c r="K88" s="579"/>
      <c r="L88" s="579"/>
    </row>
    <row r="89" spans="1:12" ht="162.75" customHeight="1">
      <c r="A89" s="1061" t="s">
        <v>123</v>
      </c>
      <c r="B89" s="1101"/>
      <c r="C89" s="21" t="s">
        <v>122</v>
      </c>
      <c r="D89" s="1028" t="s">
        <v>1127</v>
      </c>
      <c r="E89" s="593" t="s">
        <v>115</v>
      </c>
      <c r="F89" s="766">
        <f>G89*1.1</f>
        <v>935.00000000000011</v>
      </c>
      <c r="G89" s="771">
        <v>850</v>
      </c>
      <c r="H89" s="770">
        <f>G89*0.93</f>
        <v>790.5</v>
      </c>
      <c r="I89" s="770">
        <f>G89*0.87</f>
        <v>739.5</v>
      </c>
      <c r="J89" s="352">
        <v>0</v>
      </c>
      <c r="K89" s="356" t="s">
        <v>756</v>
      </c>
      <c r="L89" s="356" t="s">
        <v>757</v>
      </c>
    </row>
    <row r="90" spans="1:12" ht="196.5" customHeight="1">
      <c r="A90" s="1061" t="s">
        <v>121</v>
      </c>
      <c r="B90" s="1101"/>
      <c r="C90" s="21" t="s">
        <v>120</v>
      </c>
      <c r="D90" s="1103"/>
      <c r="E90" s="593" t="s">
        <v>115</v>
      </c>
      <c r="F90" s="766">
        <f>G90*1.1</f>
        <v>1067</v>
      </c>
      <c r="G90" s="771">
        <v>970</v>
      </c>
      <c r="H90" s="770">
        <f>G90*0.93</f>
        <v>902.1</v>
      </c>
      <c r="I90" s="770">
        <f>G90*0.87</f>
        <v>843.9</v>
      </c>
      <c r="J90" s="352">
        <v>0</v>
      </c>
      <c r="K90" s="356" t="s">
        <v>754</v>
      </c>
      <c r="L90" s="356" t="s">
        <v>755</v>
      </c>
    </row>
    <row r="91" spans="1:12" ht="162.75" customHeight="1">
      <c r="A91" s="1061" t="s">
        <v>119</v>
      </c>
      <c r="B91" s="1101"/>
      <c r="C91" s="21" t="s">
        <v>118</v>
      </c>
      <c r="D91" s="1103"/>
      <c r="E91" s="593" t="s">
        <v>115</v>
      </c>
      <c r="F91" s="766">
        <f>G91*1.1</f>
        <v>1243</v>
      </c>
      <c r="G91" s="771">
        <v>1130</v>
      </c>
      <c r="H91" s="770">
        <f>G91*0.93</f>
        <v>1050.9000000000001</v>
      </c>
      <c r="I91" s="770">
        <f>G91*0.87</f>
        <v>983.1</v>
      </c>
      <c r="J91" s="352">
        <v>0</v>
      </c>
      <c r="K91" s="356" t="s">
        <v>752</v>
      </c>
      <c r="L91" s="356" t="s">
        <v>753</v>
      </c>
    </row>
    <row r="92" spans="1:12" ht="337.5" customHeight="1">
      <c r="A92" s="1065" t="s">
        <v>117</v>
      </c>
      <c r="B92" s="1065"/>
      <c r="C92" s="21" t="s">
        <v>116</v>
      </c>
      <c r="D92" s="663" t="s">
        <v>1126</v>
      </c>
      <c r="E92" s="593" t="s">
        <v>115</v>
      </c>
      <c r="F92" s="766">
        <f>G92*1.1</f>
        <v>1320</v>
      </c>
      <c r="G92" s="771">
        <v>1200</v>
      </c>
      <c r="H92" s="770">
        <f>G92*0.93</f>
        <v>1116</v>
      </c>
      <c r="I92" s="770">
        <f>G92*0.87</f>
        <v>1044</v>
      </c>
      <c r="J92" s="352">
        <v>0</v>
      </c>
      <c r="K92" s="356" t="s">
        <v>750</v>
      </c>
      <c r="L92" s="356" t="s">
        <v>751</v>
      </c>
    </row>
    <row r="93" spans="1:12" ht="171" customHeight="1">
      <c r="A93" s="1007" t="s">
        <v>114</v>
      </c>
      <c r="B93" s="1007"/>
      <c r="C93" s="21" t="s">
        <v>43</v>
      </c>
      <c r="D93" s="1074" t="s">
        <v>1128</v>
      </c>
      <c r="E93" s="593" t="s">
        <v>113</v>
      </c>
      <c r="F93" s="766">
        <f t="shared" ref="F93:F100" si="12">G93*1.1</f>
        <v>4197.6000000000004</v>
      </c>
      <c r="G93" s="770">
        <v>3816</v>
      </c>
      <c r="H93" s="770">
        <f t="shared" ref="H93:H100" si="13">G93*0.93</f>
        <v>3548.88</v>
      </c>
      <c r="I93" s="770">
        <f t="shared" ref="I93:I100" si="14">G93*0.87</f>
        <v>3319.92</v>
      </c>
      <c r="J93" s="352">
        <v>0</v>
      </c>
      <c r="K93" s="579"/>
      <c r="L93" s="579"/>
    </row>
    <row r="94" spans="1:12" ht="171" customHeight="1">
      <c r="A94" s="1007" t="s">
        <v>112</v>
      </c>
      <c r="B94" s="1007"/>
      <c r="C94" s="21" t="s">
        <v>43</v>
      </c>
      <c r="D94" s="1074"/>
      <c r="E94" s="593" t="s">
        <v>111</v>
      </c>
      <c r="F94" s="766">
        <f t="shared" si="12"/>
        <v>5109.5</v>
      </c>
      <c r="G94" s="770">
        <v>4645</v>
      </c>
      <c r="H94" s="770">
        <f t="shared" si="13"/>
        <v>4319.8500000000004</v>
      </c>
      <c r="I94" s="770">
        <f t="shared" si="14"/>
        <v>4041.15</v>
      </c>
      <c r="J94" s="352">
        <v>0</v>
      </c>
      <c r="K94" s="579"/>
      <c r="L94" s="579"/>
    </row>
    <row r="95" spans="1:12" ht="171" customHeight="1">
      <c r="A95" s="1007" t="s">
        <v>110</v>
      </c>
      <c r="B95" s="1007"/>
      <c r="C95" s="21" t="s">
        <v>43</v>
      </c>
      <c r="D95" s="1074"/>
      <c r="E95" s="593" t="s">
        <v>109</v>
      </c>
      <c r="F95" s="766">
        <f t="shared" si="12"/>
        <v>6629.7000000000007</v>
      </c>
      <c r="G95" s="770">
        <v>6027</v>
      </c>
      <c r="H95" s="770">
        <f t="shared" si="13"/>
        <v>5605.1100000000006</v>
      </c>
      <c r="I95" s="770">
        <f t="shared" si="14"/>
        <v>5243.49</v>
      </c>
      <c r="J95" s="352">
        <v>0</v>
      </c>
      <c r="K95" s="579"/>
      <c r="L95" s="579"/>
    </row>
    <row r="96" spans="1:12" ht="336" customHeight="1">
      <c r="A96" s="1007" t="s">
        <v>108</v>
      </c>
      <c r="B96" s="1007"/>
      <c r="C96" s="21" t="s">
        <v>43</v>
      </c>
      <c r="D96" s="923" t="s">
        <v>1129</v>
      </c>
      <c r="E96" s="593" t="s">
        <v>107</v>
      </c>
      <c r="F96" s="766">
        <f t="shared" si="12"/>
        <v>1289.2</v>
      </c>
      <c r="G96" s="770">
        <v>1172</v>
      </c>
      <c r="H96" s="770">
        <f t="shared" si="13"/>
        <v>1089.96</v>
      </c>
      <c r="I96" s="770">
        <f t="shared" si="14"/>
        <v>1019.64</v>
      </c>
      <c r="J96" s="352">
        <v>0</v>
      </c>
      <c r="K96" s="579"/>
      <c r="L96" s="579"/>
    </row>
    <row r="97" spans="1:12" ht="243" customHeight="1">
      <c r="A97" s="1007" t="s">
        <v>106</v>
      </c>
      <c r="B97" s="1007"/>
      <c r="C97" s="21" t="s">
        <v>43</v>
      </c>
      <c r="D97" s="621" t="s">
        <v>105</v>
      </c>
      <c r="E97" s="593" t="s">
        <v>104</v>
      </c>
      <c r="F97" s="766">
        <f t="shared" si="12"/>
        <v>1698.4</v>
      </c>
      <c r="G97" s="770">
        <v>1544</v>
      </c>
      <c r="H97" s="770">
        <f t="shared" si="13"/>
        <v>1435.92</v>
      </c>
      <c r="I97" s="770">
        <f t="shared" si="14"/>
        <v>1343.28</v>
      </c>
      <c r="J97" s="352">
        <v>0</v>
      </c>
      <c r="K97" s="579"/>
      <c r="L97" s="579"/>
    </row>
    <row r="98" spans="1:12" ht="313.5" customHeight="1">
      <c r="A98" s="1027" t="s">
        <v>103</v>
      </c>
      <c r="B98" s="1027"/>
      <c r="C98" s="21" t="s">
        <v>43</v>
      </c>
      <c r="D98" s="353" t="s">
        <v>102</v>
      </c>
      <c r="E98" s="594" t="s">
        <v>101</v>
      </c>
      <c r="F98" s="766">
        <f t="shared" si="12"/>
        <v>603.90000000000009</v>
      </c>
      <c r="G98" s="770">
        <v>549</v>
      </c>
      <c r="H98" s="770">
        <f t="shared" si="13"/>
        <v>510.57000000000005</v>
      </c>
      <c r="I98" s="770">
        <f t="shared" si="14"/>
        <v>477.63</v>
      </c>
      <c r="J98" s="352">
        <v>0</v>
      </c>
      <c r="K98" s="579"/>
      <c r="L98" s="579"/>
    </row>
    <row r="99" spans="1:12" ht="295.5" customHeight="1">
      <c r="A99" s="1069" t="s">
        <v>100</v>
      </c>
      <c r="B99" s="1027"/>
      <c r="C99" s="21" t="s">
        <v>43</v>
      </c>
      <c r="D99" s="353" t="s">
        <v>99</v>
      </c>
      <c r="E99" s="594" t="s">
        <v>96</v>
      </c>
      <c r="F99" s="766">
        <f t="shared" si="12"/>
        <v>735.90000000000009</v>
      </c>
      <c r="G99" s="770">
        <v>669</v>
      </c>
      <c r="H99" s="770">
        <f t="shared" si="13"/>
        <v>622.17000000000007</v>
      </c>
      <c r="I99" s="770">
        <f t="shared" si="14"/>
        <v>582.03</v>
      </c>
      <c r="J99" s="352">
        <v>0</v>
      </c>
      <c r="K99" s="579"/>
      <c r="L99" s="579"/>
    </row>
    <row r="100" spans="1:12" ht="298.5" customHeight="1">
      <c r="A100" s="1104" t="s">
        <v>98</v>
      </c>
      <c r="B100" s="1104"/>
      <c r="C100" s="413" t="s">
        <v>43</v>
      </c>
      <c r="D100" s="860" t="s">
        <v>97</v>
      </c>
      <c r="E100" s="595" t="s">
        <v>96</v>
      </c>
      <c r="F100" s="766">
        <f t="shared" si="12"/>
        <v>473.00000000000006</v>
      </c>
      <c r="G100" s="770">
        <v>430</v>
      </c>
      <c r="H100" s="770">
        <f t="shared" si="13"/>
        <v>399.90000000000003</v>
      </c>
      <c r="I100" s="770">
        <f t="shared" si="14"/>
        <v>374.1</v>
      </c>
      <c r="J100" s="352">
        <v>0</v>
      </c>
      <c r="K100" s="579"/>
      <c r="L100" s="579"/>
    </row>
    <row r="101" spans="1:12" ht="60" customHeight="1">
      <c r="A101" s="1078" t="s">
        <v>95</v>
      </c>
      <c r="B101" s="1078"/>
      <c r="C101" s="1078"/>
      <c r="D101" s="1078"/>
      <c r="E101" s="1078"/>
      <c r="F101" s="1078"/>
      <c r="G101" s="1078"/>
      <c r="H101" s="1078"/>
      <c r="I101" s="1078"/>
      <c r="J101" s="1078"/>
      <c r="K101" s="1078"/>
      <c r="L101" s="1078"/>
    </row>
    <row r="102" spans="1:12" ht="408" customHeight="1">
      <c r="A102" s="1073" t="s">
        <v>94</v>
      </c>
      <c r="B102" s="1073"/>
      <c r="C102" s="415" t="s">
        <v>43</v>
      </c>
      <c r="D102" s="587" t="s">
        <v>93</v>
      </c>
      <c r="E102" s="401" t="s">
        <v>90</v>
      </c>
      <c r="F102" s="774">
        <f t="shared" ref="F102:F113" si="15">G102*1.1</f>
        <v>1252.9000000000001</v>
      </c>
      <c r="G102" s="257">
        <v>1139</v>
      </c>
      <c r="H102" s="257">
        <f t="shared" ref="H102:H113" si="16">G102*0.93</f>
        <v>1059.27</v>
      </c>
      <c r="I102" s="257">
        <f t="shared" ref="I102:I113" si="17">G102*0.87</f>
        <v>990.93</v>
      </c>
      <c r="J102" s="581">
        <v>0</v>
      </c>
      <c r="K102" s="579"/>
      <c r="L102" s="579"/>
    </row>
    <row r="103" spans="1:12" ht="224.25" customHeight="1">
      <c r="A103" s="1027" t="s">
        <v>92</v>
      </c>
      <c r="B103" s="1027"/>
      <c r="C103" s="20" t="s">
        <v>43</v>
      </c>
      <c r="D103" s="588"/>
      <c r="E103" s="359" t="s">
        <v>90</v>
      </c>
      <c r="F103" s="766">
        <f t="shared" si="15"/>
        <v>2277</v>
      </c>
      <c r="G103" s="770">
        <v>2070</v>
      </c>
      <c r="H103" s="770">
        <f t="shared" si="16"/>
        <v>1925.1000000000001</v>
      </c>
      <c r="I103" s="770">
        <f t="shared" si="17"/>
        <v>1800.9</v>
      </c>
      <c r="J103" s="582">
        <v>0</v>
      </c>
      <c r="K103" s="579"/>
      <c r="L103" s="579"/>
    </row>
    <row r="104" spans="1:12" ht="192.75" customHeight="1">
      <c r="A104" s="1027" t="s">
        <v>91</v>
      </c>
      <c r="B104" s="1027"/>
      <c r="C104" s="20" t="s">
        <v>43</v>
      </c>
      <c r="D104" s="588"/>
      <c r="E104" s="359" t="s">
        <v>90</v>
      </c>
      <c r="F104" s="766">
        <f t="shared" si="15"/>
        <v>4491.3</v>
      </c>
      <c r="G104" s="770">
        <v>4083</v>
      </c>
      <c r="H104" s="770">
        <f t="shared" si="16"/>
        <v>3797.19</v>
      </c>
      <c r="I104" s="770">
        <f t="shared" si="17"/>
        <v>3552.21</v>
      </c>
      <c r="J104" s="582">
        <v>0</v>
      </c>
      <c r="K104" s="579"/>
      <c r="L104" s="579"/>
    </row>
    <row r="105" spans="1:12" ht="199.5" customHeight="1">
      <c r="A105" s="1027" t="s">
        <v>89</v>
      </c>
      <c r="B105" s="1027"/>
      <c r="C105" s="20" t="s">
        <v>43</v>
      </c>
      <c r="D105" s="588"/>
      <c r="E105" s="359" t="s">
        <v>88</v>
      </c>
      <c r="F105" s="766">
        <f t="shared" si="15"/>
        <v>1483.9</v>
      </c>
      <c r="G105" s="770">
        <v>1349</v>
      </c>
      <c r="H105" s="770">
        <f t="shared" si="16"/>
        <v>1254.5700000000002</v>
      </c>
      <c r="I105" s="770">
        <f t="shared" si="17"/>
        <v>1173.6299999999999</v>
      </c>
      <c r="J105" s="582">
        <v>0</v>
      </c>
      <c r="K105" s="579"/>
      <c r="L105" s="579"/>
    </row>
    <row r="106" spans="1:12" ht="408.75" customHeight="1">
      <c r="A106" s="1069" t="s">
        <v>87</v>
      </c>
      <c r="B106" s="1026"/>
      <c r="C106" s="20" t="s">
        <v>43</v>
      </c>
      <c r="D106" s="353" t="s">
        <v>86</v>
      </c>
      <c r="E106" s="359" t="s">
        <v>85</v>
      </c>
      <c r="F106" s="766">
        <f t="shared" si="15"/>
        <v>1410.2</v>
      </c>
      <c r="G106" s="770">
        <v>1282</v>
      </c>
      <c r="H106" s="770">
        <f t="shared" si="16"/>
        <v>1192.26</v>
      </c>
      <c r="I106" s="770">
        <f t="shared" si="17"/>
        <v>1115.3399999999999</v>
      </c>
      <c r="J106" s="582">
        <v>0</v>
      </c>
      <c r="K106" s="579"/>
      <c r="L106" s="579"/>
    </row>
    <row r="107" spans="1:12" ht="233.25" customHeight="1">
      <c r="A107" s="1069" t="s">
        <v>84</v>
      </c>
      <c r="B107" s="1026"/>
      <c r="C107" s="20" t="s">
        <v>43</v>
      </c>
      <c r="D107" s="396"/>
      <c r="E107" s="359" t="s">
        <v>82</v>
      </c>
      <c r="F107" s="766">
        <f t="shared" si="15"/>
        <v>2081.2000000000003</v>
      </c>
      <c r="G107" s="770">
        <v>1892</v>
      </c>
      <c r="H107" s="770">
        <f t="shared" si="16"/>
        <v>1759.5600000000002</v>
      </c>
      <c r="I107" s="770">
        <f t="shared" si="17"/>
        <v>1646.04</v>
      </c>
      <c r="J107" s="582">
        <v>0</v>
      </c>
      <c r="K107" s="579"/>
      <c r="L107" s="579"/>
    </row>
    <row r="108" spans="1:12" ht="208.5" customHeight="1">
      <c r="A108" s="1069" t="s">
        <v>83</v>
      </c>
      <c r="B108" s="1026"/>
      <c r="C108" s="20" t="s">
        <v>43</v>
      </c>
      <c r="D108" s="396"/>
      <c r="E108" s="359" t="s">
        <v>82</v>
      </c>
      <c r="F108" s="766">
        <f t="shared" si="15"/>
        <v>2405.7000000000003</v>
      </c>
      <c r="G108" s="770">
        <v>2187</v>
      </c>
      <c r="H108" s="770">
        <f t="shared" si="16"/>
        <v>2033.91</v>
      </c>
      <c r="I108" s="770">
        <f t="shared" si="17"/>
        <v>1902.69</v>
      </c>
      <c r="J108" s="582">
        <v>0</v>
      </c>
      <c r="K108" s="579"/>
      <c r="L108" s="579"/>
    </row>
    <row r="109" spans="1:12" ht="174" customHeight="1">
      <c r="A109" s="1069" t="s">
        <v>81</v>
      </c>
      <c r="B109" s="1026"/>
      <c r="C109" s="20" t="s">
        <v>43</v>
      </c>
      <c r="D109" s="1076" t="s">
        <v>80</v>
      </c>
      <c r="E109" s="359" t="s">
        <v>79</v>
      </c>
      <c r="F109" s="766">
        <f t="shared" si="15"/>
        <v>1446.5000000000002</v>
      </c>
      <c r="G109" s="770">
        <v>1315</v>
      </c>
      <c r="H109" s="770">
        <f t="shared" si="16"/>
        <v>1222.95</v>
      </c>
      <c r="I109" s="770">
        <f t="shared" si="17"/>
        <v>1144.05</v>
      </c>
      <c r="J109" s="582">
        <v>0</v>
      </c>
      <c r="K109" s="579"/>
      <c r="L109" s="579"/>
    </row>
    <row r="110" spans="1:12" ht="144" customHeight="1">
      <c r="A110" s="1115" t="s">
        <v>78</v>
      </c>
      <c r="B110" s="1116"/>
      <c r="C110" s="264" t="s">
        <v>43</v>
      </c>
      <c r="D110" s="1114"/>
      <c r="E110" s="422" t="s">
        <v>77</v>
      </c>
      <c r="F110" s="772">
        <f t="shared" si="15"/>
        <v>1688.5000000000002</v>
      </c>
      <c r="G110" s="633">
        <v>1535</v>
      </c>
      <c r="H110" s="633">
        <f t="shared" si="16"/>
        <v>1427.5500000000002</v>
      </c>
      <c r="I110" s="633">
        <f t="shared" si="17"/>
        <v>1335.45</v>
      </c>
      <c r="J110" s="583">
        <v>0</v>
      </c>
      <c r="K110" s="579"/>
      <c r="L110" s="579"/>
    </row>
    <row r="111" spans="1:12" ht="60" customHeight="1">
      <c r="A111" s="1078" t="s">
        <v>76</v>
      </c>
      <c r="B111" s="1078"/>
      <c r="C111" s="1078"/>
      <c r="D111" s="1078"/>
      <c r="E111" s="1078"/>
      <c r="F111" s="1078"/>
      <c r="G111" s="1078"/>
      <c r="H111" s="1078"/>
      <c r="I111" s="1078"/>
      <c r="J111" s="1078"/>
      <c r="K111" s="1078"/>
      <c r="L111" s="1078"/>
    </row>
    <row r="112" spans="1:12" ht="408.75" customHeight="1">
      <c r="A112" s="265" t="s">
        <v>74</v>
      </c>
      <c r="B112" s="266">
        <v>1126</v>
      </c>
      <c r="C112" s="267" t="s">
        <v>61</v>
      </c>
      <c r="D112" s="623" t="s">
        <v>1130</v>
      </c>
      <c r="E112" s="591" t="s">
        <v>75</v>
      </c>
      <c r="F112" s="773">
        <f t="shared" si="15"/>
        <v>689.7</v>
      </c>
      <c r="G112" s="417">
        <v>627</v>
      </c>
      <c r="H112" s="417">
        <f t="shared" si="16"/>
        <v>583.11</v>
      </c>
      <c r="I112" s="417">
        <f t="shared" si="17"/>
        <v>545.49</v>
      </c>
      <c r="J112" s="584">
        <v>0</v>
      </c>
      <c r="K112" s="350" t="s">
        <v>758</v>
      </c>
      <c r="L112" s="350" t="s">
        <v>759</v>
      </c>
    </row>
    <row r="113" spans="1:12" ht="187.5" customHeight="1">
      <c r="A113" s="16" t="s">
        <v>74</v>
      </c>
      <c r="B113" s="17">
        <v>1130</v>
      </c>
      <c r="C113" s="8" t="s">
        <v>61</v>
      </c>
      <c r="D113" s="665" t="s">
        <v>18</v>
      </c>
      <c r="E113" s="593" t="s">
        <v>73</v>
      </c>
      <c r="F113" s="766">
        <f t="shared" si="15"/>
        <v>707.30000000000007</v>
      </c>
      <c r="G113" s="770">
        <v>643</v>
      </c>
      <c r="H113" s="770">
        <f t="shared" si="16"/>
        <v>597.99</v>
      </c>
      <c r="I113" s="770">
        <f t="shared" si="17"/>
        <v>559.41</v>
      </c>
      <c r="J113" s="352">
        <v>0</v>
      </c>
      <c r="K113" s="356" t="s">
        <v>760</v>
      </c>
      <c r="L113" s="356" t="s">
        <v>761</v>
      </c>
    </row>
    <row r="114" spans="1:12" ht="154.5" customHeight="1">
      <c r="A114" s="10" t="s">
        <v>72</v>
      </c>
      <c r="B114" s="17">
        <v>1530</v>
      </c>
      <c r="C114" s="8" t="s">
        <v>61</v>
      </c>
      <c r="D114" s="665" t="s">
        <v>70</v>
      </c>
      <c r="E114" s="593" t="s">
        <v>69</v>
      </c>
      <c r="F114" s="771">
        <f t="shared" ref="F114:F122" si="18">G114*1.1</f>
        <v>969.1</v>
      </c>
      <c r="G114" s="18">
        <v>881</v>
      </c>
      <c r="H114" s="18">
        <f t="shared" ref="H114:H122" si="19">G114*0.93</f>
        <v>819.33</v>
      </c>
      <c r="I114" s="18">
        <f t="shared" ref="I114:I122" si="20">G114*0.87</f>
        <v>766.47</v>
      </c>
      <c r="J114" s="352">
        <v>0</v>
      </c>
      <c r="K114" s="579"/>
      <c r="L114" s="579"/>
    </row>
    <row r="115" spans="1:12" ht="162" customHeight="1">
      <c r="A115" s="10" t="s">
        <v>71</v>
      </c>
      <c r="B115" s="17">
        <v>1402</v>
      </c>
      <c r="C115" s="8" t="s">
        <v>61</v>
      </c>
      <c r="D115" s="665" t="s">
        <v>70</v>
      </c>
      <c r="E115" s="593" t="s">
        <v>69</v>
      </c>
      <c r="F115" s="771">
        <f t="shared" si="18"/>
        <v>842.6</v>
      </c>
      <c r="G115" s="18">
        <v>766</v>
      </c>
      <c r="H115" s="18">
        <f t="shared" si="19"/>
        <v>712.38</v>
      </c>
      <c r="I115" s="18">
        <f t="shared" si="20"/>
        <v>666.42</v>
      </c>
      <c r="J115" s="352">
        <v>0</v>
      </c>
      <c r="K115" s="579"/>
      <c r="L115" s="579"/>
    </row>
    <row r="116" spans="1:12" ht="180" customHeight="1">
      <c r="A116" s="14" t="s">
        <v>68</v>
      </c>
      <c r="B116" s="13">
        <v>1412</v>
      </c>
      <c r="C116" s="8" t="s">
        <v>61</v>
      </c>
      <c r="D116" s="535"/>
      <c r="E116" s="593" t="s">
        <v>65</v>
      </c>
      <c r="F116" s="766">
        <f t="shared" si="18"/>
        <v>679.80000000000007</v>
      </c>
      <c r="G116" s="770">
        <v>618</v>
      </c>
      <c r="H116" s="770">
        <f t="shared" si="19"/>
        <v>574.74</v>
      </c>
      <c r="I116" s="770">
        <f t="shared" si="20"/>
        <v>537.66</v>
      </c>
      <c r="J116" s="352">
        <v>0</v>
      </c>
      <c r="K116" s="579"/>
      <c r="L116" s="579"/>
    </row>
    <row r="117" spans="1:12" ht="197.25" customHeight="1">
      <c r="A117" s="1107" t="s">
        <v>67</v>
      </c>
      <c r="B117" s="17">
        <v>1130</v>
      </c>
      <c r="C117" s="8" t="s">
        <v>61</v>
      </c>
      <c r="D117" s="1110"/>
      <c r="E117" s="593" t="s">
        <v>1438</v>
      </c>
      <c r="F117" s="766">
        <f t="shared" si="18"/>
        <v>603.90000000000009</v>
      </c>
      <c r="G117" s="770">
        <v>549</v>
      </c>
      <c r="H117" s="770">
        <f t="shared" si="19"/>
        <v>510.57000000000005</v>
      </c>
      <c r="I117" s="770">
        <f t="shared" si="20"/>
        <v>477.63</v>
      </c>
      <c r="J117" s="352">
        <v>0</v>
      </c>
      <c r="K117" s="579"/>
      <c r="L117" s="579"/>
    </row>
    <row r="118" spans="1:12" ht="197.25" customHeight="1">
      <c r="A118" s="1108"/>
      <c r="B118" s="17">
        <v>1130</v>
      </c>
      <c r="C118" s="8" t="s">
        <v>61</v>
      </c>
      <c r="D118" s="1111"/>
      <c r="E118" s="593" t="s">
        <v>1439</v>
      </c>
      <c r="F118" s="766">
        <f t="shared" si="18"/>
        <v>658.90000000000009</v>
      </c>
      <c r="G118" s="770">
        <v>599</v>
      </c>
      <c r="H118" s="770">
        <f t="shared" si="19"/>
        <v>557.07000000000005</v>
      </c>
      <c r="I118" s="770">
        <f t="shared" si="20"/>
        <v>521.13</v>
      </c>
      <c r="J118" s="352">
        <v>0</v>
      </c>
      <c r="K118" s="579"/>
      <c r="L118" s="579"/>
    </row>
    <row r="119" spans="1:12" ht="199.5" customHeight="1">
      <c r="A119" s="1109"/>
      <c r="B119" s="17">
        <v>1130</v>
      </c>
      <c r="C119" s="8" t="s">
        <v>61</v>
      </c>
      <c r="D119" s="1112"/>
      <c r="E119" s="593" t="s">
        <v>1440</v>
      </c>
      <c r="F119" s="766">
        <f t="shared" si="18"/>
        <v>680.90000000000009</v>
      </c>
      <c r="G119" s="770">
        <v>619</v>
      </c>
      <c r="H119" s="770">
        <f t="shared" si="19"/>
        <v>575.67000000000007</v>
      </c>
      <c r="I119" s="770">
        <f t="shared" si="20"/>
        <v>538.53</v>
      </c>
      <c r="J119" s="352">
        <v>0</v>
      </c>
      <c r="K119" s="579"/>
      <c r="L119" s="579"/>
    </row>
    <row r="120" spans="1:12" ht="182.25" customHeight="1">
      <c r="A120" s="14" t="s">
        <v>66</v>
      </c>
      <c r="B120" s="13">
        <v>1503</v>
      </c>
      <c r="C120" s="8" t="s">
        <v>61</v>
      </c>
      <c r="D120" s="589"/>
      <c r="E120" s="593" t="s">
        <v>65</v>
      </c>
      <c r="F120" s="766">
        <f t="shared" si="18"/>
        <v>1046.1000000000001</v>
      </c>
      <c r="G120" s="770">
        <v>951</v>
      </c>
      <c r="H120" s="770">
        <f t="shared" si="19"/>
        <v>884.43000000000006</v>
      </c>
      <c r="I120" s="770">
        <f t="shared" si="20"/>
        <v>827.37</v>
      </c>
      <c r="J120" s="352">
        <v>0</v>
      </c>
      <c r="K120" s="579"/>
      <c r="L120" s="579"/>
    </row>
    <row r="121" spans="1:12" ht="208.5" customHeight="1">
      <c r="A121" s="14" t="s">
        <v>64</v>
      </c>
      <c r="B121" s="13">
        <v>4633</v>
      </c>
      <c r="C121" s="8" t="s">
        <v>61</v>
      </c>
      <c r="D121" s="661" t="s">
        <v>70</v>
      </c>
      <c r="E121" s="593" t="s">
        <v>63</v>
      </c>
      <c r="F121" s="766">
        <f t="shared" si="18"/>
        <v>2248.4</v>
      </c>
      <c r="G121" s="578">
        <v>2044</v>
      </c>
      <c r="H121" s="770">
        <f t="shared" si="19"/>
        <v>1900.92</v>
      </c>
      <c r="I121" s="770">
        <f t="shared" si="20"/>
        <v>1778.28</v>
      </c>
      <c r="J121" s="352">
        <v>0</v>
      </c>
      <c r="K121" s="1044" t="s">
        <v>762</v>
      </c>
      <c r="L121" s="1106"/>
    </row>
    <row r="122" spans="1:12" ht="215.25" customHeight="1">
      <c r="A122" s="14" t="s">
        <v>62</v>
      </c>
      <c r="B122" s="13">
        <v>4617</v>
      </c>
      <c r="C122" s="8" t="s">
        <v>61</v>
      </c>
      <c r="D122" s="661" t="s">
        <v>70</v>
      </c>
      <c r="E122" s="593" t="s">
        <v>60</v>
      </c>
      <c r="F122" s="766">
        <f t="shared" si="18"/>
        <v>2554.2000000000003</v>
      </c>
      <c r="G122" s="578">
        <v>2322</v>
      </c>
      <c r="H122" s="770">
        <f t="shared" si="19"/>
        <v>2159.46</v>
      </c>
      <c r="I122" s="770">
        <f t="shared" si="20"/>
        <v>2020.14</v>
      </c>
      <c r="J122" s="352">
        <v>0</v>
      </c>
      <c r="K122" s="1044" t="s">
        <v>763</v>
      </c>
      <c r="L122" s="1106"/>
    </row>
    <row r="123" spans="1:12" ht="180.75" customHeight="1">
      <c r="A123" s="16" t="s">
        <v>59</v>
      </c>
      <c r="B123" s="13">
        <v>2201</v>
      </c>
      <c r="C123" s="8" t="s">
        <v>43</v>
      </c>
      <c r="D123" s="492"/>
      <c r="E123" s="593" t="s">
        <v>58</v>
      </c>
      <c r="F123" s="766">
        <f>G123*1.1</f>
        <v>1212.2</v>
      </c>
      <c r="G123" s="770">
        <v>1102</v>
      </c>
      <c r="H123" s="770">
        <f>G123*0.93</f>
        <v>1024.8600000000001</v>
      </c>
      <c r="I123" s="770">
        <f>G123*0.87</f>
        <v>958.74</v>
      </c>
      <c r="J123" s="352">
        <v>0</v>
      </c>
      <c r="K123" s="579"/>
      <c r="L123" s="579"/>
    </row>
    <row r="124" spans="1:12" ht="181.5" customHeight="1">
      <c r="A124" s="16" t="s">
        <v>57</v>
      </c>
      <c r="B124" s="13">
        <v>2201</v>
      </c>
      <c r="C124" s="8" t="s">
        <v>43</v>
      </c>
      <c r="D124" s="492"/>
      <c r="E124" s="593" t="s">
        <v>56</v>
      </c>
      <c r="F124" s="766">
        <f>G124*1.1</f>
        <v>1212.2</v>
      </c>
      <c r="G124" s="770">
        <v>1102</v>
      </c>
      <c r="H124" s="770">
        <f>G124*0.93</f>
        <v>1024.8600000000001</v>
      </c>
      <c r="I124" s="770">
        <f>G124*0.87</f>
        <v>958.74</v>
      </c>
      <c r="J124" s="352">
        <v>0</v>
      </c>
      <c r="K124" s="579"/>
      <c r="L124" s="579"/>
    </row>
    <row r="125" spans="1:12" ht="179.25" customHeight="1">
      <c r="A125" s="15" t="s">
        <v>55</v>
      </c>
      <c r="B125" s="13">
        <v>4310</v>
      </c>
      <c r="C125" s="8" t="s">
        <v>43</v>
      </c>
      <c r="D125" s="492"/>
      <c r="E125" s="593" t="s">
        <v>53</v>
      </c>
      <c r="F125" s="766">
        <f>G125*1.1</f>
        <v>1278.2</v>
      </c>
      <c r="G125" s="770">
        <v>1162</v>
      </c>
      <c r="H125" s="770">
        <f>G125*0.93</f>
        <v>1080.6600000000001</v>
      </c>
      <c r="I125" s="770">
        <f>G125*0.87</f>
        <v>1010.9399999999999</v>
      </c>
      <c r="J125" s="352">
        <v>0</v>
      </c>
      <c r="K125" s="579"/>
      <c r="L125" s="579"/>
    </row>
    <row r="126" spans="1:12" ht="180.75" customHeight="1">
      <c r="A126" s="15" t="s">
        <v>54</v>
      </c>
      <c r="B126" s="13">
        <v>4315</v>
      </c>
      <c r="C126" s="8" t="s">
        <v>43</v>
      </c>
      <c r="D126" s="492"/>
      <c r="E126" s="593" t="s">
        <v>53</v>
      </c>
      <c r="F126" s="766">
        <f>G126*1.1</f>
        <v>1581.8000000000002</v>
      </c>
      <c r="G126" s="770">
        <v>1438</v>
      </c>
      <c r="H126" s="770">
        <f>G126*0.93</f>
        <v>1337.3400000000001</v>
      </c>
      <c r="I126" s="770">
        <f>G126*0.87</f>
        <v>1251.06</v>
      </c>
      <c r="J126" s="352">
        <v>0</v>
      </c>
      <c r="K126" s="579"/>
      <c r="L126" s="579"/>
    </row>
    <row r="127" spans="1:12" ht="182.25" customHeight="1">
      <c r="A127" s="10" t="s">
        <v>52</v>
      </c>
      <c r="B127" s="13">
        <v>4420</v>
      </c>
      <c r="C127" s="8" t="s">
        <v>43</v>
      </c>
      <c r="D127" s="369" t="s">
        <v>51</v>
      </c>
      <c r="E127" s="596"/>
      <c r="F127" s="766">
        <f>G127*1.1</f>
        <v>235.4</v>
      </c>
      <c r="G127" s="770">
        <v>214</v>
      </c>
      <c r="H127" s="770">
        <f>G127*0.93</f>
        <v>199.02</v>
      </c>
      <c r="I127" s="770">
        <f>G127*0.87</f>
        <v>186.18</v>
      </c>
      <c r="J127" s="352">
        <v>0</v>
      </c>
      <c r="K127" s="579"/>
      <c r="L127" s="579"/>
    </row>
    <row r="128" spans="1:12" ht="113.25" customHeight="1">
      <c r="A128" s="1007" t="s">
        <v>46</v>
      </c>
      <c r="B128" s="1007"/>
      <c r="C128" s="8" t="s">
        <v>40</v>
      </c>
      <c r="D128" s="1068" t="s">
        <v>1122</v>
      </c>
      <c r="E128" s="593" t="s">
        <v>50</v>
      </c>
      <c r="F128" s="766">
        <f t="shared" ref="F128:F138" si="21">G128*1.1</f>
        <v>1323.3000000000002</v>
      </c>
      <c r="G128" s="578">
        <v>1203</v>
      </c>
      <c r="H128" s="18">
        <f t="shared" ref="H128:H138" si="22">G128*0.93</f>
        <v>1118.79</v>
      </c>
      <c r="I128" s="770">
        <f t="shared" ref="I128:I138" si="23">G128*0.87</f>
        <v>1046.6099999999999</v>
      </c>
      <c r="J128" s="352">
        <v>0</v>
      </c>
      <c r="K128" s="1044" t="s">
        <v>764</v>
      </c>
      <c r="L128" s="1044"/>
    </row>
    <row r="129" spans="1:12" ht="113.25" customHeight="1">
      <c r="A129" s="1007" t="s">
        <v>46</v>
      </c>
      <c r="B129" s="1007"/>
      <c r="C129" s="8" t="s">
        <v>40</v>
      </c>
      <c r="D129" s="1113"/>
      <c r="E129" s="593" t="s">
        <v>49</v>
      </c>
      <c r="F129" s="766">
        <f t="shared" si="21"/>
        <v>1323.3000000000002</v>
      </c>
      <c r="G129" s="578">
        <v>1203</v>
      </c>
      <c r="H129" s="18">
        <f t="shared" si="22"/>
        <v>1118.79</v>
      </c>
      <c r="I129" s="770">
        <f t="shared" si="23"/>
        <v>1046.6099999999999</v>
      </c>
      <c r="J129" s="352">
        <v>0</v>
      </c>
      <c r="K129" s="1044"/>
      <c r="L129" s="1044"/>
    </row>
    <row r="130" spans="1:12" ht="113.25" customHeight="1">
      <c r="A130" s="1007" t="s">
        <v>46</v>
      </c>
      <c r="B130" s="1007"/>
      <c r="C130" s="8" t="s">
        <v>40</v>
      </c>
      <c r="D130" s="1113"/>
      <c r="E130" s="593" t="s">
        <v>48</v>
      </c>
      <c r="F130" s="766">
        <f t="shared" si="21"/>
        <v>2554.2000000000003</v>
      </c>
      <c r="G130" s="578">
        <v>2322</v>
      </c>
      <c r="H130" s="18">
        <f t="shared" si="22"/>
        <v>2159.46</v>
      </c>
      <c r="I130" s="770">
        <f t="shared" si="23"/>
        <v>2020.14</v>
      </c>
      <c r="J130" s="352">
        <v>0</v>
      </c>
      <c r="K130" s="1044"/>
      <c r="L130" s="1044"/>
    </row>
    <row r="131" spans="1:12" ht="113.25" customHeight="1">
      <c r="A131" s="1007" t="s">
        <v>46</v>
      </c>
      <c r="B131" s="1007"/>
      <c r="C131" s="8" t="s">
        <v>40</v>
      </c>
      <c r="D131" s="1113"/>
      <c r="E131" s="593" t="s">
        <v>47</v>
      </c>
      <c r="F131" s="766">
        <f t="shared" si="21"/>
        <v>2772</v>
      </c>
      <c r="G131" s="578">
        <v>2520</v>
      </c>
      <c r="H131" s="18">
        <f t="shared" si="22"/>
        <v>2343.6</v>
      </c>
      <c r="I131" s="770">
        <f t="shared" si="23"/>
        <v>2192.4</v>
      </c>
      <c r="J131" s="352">
        <v>0</v>
      </c>
      <c r="K131" s="1044"/>
      <c r="L131" s="1044"/>
    </row>
    <row r="132" spans="1:12" ht="113.25" customHeight="1">
      <c r="A132" s="1007" t="s">
        <v>46</v>
      </c>
      <c r="B132" s="1007"/>
      <c r="C132" s="8" t="s">
        <v>40</v>
      </c>
      <c r="D132" s="1113"/>
      <c r="E132" s="593" t="s">
        <v>45</v>
      </c>
      <c r="F132" s="766">
        <f t="shared" si="21"/>
        <v>2823.7000000000003</v>
      </c>
      <c r="G132" s="578">
        <v>2567</v>
      </c>
      <c r="H132" s="18">
        <f t="shared" si="22"/>
        <v>2387.31</v>
      </c>
      <c r="I132" s="770">
        <f t="shared" si="23"/>
        <v>2233.29</v>
      </c>
      <c r="J132" s="352">
        <v>0</v>
      </c>
      <c r="K132" s="1044"/>
      <c r="L132" s="1044"/>
    </row>
    <row r="133" spans="1:12" s="7" customFormat="1" ht="118.5" customHeight="1">
      <c r="A133" s="14" t="s">
        <v>44</v>
      </c>
      <c r="B133" s="13">
        <v>3031</v>
      </c>
      <c r="C133" s="8" t="s">
        <v>43</v>
      </c>
      <c r="D133" s="1068" t="s">
        <v>1122</v>
      </c>
      <c r="E133" s="593" t="s">
        <v>42</v>
      </c>
      <c r="F133" s="766">
        <f t="shared" si="21"/>
        <v>1992.1000000000001</v>
      </c>
      <c r="G133" s="578">
        <v>1811</v>
      </c>
      <c r="H133" s="18">
        <f t="shared" si="22"/>
        <v>1684.23</v>
      </c>
      <c r="I133" s="770">
        <f t="shared" si="23"/>
        <v>1575.57</v>
      </c>
      <c r="J133" s="352">
        <v>0</v>
      </c>
      <c r="K133" s="1044"/>
      <c r="L133" s="1044"/>
    </row>
    <row r="134" spans="1:12" s="7" customFormat="1" ht="159.75" customHeight="1">
      <c r="A134" s="240" t="s">
        <v>41</v>
      </c>
      <c r="B134" s="268">
        <v>3031</v>
      </c>
      <c r="C134" s="269" t="s">
        <v>40</v>
      </c>
      <c r="D134" s="1120"/>
      <c r="E134" s="597" t="s">
        <v>39</v>
      </c>
      <c r="F134" s="766">
        <f t="shared" si="21"/>
        <v>2024.0000000000002</v>
      </c>
      <c r="G134" s="578">
        <v>1840</v>
      </c>
      <c r="H134" s="18">
        <f t="shared" si="22"/>
        <v>1711.2</v>
      </c>
      <c r="I134" s="770">
        <f t="shared" si="23"/>
        <v>1600.8</v>
      </c>
      <c r="J134" s="352">
        <v>0</v>
      </c>
      <c r="K134" s="1044"/>
      <c r="L134" s="1044"/>
    </row>
    <row r="135" spans="1:12" s="419" customFormat="1" ht="60" customHeight="1">
      <c r="A135" s="1078" t="s">
        <v>38</v>
      </c>
      <c r="B135" s="1078"/>
      <c r="C135" s="1078"/>
      <c r="D135" s="1078"/>
      <c r="E135" s="1078"/>
      <c r="F135" s="1078"/>
      <c r="G135" s="1078"/>
      <c r="H135" s="1078"/>
      <c r="I135" s="1078"/>
      <c r="J135" s="1078"/>
      <c r="K135" s="1078"/>
      <c r="L135" s="1078"/>
    </row>
    <row r="136" spans="1:12" s="7" customFormat="1" ht="173.25" customHeight="1">
      <c r="A136" s="1063" t="s">
        <v>37</v>
      </c>
      <c r="B136" s="1064"/>
      <c r="C136" s="267" t="s">
        <v>19</v>
      </c>
      <c r="D136" s="666" t="s">
        <v>18</v>
      </c>
      <c r="E136" s="192" t="s">
        <v>36</v>
      </c>
      <c r="F136" s="766">
        <f t="shared" si="21"/>
        <v>297</v>
      </c>
      <c r="G136" s="578">
        <v>270</v>
      </c>
      <c r="H136" s="18">
        <f t="shared" si="22"/>
        <v>251.10000000000002</v>
      </c>
      <c r="I136" s="770">
        <f t="shared" si="23"/>
        <v>234.9</v>
      </c>
      <c r="J136" s="352">
        <v>0</v>
      </c>
      <c r="K136" s="356" t="s">
        <v>765</v>
      </c>
      <c r="L136" s="356" t="s">
        <v>766</v>
      </c>
    </row>
    <row r="137" spans="1:12" s="7" customFormat="1" ht="171" customHeight="1">
      <c r="A137" s="1061" t="s">
        <v>35</v>
      </c>
      <c r="B137" s="1062"/>
      <c r="C137" s="8" t="s">
        <v>19</v>
      </c>
      <c r="D137" s="667" t="s">
        <v>18</v>
      </c>
      <c r="E137" s="192" t="s">
        <v>34</v>
      </c>
      <c r="F137" s="766">
        <f t="shared" si="21"/>
        <v>558.80000000000007</v>
      </c>
      <c r="G137" s="578">
        <v>508</v>
      </c>
      <c r="H137" s="18">
        <f t="shared" si="22"/>
        <v>472.44</v>
      </c>
      <c r="I137" s="770">
        <f t="shared" si="23"/>
        <v>441.96</v>
      </c>
      <c r="J137" s="352">
        <v>0</v>
      </c>
      <c r="K137" s="356" t="s">
        <v>767</v>
      </c>
      <c r="L137" s="356" t="s">
        <v>768</v>
      </c>
    </row>
    <row r="138" spans="1:12" s="7" customFormat="1" ht="162.75" customHeight="1">
      <c r="A138" s="1061" t="s">
        <v>33</v>
      </c>
      <c r="B138" s="1062"/>
      <c r="C138" s="8" t="s">
        <v>19</v>
      </c>
      <c r="D138" s="667" t="s">
        <v>18</v>
      </c>
      <c r="E138" s="192" t="s">
        <v>32</v>
      </c>
      <c r="F138" s="766">
        <f t="shared" si="21"/>
        <v>581.90000000000009</v>
      </c>
      <c r="G138" s="578">
        <v>529</v>
      </c>
      <c r="H138" s="18">
        <f t="shared" si="22"/>
        <v>491.97</v>
      </c>
      <c r="I138" s="770">
        <f t="shared" si="23"/>
        <v>460.23</v>
      </c>
      <c r="J138" s="352">
        <v>0</v>
      </c>
      <c r="K138" s="356" t="s">
        <v>769</v>
      </c>
      <c r="L138" s="356" t="s">
        <v>770</v>
      </c>
    </row>
    <row r="139" spans="1:12" s="7" customFormat="1" ht="172.5" customHeight="1">
      <c r="A139" s="1061" t="s">
        <v>31</v>
      </c>
      <c r="B139" s="1062"/>
      <c r="C139" s="8" t="s">
        <v>19</v>
      </c>
      <c r="D139" s="667" t="s">
        <v>18</v>
      </c>
      <c r="E139" s="192" t="s">
        <v>30</v>
      </c>
      <c r="F139" s="766">
        <f t="shared" ref="F139:F144" si="24">G139*1.1</f>
        <v>1075.8000000000002</v>
      </c>
      <c r="G139" s="578">
        <v>978</v>
      </c>
      <c r="H139" s="770">
        <f t="shared" ref="H139:H144" si="25">G139*0.93</f>
        <v>909.54000000000008</v>
      </c>
      <c r="I139" s="770">
        <f t="shared" ref="I139:I144" si="26">G139*0.87</f>
        <v>850.86</v>
      </c>
      <c r="J139" s="352">
        <v>0</v>
      </c>
      <c r="K139" s="356" t="s">
        <v>771</v>
      </c>
      <c r="L139" s="356" t="s">
        <v>772</v>
      </c>
    </row>
    <row r="140" spans="1:12" s="7" customFormat="1" ht="114.75" customHeight="1">
      <c r="A140" s="10" t="s">
        <v>29</v>
      </c>
      <c r="B140" s="9" t="s">
        <v>28</v>
      </c>
      <c r="C140" s="8" t="s">
        <v>19</v>
      </c>
      <c r="D140" s="667" t="s">
        <v>18</v>
      </c>
      <c r="E140" s="192" t="s">
        <v>27</v>
      </c>
      <c r="F140" s="766">
        <f t="shared" si="24"/>
        <v>465.3</v>
      </c>
      <c r="G140" s="578">
        <v>423</v>
      </c>
      <c r="H140" s="770">
        <f t="shared" si="25"/>
        <v>393.39000000000004</v>
      </c>
      <c r="I140" s="770">
        <f t="shared" si="26"/>
        <v>368.01</v>
      </c>
      <c r="J140" s="352">
        <v>0</v>
      </c>
      <c r="K140" s="356" t="s">
        <v>773</v>
      </c>
      <c r="L140" s="356" t="s">
        <v>769</v>
      </c>
    </row>
    <row r="141" spans="1:12" s="7" customFormat="1" ht="114.75" customHeight="1">
      <c r="A141" s="1061" t="s">
        <v>26</v>
      </c>
      <c r="B141" s="1062"/>
      <c r="C141" s="8" t="s">
        <v>19</v>
      </c>
      <c r="D141" s="667" t="s">
        <v>18</v>
      </c>
      <c r="E141" s="192" t="s">
        <v>25</v>
      </c>
      <c r="F141" s="766">
        <f t="shared" si="24"/>
        <v>2158.2000000000003</v>
      </c>
      <c r="G141" s="578">
        <v>1962</v>
      </c>
      <c r="H141" s="770">
        <f t="shared" si="25"/>
        <v>1824.66</v>
      </c>
      <c r="I141" s="770">
        <f t="shared" si="26"/>
        <v>1706.94</v>
      </c>
      <c r="J141" s="352">
        <v>0</v>
      </c>
      <c r="K141" s="356" t="s">
        <v>775</v>
      </c>
      <c r="L141" s="356" t="s">
        <v>776</v>
      </c>
    </row>
    <row r="142" spans="1:12" s="7" customFormat="1" ht="124.5" customHeight="1">
      <c r="A142" s="1061" t="s">
        <v>24</v>
      </c>
      <c r="B142" s="1062"/>
      <c r="C142" s="8" t="s">
        <v>19</v>
      </c>
      <c r="D142" s="667" t="s">
        <v>18</v>
      </c>
      <c r="E142" s="192" t="s">
        <v>23</v>
      </c>
      <c r="F142" s="766">
        <f t="shared" si="24"/>
        <v>2613.6000000000004</v>
      </c>
      <c r="G142" s="578">
        <v>2376</v>
      </c>
      <c r="H142" s="770">
        <f t="shared" si="25"/>
        <v>2209.6800000000003</v>
      </c>
      <c r="I142" s="770">
        <f t="shared" si="26"/>
        <v>2067.12</v>
      </c>
      <c r="J142" s="352">
        <v>0</v>
      </c>
      <c r="K142" s="356" t="s">
        <v>777</v>
      </c>
      <c r="L142" s="356" t="s">
        <v>778</v>
      </c>
    </row>
    <row r="143" spans="1:12" s="7" customFormat="1" ht="114.75" customHeight="1">
      <c r="A143" s="1061" t="s">
        <v>22</v>
      </c>
      <c r="B143" s="1062"/>
      <c r="C143" s="8" t="s">
        <v>19</v>
      </c>
      <c r="D143" s="667" t="s">
        <v>18</v>
      </c>
      <c r="E143" s="192" t="s">
        <v>21</v>
      </c>
      <c r="F143" s="766">
        <f t="shared" si="24"/>
        <v>1138.5</v>
      </c>
      <c r="G143" s="578">
        <v>1035</v>
      </c>
      <c r="H143" s="770">
        <f t="shared" si="25"/>
        <v>962.55000000000007</v>
      </c>
      <c r="I143" s="770">
        <f t="shared" si="26"/>
        <v>900.45</v>
      </c>
      <c r="J143" s="352">
        <v>0</v>
      </c>
      <c r="K143" s="356" t="s">
        <v>774</v>
      </c>
      <c r="L143" s="356" t="s">
        <v>780</v>
      </c>
    </row>
    <row r="144" spans="1:12" s="7" customFormat="1" ht="114.75" customHeight="1">
      <c r="A144" s="1118" t="s">
        <v>20</v>
      </c>
      <c r="B144" s="1119"/>
      <c r="C144" s="269" t="s">
        <v>19</v>
      </c>
      <c r="D144" s="668" t="s">
        <v>18</v>
      </c>
      <c r="E144" s="192" t="s">
        <v>17</v>
      </c>
      <c r="F144" s="766">
        <f t="shared" si="24"/>
        <v>1708.3000000000002</v>
      </c>
      <c r="G144" s="578">
        <v>1553</v>
      </c>
      <c r="H144" s="770">
        <f t="shared" si="25"/>
        <v>1444.29</v>
      </c>
      <c r="I144" s="770">
        <f t="shared" si="26"/>
        <v>1351.11</v>
      </c>
      <c r="J144" s="352">
        <v>0</v>
      </c>
      <c r="K144" s="356" t="s">
        <v>779</v>
      </c>
      <c r="L144" s="356" t="s">
        <v>781</v>
      </c>
    </row>
    <row r="145" spans="1:12" ht="107.25" customHeight="1">
      <c r="A145" s="1078" t="s">
        <v>973</v>
      </c>
      <c r="B145" s="1078"/>
      <c r="C145" s="1117"/>
      <c r="D145" s="1117"/>
      <c r="E145" s="1117"/>
      <c r="F145" s="1117"/>
      <c r="G145" s="1117"/>
      <c r="H145" s="1117"/>
      <c r="I145" s="1117"/>
      <c r="J145" s="6" t="s">
        <v>16</v>
      </c>
      <c r="K145" s="358"/>
      <c r="L145" s="358"/>
    </row>
    <row r="146" spans="1:12" ht="33.75" customHeight="1">
      <c r="A146" s="1117"/>
      <c r="B146" s="1117"/>
      <c r="C146" s="1117"/>
      <c r="D146" s="1117"/>
      <c r="E146" s="1117"/>
      <c r="F146" s="1117"/>
      <c r="G146" s="1117"/>
      <c r="H146" s="1117"/>
      <c r="I146" s="1117"/>
      <c r="J146" s="599">
        <f>SUM(J26:J144)</f>
        <v>0</v>
      </c>
      <c r="K146" s="460"/>
      <c r="L146" s="460"/>
    </row>
    <row r="147" spans="1:12" ht="159" customHeight="1">
      <c r="A147" s="1066" t="s">
        <v>11</v>
      </c>
      <c r="B147" s="1066"/>
      <c r="C147" s="1066"/>
      <c r="D147" s="1066"/>
      <c r="E147" s="1066"/>
      <c r="F147" s="1066"/>
      <c r="G147" s="1066"/>
      <c r="H147" s="1066"/>
      <c r="I147" s="1066"/>
      <c r="J147" s="1066"/>
      <c r="K147" s="1066"/>
      <c r="L147" s="1067"/>
    </row>
    <row r="148" spans="1:12" ht="409.5" customHeight="1">
      <c r="A148" s="4"/>
      <c r="B148" s="4"/>
      <c r="C148" s="4"/>
      <c r="D148" s="531"/>
      <c r="E148" s="445"/>
      <c r="F148" s="785"/>
      <c r="G148" s="785"/>
      <c r="H148" s="785"/>
      <c r="I148" s="785"/>
      <c r="J148" s="4"/>
      <c r="K148" s="4"/>
      <c r="L148" s="411"/>
    </row>
    <row r="149" spans="1:12" ht="409.5" customHeight="1">
      <c r="A149" s="1079"/>
      <c r="B149" s="1079"/>
      <c r="C149" s="1079"/>
      <c r="D149" s="1079"/>
      <c r="E149" s="1079"/>
      <c r="F149" s="1079"/>
      <c r="G149" s="1079"/>
      <c r="H149" s="1079"/>
      <c r="I149" s="1079"/>
      <c r="J149" s="1079"/>
      <c r="K149" s="1079"/>
      <c r="L149" s="1080"/>
    </row>
    <row r="150" spans="1:12" ht="141.75" customHeight="1">
      <c r="A150" s="4"/>
      <c r="B150" s="4"/>
      <c r="C150" s="4"/>
      <c r="D150" s="531"/>
      <c r="E150" s="445"/>
      <c r="F150" s="785"/>
      <c r="G150" s="785"/>
      <c r="H150" s="785"/>
      <c r="I150" s="785"/>
      <c r="J150" s="4"/>
      <c r="K150" s="4"/>
      <c r="L150" s="411"/>
    </row>
    <row r="151" spans="1:12" ht="409.6" customHeight="1">
      <c r="A151" s="4"/>
      <c r="B151" s="4"/>
      <c r="C151" s="4"/>
      <c r="D151" s="531"/>
      <c r="E151" s="445"/>
      <c r="F151" s="785"/>
      <c r="G151" s="785"/>
      <c r="H151" s="785"/>
      <c r="I151" s="785"/>
      <c r="J151" s="4"/>
      <c r="K151" s="4"/>
      <c r="L151" s="411"/>
    </row>
    <row r="152" spans="1:12" ht="408.75" customHeight="1">
      <c r="A152" s="4"/>
      <c r="B152" s="4"/>
      <c r="C152" s="4"/>
      <c r="D152" s="531"/>
      <c r="E152" s="445"/>
      <c r="F152" s="785"/>
      <c r="G152" s="785"/>
      <c r="H152" s="785"/>
      <c r="I152" s="785"/>
      <c r="J152" s="4"/>
      <c r="K152" s="4"/>
      <c r="L152" s="411"/>
    </row>
    <row r="153" spans="1:12" ht="284.25" customHeight="1">
      <c r="A153" s="4"/>
      <c r="B153" s="4"/>
      <c r="C153" s="4"/>
      <c r="D153" s="531"/>
      <c r="E153" s="445"/>
      <c r="F153" s="785"/>
      <c r="G153" s="785"/>
      <c r="H153" s="785"/>
      <c r="I153" s="785"/>
      <c r="J153" s="4"/>
      <c r="K153" s="4"/>
      <c r="L153" s="411"/>
    </row>
    <row r="154" spans="1:12" ht="119.25" customHeight="1">
      <c r="A154" s="1066" t="s">
        <v>10</v>
      </c>
      <c r="B154" s="1066"/>
      <c r="C154" s="1066"/>
      <c r="D154" s="1066"/>
      <c r="E154" s="1066"/>
      <c r="F154" s="1066"/>
      <c r="G154" s="1066"/>
      <c r="H154" s="1066"/>
      <c r="I154" s="1066"/>
      <c r="J154" s="1066"/>
      <c r="K154" s="1066"/>
      <c r="L154" s="1067"/>
    </row>
    <row r="155" spans="1:12" ht="349.5" customHeight="1">
      <c r="A155" s="4"/>
      <c r="B155" s="4"/>
      <c r="C155" s="4"/>
      <c r="D155" s="531"/>
      <c r="E155" s="445"/>
      <c r="F155" s="785"/>
      <c r="G155" s="785"/>
      <c r="H155" s="785"/>
      <c r="I155" s="785"/>
      <c r="J155" s="4"/>
      <c r="K155" s="4"/>
      <c r="L155" s="411"/>
    </row>
    <row r="156" spans="1:12" ht="163.5" customHeight="1">
      <c r="A156" s="4"/>
      <c r="B156" s="4"/>
      <c r="C156" s="4"/>
      <c r="D156" s="531"/>
      <c r="E156" s="445"/>
      <c r="F156" s="785"/>
      <c r="G156" s="785"/>
      <c r="H156" s="785"/>
      <c r="I156" s="785"/>
      <c r="J156" s="4"/>
      <c r="K156" s="4"/>
      <c r="L156" s="411"/>
    </row>
    <row r="157" spans="1:12" ht="89.25" customHeight="1">
      <c r="A157" s="1058" t="s">
        <v>9</v>
      </c>
      <c r="B157" s="1058"/>
      <c r="C157" s="1058"/>
      <c r="D157" s="1058"/>
      <c r="E157" s="1058"/>
      <c r="F157" s="1058"/>
      <c r="G157" s="1058"/>
      <c r="H157" s="1058"/>
      <c r="I157" s="1058"/>
      <c r="J157" s="1058"/>
      <c r="K157" s="1058"/>
      <c r="L157" s="1083"/>
    </row>
    <row r="158" spans="1:12" s="3" customFormat="1" ht="60" customHeight="1">
      <c r="A158" s="1077" t="s">
        <v>8</v>
      </c>
      <c r="B158" s="1077"/>
      <c r="C158" s="1077"/>
      <c r="D158" s="1077"/>
      <c r="E158" s="1077"/>
      <c r="F158" s="1077"/>
      <c r="G158" s="1077"/>
      <c r="H158" s="1077"/>
      <c r="I158" s="1077"/>
      <c r="J158" s="1077"/>
      <c r="K158" s="1077"/>
      <c r="L158" s="1077"/>
    </row>
    <row r="159" spans="1:12" s="3" customFormat="1" ht="60" customHeight="1">
      <c r="A159" s="1077" t="s">
        <v>7</v>
      </c>
      <c r="B159" s="1077"/>
      <c r="C159" s="1077"/>
      <c r="D159" s="1077"/>
      <c r="E159" s="1077"/>
      <c r="F159" s="1077"/>
      <c r="G159" s="1077"/>
      <c r="H159" s="1077"/>
      <c r="I159" s="1077"/>
      <c r="J159" s="1077"/>
      <c r="K159" s="1077"/>
      <c r="L159" s="1077"/>
    </row>
    <row r="160" spans="1:12" s="3" customFormat="1" ht="60" customHeight="1">
      <c r="A160" s="1077" t="s">
        <v>6</v>
      </c>
      <c r="B160" s="1077"/>
      <c r="C160" s="1077"/>
      <c r="D160" s="1077"/>
      <c r="E160" s="1077"/>
      <c r="F160" s="1077"/>
      <c r="G160" s="1077"/>
      <c r="H160" s="1077"/>
      <c r="I160" s="1077"/>
      <c r="J160" s="1077"/>
      <c r="K160" s="1077"/>
      <c r="L160" s="1077"/>
    </row>
    <row r="161" spans="1:12" s="3" customFormat="1" ht="60" customHeight="1">
      <c r="A161" s="1077" t="s">
        <v>5</v>
      </c>
      <c r="B161" s="1077"/>
      <c r="C161" s="1077"/>
      <c r="D161" s="1077"/>
      <c r="E161" s="1077"/>
      <c r="F161" s="1077"/>
      <c r="G161" s="1077"/>
      <c r="H161" s="1077"/>
      <c r="I161" s="1077"/>
      <c r="J161" s="1077"/>
      <c r="K161" s="1077"/>
      <c r="L161" s="1077"/>
    </row>
    <row r="162" spans="1:12">
      <c r="K162" s="1"/>
      <c r="L162" s="1"/>
    </row>
    <row r="163" spans="1:12">
      <c r="A163" s="1"/>
      <c r="B163" s="1"/>
      <c r="F163" s="787"/>
      <c r="K163" s="1"/>
      <c r="L163" s="1"/>
    </row>
    <row r="164" spans="1:12">
      <c r="A164" s="1"/>
      <c r="B164" s="1"/>
      <c r="F164" s="787"/>
      <c r="K164" s="1"/>
      <c r="L164" s="1"/>
    </row>
    <row r="165" spans="1:12">
      <c r="A165" s="1"/>
      <c r="B165" s="1"/>
      <c r="F165" s="787"/>
      <c r="K165" s="1"/>
      <c r="L165" s="1"/>
    </row>
    <row r="166" spans="1:12">
      <c r="A166" s="1"/>
      <c r="B166" s="1"/>
      <c r="F166" s="787"/>
      <c r="K166" s="1"/>
      <c r="L166" s="1"/>
    </row>
    <row r="167" spans="1:12">
      <c r="A167" s="1"/>
      <c r="B167" s="1"/>
      <c r="F167" s="787"/>
      <c r="K167" s="1"/>
      <c r="L167" s="1"/>
    </row>
    <row r="168" spans="1:12">
      <c r="A168" s="1"/>
      <c r="B168" s="1"/>
      <c r="F168" s="787"/>
      <c r="K168" s="1"/>
      <c r="L168" s="1"/>
    </row>
    <row r="169" spans="1:12">
      <c r="A169" s="1"/>
      <c r="B169" s="1"/>
      <c r="F169" s="787"/>
      <c r="K169" s="1"/>
      <c r="L169" s="1"/>
    </row>
    <row r="170" spans="1:12">
      <c r="A170" s="1"/>
      <c r="B170" s="1"/>
      <c r="F170" s="787"/>
      <c r="K170" s="1"/>
      <c r="L170" s="1"/>
    </row>
    <row r="171" spans="1:12">
      <c r="A171" s="1"/>
      <c r="B171" s="1"/>
      <c r="F171" s="787"/>
      <c r="K171" s="1"/>
      <c r="L171" s="1"/>
    </row>
    <row r="172" spans="1:12">
      <c r="A172" s="1"/>
      <c r="B172" s="1"/>
      <c r="F172" s="787"/>
      <c r="K172" s="1"/>
      <c r="L172" s="1"/>
    </row>
    <row r="173" spans="1:12">
      <c r="A173" s="1"/>
      <c r="B173" s="1"/>
      <c r="F173" s="787"/>
      <c r="K173" s="1"/>
      <c r="L173" s="1"/>
    </row>
    <row r="174" spans="1:12">
      <c r="A174" s="1"/>
      <c r="B174" s="1"/>
      <c r="F174" s="787"/>
      <c r="K174" s="1"/>
      <c r="L174" s="1"/>
    </row>
    <row r="175" spans="1:12">
      <c r="A175" s="1"/>
      <c r="B175" s="1"/>
      <c r="F175" s="787"/>
      <c r="K175" s="1"/>
      <c r="L175" s="1"/>
    </row>
    <row r="176" spans="1:12">
      <c r="A176" s="1"/>
      <c r="B176" s="1"/>
      <c r="F176" s="787"/>
      <c r="K176" s="1"/>
      <c r="L176" s="1"/>
    </row>
    <row r="177" spans="1:12">
      <c r="A177" s="1"/>
      <c r="B177" s="1"/>
      <c r="F177" s="787"/>
      <c r="K177" s="1"/>
      <c r="L177" s="1"/>
    </row>
    <row r="178" spans="1:12">
      <c r="A178" s="1"/>
      <c r="B178" s="1"/>
      <c r="F178" s="787"/>
      <c r="K178" s="1"/>
      <c r="L178" s="1"/>
    </row>
    <row r="179" spans="1:12">
      <c r="A179" s="1"/>
      <c r="B179" s="1"/>
      <c r="F179" s="787"/>
      <c r="K179" s="1"/>
      <c r="L179" s="1"/>
    </row>
    <row r="180" spans="1:12">
      <c r="A180" s="1"/>
      <c r="B180" s="1"/>
      <c r="F180" s="787"/>
      <c r="K180" s="1"/>
      <c r="L180" s="1"/>
    </row>
    <row r="181" spans="1:12">
      <c r="A181" s="1"/>
      <c r="B181" s="1"/>
      <c r="F181" s="787"/>
      <c r="K181" s="1"/>
      <c r="L181" s="1"/>
    </row>
    <row r="182" spans="1:12">
      <c r="A182" s="1"/>
      <c r="B182" s="1"/>
      <c r="F182" s="787"/>
      <c r="K182" s="1"/>
      <c r="L182" s="1"/>
    </row>
    <row r="183" spans="1:12">
      <c r="A183" s="1"/>
      <c r="B183" s="1"/>
      <c r="F183" s="787"/>
      <c r="K183" s="1"/>
      <c r="L183" s="1"/>
    </row>
    <row r="184" spans="1:12">
      <c r="A184" s="1"/>
      <c r="B184" s="1"/>
      <c r="F184" s="787"/>
      <c r="K184" s="1"/>
      <c r="L184" s="1"/>
    </row>
    <row r="185" spans="1:12">
      <c r="A185" s="1"/>
      <c r="B185" s="1"/>
      <c r="F185" s="787"/>
      <c r="K185" s="1"/>
      <c r="L185" s="1"/>
    </row>
    <row r="186" spans="1:12">
      <c r="A186" s="1"/>
      <c r="B186" s="1"/>
      <c r="F186" s="787"/>
      <c r="K186" s="1"/>
      <c r="L186" s="1"/>
    </row>
    <row r="187" spans="1:12">
      <c r="A187" s="1"/>
      <c r="B187" s="1"/>
      <c r="F187" s="787"/>
      <c r="K187" s="1"/>
      <c r="L187" s="1"/>
    </row>
    <row r="188" spans="1:12">
      <c r="A188" s="1"/>
      <c r="B188" s="1"/>
      <c r="F188" s="787"/>
      <c r="K188" s="1"/>
      <c r="L188" s="1"/>
    </row>
    <row r="189" spans="1:12">
      <c r="A189" s="1"/>
      <c r="B189" s="1"/>
      <c r="F189" s="787"/>
      <c r="K189" s="1"/>
      <c r="L189" s="1"/>
    </row>
    <row r="190" spans="1:12">
      <c r="A190" s="1"/>
      <c r="B190" s="1"/>
      <c r="F190" s="787"/>
      <c r="K190" s="1"/>
      <c r="L190" s="1"/>
    </row>
    <row r="191" spans="1:12">
      <c r="A191" s="1"/>
      <c r="B191" s="1"/>
      <c r="F191" s="787"/>
      <c r="K191" s="1"/>
      <c r="L191" s="1"/>
    </row>
    <row r="192" spans="1:12">
      <c r="A192" s="1"/>
      <c r="B192" s="1"/>
      <c r="F192" s="787"/>
      <c r="K192" s="1"/>
      <c r="L192" s="1"/>
    </row>
    <row r="193" spans="1:12">
      <c r="A193" s="1"/>
      <c r="B193" s="1"/>
      <c r="F193" s="787"/>
      <c r="K193" s="1"/>
      <c r="L193" s="1"/>
    </row>
    <row r="194" spans="1:12">
      <c r="A194" s="1"/>
      <c r="B194" s="1"/>
      <c r="F194" s="787"/>
      <c r="K194" s="1"/>
      <c r="L194" s="1"/>
    </row>
    <row r="195" spans="1:12">
      <c r="A195" s="1"/>
      <c r="B195" s="1"/>
      <c r="F195" s="787"/>
      <c r="K195" s="1"/>
      <c r="L195" s="1"/>
    </row>
    <row r="196" spans="1:12">
      <c r="A196" s="1"/>
      <c r="B196" s="1"/>
      <c r="F196" s="787"/>
      <c r="K196" s="1"/>
      <c r="L196" s="1"/>
    </row>
    <row r="197" spans="1:12">
      <c r="A197" s="1"/>
      <c r="B197" s="1"/>
      <c r="F197" s="787"/>
      <c r="K197" s="1"/>
      <c r="L197" s="1"/>
    </row>
    <row r="198" spans="1:12">
      <c r="A198" s="1"/>
      <c r="B198" s="1"/>
      <c r="F198" s="787"/>
      <c r="K198" s="1"/>
      <c r="L198" s="1"/>
    </row>
    <row r="199" spans="1:12">
      <c r="A199" s="1"/>
      <c r="B199" s="1"/>
      <c r="F199" s="787"/>
      <c r="K199" s="1"/>
      <c r="L199" s="1"/>
    </row>
    <row r="200" spans="1:12">
      <c r="A200" s="1"/>
      <c r="B200" s="1"/>
      <c r="F200" s="787"/>
      <c r="K200" s="1"/>
      <c r="L200" s="1"/>
    </row>
    <row r="201" spans="1:12">
      <c r="A201" s="1"/>
      <c r="B201" s="1"/>
      <c r="F201" s="787"/>
      <c r="K201" s="1"/>
      <c r="L201" s="1"/>
    </row>
    <row r="202" spans="1:12">
      <c r="A202" s="1"/>
      <c r="B202" s="1"/>
      <c r="F202" s="787"/>
      <c r="K202" s="1"/>
      <c r="L202" s="1"/>
    </row>
    <row r="203" spans="1:12">
      <c r="A203" s="1"/>
      <c r="B203" s="1"/>
      <c r="F203" s="787"/>
      <c r="K203" s="1"/>
      <c r="L203" s="1"/>
    </row>
    <row r="204" spans="1:12">
      <c r="A204" s="1"/>
      <c r="B204" s="1"/>
      <c r="F204" s="787"/>
      <c r="K204" s="1"/>
      <c r="L204" s="1"/>
    </row>
    <row r="205" spans="1:12">
      <c r="A205" s="1"/>
      <c r="B205" s="1"/>
      <c r="F205" s="787"/>
      <c r="K205" s="1"/>
      <c r="L205" s="1"/>
    </row>
    <row r="206" spans="1:12">
      <c r="A206" s="1"/>
      <c r="B206" s="1"/>
      <c r="F206" s="787"/>
      <c r="K206" s="1"/>
      <c r="L206" s="1"/>
    </row>
    <row r="207" spans="1:12">
      <c r="A207" s="1"/>
      <c r="B207" s="1"/>
      <c r="F207" s="787"/>
      <c r="K207" s="1"/>
      <c r="L207" s="1"/>
    </row>
    <row r="208" spans="1:12">
      <c r="A208" s="1"/>
      <c r="B208" s="1"/>
      <c r="F208" s="787"/>
      <c r="K208" s="1"/>
      <c r="L208" s="1"/>
    </row>
    <row r="209" spans="1:12">
      <c r="A209" s="1"/>
      <c r="B209" s="1"/>
      <c r="F209" s="787"/>
      <c r="K209" s="1"/>
      <c r="L209" s="1"/>
    </row>
    <row r="210" spans="1:12">
      <c r="A210" s="1"/>
      <c r="B210" s="1"/>
      <c r="F210" s="787"/>
      <c r="K210" s="1"/>
      <c r="L210" s="1"/>
    </row>
    <row r="211" spans="1:12">
      <c r="A211" s="1"/>
      <c r="B211" s="1"/>
      <c r="F211" s="787"/>
      <c r="K211" s="1"/>
      <c r="L211" s="1"/>
    </row>
    <row r="212" spans="1:12">
      <c r="A212" s="1"/>
      <c r="B212" s="1"/>
      <c r="F212" s="787"/>
      <c r="K212" s="1"/>
      <c r="L212" s="1"/>
    </row>
    <row r="213" spans="1:12">
      <c r="A213" s="1"/>
      <c r="B213" s="1"/>
      <c r="F213" s="787"/>
      <c r="K213" s="1"/>
      <c r="L213" s="1"/>
    </row>
    <row r="214" spans="1:12">
      <c r="A214" s="1"/>
      <c r="B214" s="1"/>
      <c r="F214" s="787"/>
      <c r="K214" s="1"/>
      <c r="L214" s="1"/>
    </row>
    <row r="215" spans="1:12">
      <c r="A215" s="1"/>
      <c r="B215" s="1"/>
      <c r="F215" s="787"/>
      <c r="K215" s="1"/>
      <c r="L215" s="1"/>
    </row>
    <row r="216" spans="1:12">
      <c r="A216" s="1"/>
      <c r="B216" s="1"/>
      <c r="F216" s="787"/>
      <c r="K216" s="1"/>
      <c r="L216" s="1"/>
    </row>
    <row r="217" spans="1:12">
      <c r="A217" s="1"/>
      <c r="B217" s="1"/>
      <c r="F217" s="787"/>
      <c r="K217" s="1"/>
      <c r="L217" s="1"/>
    </row>
    <row r="218" spans="1:12">
      <c r="A218" s="1"/>
      <c r="B218" s="1"/>
      <c r="F218" s="787"/>
      <c r="K218" s="1"/>
      <c r="L218" s="1"/>
    </row>
    <row r="219" spans="1:12">
      <c r="A219" s="1"/>
      <c r="B219" s="1"/>
      <c r="F219" s="787"/>
      <c r="K219" s="1"/>
      <c r="L219" s="1"/>
    </row>
    <row r="220" spans="1:12">
      <c r="A220" s="1"/>
      <c r="B220" s="1"/>
      <c r="F220" s="787"/>
      <c r="K220" s="1"/>
      <c r="L220" s="1"/>
    </row>
    <row r="221" spans="1:12">
      <c r="A221" s="1"/>
      <c r="B221" s="1"/>
      <c r="F221" s="787"/>
      <c r="K221" s="1"/>
      <c r="L221" s="1"/>
    </row>
    <row r="222" spans="1:12">
      <c r="A222" s="1"/>
      <c r="B222" s="1"/>
      <c r="F222" s="787"/>
      <c r="K222" s="1"/>
      <c r="L222" s="1"/>
    </row>
    <row r="223" spans="1:12">
      <c r="A223" s="1"/>
      <c r="B223" s="1"/>
      <c r="F223" s="787"/>
      <c r="K223" s="1"/>
      <c r="L223" s="1"/>
    </row>
    <row r="224" spans="1:12">
      <c r="A224" s="1"/>
      <c r="B224" s="1"/>
      <c r="F224" s="787"/>
      <c r="K224" s="1"/>
      <c r="L224" s="1"/>
    </row>
    <row r="225" spans="1:12">
      <c r="A225" s="1"/>
      <c r="B225" s="1"/>
      <c r="F225" s="787"/>
      <c r="K225" s="1"/>
      <c r="L225" s="1"/>
    </row>
    <row r="226" spans="1:12">
      <c r="A226" s="1"/>
      <c r="B226" s="1"/>
      <c r="F226" s="787"/>
      <c r="K226" s="1"/>
      <c r="L226" s="1"/>
    </row>
    <row r="227" spans="1:12">
      <c r="A227" s="1"/>
      <c r="B227" s="1"/>
      <c r="F227" s="787"/>
      <c r="K227" s="1"/>
      <c r="L227" s="1"/>
    </row>
    <row r="228" spans="1:12">
      <c r="A228" s="1"/>
      <c r="B228" s="1"/>
      <c r="F228" s="787"/>
      <c r="K228" s="1"/>
      <c r="L228" s="1"/>
    </row>
    <row r="229" spans="1:12">
      <c r="A229" s="1"/>
      <c r="B229" s="1"/>
      <c r="F229" s="787"/>
      <c r="K229" s="412"/>
      <c r="L229" s="412"/>
    </row>
    <row r="230" spans="1:12">
      <c r="A230" s="1"/>
      <c r="B230" s="1"/>
      <c r="F230" s="787"/>
    </row>
    <row r="231" spans="1:12">
      <c r="A231" s="1"/>
      <c r="B231" s="1"/>
      <c r="F231" s="787"/>
    </row>
    <row r="232" spans="1:12">
      <c r="A232" s="1"/>
      <c r="B232" s="1"/>
      <c r="F232" s="787"/>
    </row>
    <row r="233" spans="1:12">
      <c r="A233" s="1"/>
      <c r="B233" s="1"/>
      <c r="F233" s="787"/>
    </row>
    <row r="234" spans="1:12">
      <c r="A234" s="1"/>
      <c r="B234" s="1"/>
      <c r="F234" s="787"/>
    </row>
    <row r="235" spans="1:12">
      <c r="A235" s="1"/>
      <c r="B235" s="1"/>
      <c r="F235" s="787"/>
    </row>
    <row r="236" spans="1:12">
      <c r="A236" s="1"/>
      <c r="B236" s="1"/>
      <c r="F236" s="787"/>
    </row>
    <row r="237" spans="1:12">
      <c r="A237" s="1"/>
      <c r="B237" s="1"/>
      <c r="F237" s="787"/>
    </row>
    <row r="238" spans="1:12">
      <c r="A238" s="1"/>
      <c r="B238" s="1"/>
      <c r="F238" s="787"/>
    </row>
    <row r="239" spans="1:12">
      <c r="A239" s="1"/>
      <c r="B239" s="1"/>
      <c r="F239" s="787"/>
    </row>
    <row r="240" spans="1:12">
      <c r="A240" s="1"/>
      <c r="B240" s="1"/>
      <c r="F240" s="787"/>
    </row>
    <row r="241" spans="1:6">
      <c r="A241" s="1"/>
      <c r="B241" s="1"/>
      <c r="F241" s="787"/>
    </row>
    <row r="242" spans="1:6">
      <c r="A242" s="1"/>
      <c r="B242" s="1"/>
      <c r="F242" s="787"/>
    </row>
    <row r="243" spans="1:6">
      <c r="A243" s="1"/>
      <c r="B243" s="1"/>
      <c r="F243" s="787"/>
    </row>
    <row r="244" spans="1:6">
      <c r="A244" s="1"/>
      <c r="B244" s="1"/>
      <c r="F244" s="787"/>
    </row>
    <row r="245" spans="1:6">
      <c r="A245" s="1"/>
      <c r="B245" s="1"/>
      <c r="F245" s="787"/>
    </row>
    <row r="246" spans="1:6">
      <c r="A246" s="1"/>
      <c r="B246" s="1"/>
      <c r="F246" s="787"/>
    </row>
    <row r="247" spans="1:6">
      <c r="A247" s="1"/>
      <c r="B247" s="1"/>
      <c r="F247" s="787"/>
    </row>
    <row r="248" spans="1:6">
      <c r="A248" s="1"/>
      <c r="B248" s="1"/>
      <c r="F248" s="787"/>
    </row>
    <row r="249" spans="1:6">
      <c r="A249" s="1"/>
      <c r="B249" s="1"/>
      <c r="F249" s="787"/>
    </row>
    <row r="250" spans="1:6">
      <c r="A250" s="1"/>
      <c r="B250" s="1"/>
      <c r="F250" s="787"/>
    </row>
    <row r="251" spans="1:6">
      <c r="A251" s="1"/>
      <c r="B251" s="1"/>
      <c r="F251" s="787"/>
    </row>
    <row r="252" spans="1:6">
      <c r="A252" s="1"/>
      <c r="B252" s="1"/>
      <c r="F252" s="787"/>
    </row>
    <row r="253" spans="1:6">
      <c r="A253" s="1"/>
      <c r="B253" s="1"/>
      <c r="F253" s="787"/>
    </row>
    <row r="254" spans="1:6">
      <c r="A254" s="1"/>
      <c r="B254" s="1"/>
      <c r="F254" s="787"/>
    </row>
    <row r="255" spans="1:6">
      <c r="A255" s="1"/>
      <c r="B255" s="1"/>
      <c r="F255" s="787"/>
    </row>
    <row r="256" spans="1:6">
      <c r="A256" s="1"/>
      <c r="B256" s="1"/>
      <c r="F256" s="787"/>
    </row>
    <row r="257" spans="1:6">
      <c r="A257" s="1"/>
      <c r="B257" s="1"/>
      <c r="F257" s="787"/>
    </row>
    <row r="258" spans="1:6">
      <c r="A258" s="1"/>
      <c r="B258" s="1"/>
      <c r="F258" s="787"/>
    </row>
    <row r="259" spans="1:6">
      <c r="A259" s="1"/>
      <c r="B259" s="1"/>
      <c r="F259" s="787"/>
    </row>
    <row r="260" spans="1:6">
      <c r="A260" s="1"/>
      <c r="B260" s="1"/>
      <c r="F260" s="787"/>
    </row>
    <row r="261" spans="1:6">
      <c r="A261" s="1"/>
      <c r="B261" s="1"/>
      <c r="F261" s="787"/>
    </row>
    <row r="262" spans="1:6">
      <c r="A262" s="1"/>
      <c r="B262" s="1"/>
      <c r="F262" s="787"/>
    </row>
    <row r="263" spans="1:6">
      <c r="A263" s="1"/>
      <c r="B263" s="1"/>
      <c r="F263" s="787"/>
    </row>
    <row r="264" spans="1:6">
      <c r="A264" s="1"/>
      <c r="B264" s="1"/>
      <c r="F264" s="787"/>
    </row>
    <row r="265" spans="1:6">
      <c r="A265" s="1"/>
      <c r="B265" s="1"/>
      <c r="F265" s="787"/>
    </row>
    <row r="266" spans="1:6">
      <c r="A266" s="1"/>
      <c r="B266" s="1"/>
      <c r="F266" s="787"/>
    </row>
    <row r="267" spans="1:6">
      <c r="A267" s="1"/>
      <c r="B267" s="1"/>
      <c r="F267" s="787"/>
    </row>
    <row r="268" spans="1:6">
      <c r="A268" s="1"/>
      <c r="B268" s="1"/>
      <c r="F268" s="787"/>
    </row>
    <row r="269" spans="1:6">
      <c r="A269" s="1"/>
      <c r="B269" s="1"/>
      <c r="F269" s="787"/>
    </row>
    <row r="270" spans="1:6">
      <c r="A270" s="1"/>
      <c r="B270" s="1"/>
      <c r="F270" s="787"/>
    </row>
    <row r="271" spans="1:6">
      <c r="A271" s="1"/>
      <c r="B271" s="1"/>
      <c r="F271" s="787"/>
    </row>
    <row r="272" spans="1:6">
      <c r="A272" s="1"/>
      <c r="B272" s="1"/>
      <c r="F272" s="787"/>
    </row>
    <row r="273" spans="1:6">
      <c r="A273" s="1"/>
      <c r="B273" s="1"/>
      <c r="F273" s="787"/>
    </row>
    <row r="274" spans="1:6">
      <c r="A274" s="1"/>
      <c r="B274" s="1"/>
      <c r="F274" s="787"/>
    </row>
    <row r="275" spans="1:6">
      <c r="A275" s="1"/>
      <c r="B275" s="1"/>
      <c r="F275" s="787"/>
    </row>
    <row r="276" spans="1:6">
      <c r="A276" s="1"/>
      <c r="B276" s="1"/>
      <c r="F276" s="787"/>
    </row>
    <row r="277" spans="1:6">
      <c r="A277" s="1"/>
      <c r="B277" s="1"/>
      <c r="F277" s="787"/>
    </row>
    <row r="278" spans="1:6">
      <c r="A278" s="1"/>
      <c r="B278" s="1"/>
      <c r="F278" s="787"/>
    </row>
    <row r="279" spans="1:6">
      <c r="A279" s="1"/>
      <c r="B279" s="1"/>
      <c r="F279" s="787"/>
    </row>
    <row r="280" spans="1:6">
      <c r="A280" s="1"/>
      <c r="B280" s="1"/>
      <c r="F280" s="787"/>
    </row>
    <row r="281" spans="1:6">
      <c r="A281" s="1"/>
      <c r="B281" s="1"/>
      <c r="F281" s="787"/>
    </row>
    <row r="282" spans="1:6">
      <c r="A282" s="1"/>
      <c r="B282" s="1"/>
      <c r="F282" s="787"/>
    </row>
    <row r="283" spans="1:6">
      <c r="A283" s="1"/>
      <c r="B283" s="1"/>
      <c r="F283" s="787"/>
    </row>
    <row r="284" spans="1:6">
      <c r="A284" s="1"/>
      <c r="B284" s="1"/>
      <c r="F284" s="787"/>
    </row>
    <row r="285" spans="1:6">
      <c r="A285" s="1"/>
      <c r="B285" s="1"/>
      <c r="F285" s="787"/>
    </row>
    <row r="286" spans="1:6">
      <c r="A286" s="1"/>
      <c r="B286" s="1"/>
      <c r="F286" s="787"/>
    </row>
    <row r="287" spans="1:6">
      <c r="A287" s="1"/>
      <c r="B287" s="1"/>
      <c r="F287" s="787"/>
    </row>
    <row r="288" spans="1:6">
      <c r="A288" s="1"/>
      <c r="B288" s="1"/>
      <c r="F288" s="787"/>
    </row>
    <row r="289" spans="1:6">
      <c r="A289" s="1"/>
      <c r="B289" s="1"/>
      <c r="F289" s="787"/>
    </row>
    <row r="290" spans="1:6">
      <c r="A290" s="1"/>
      <c r="B290" s="1"/>
      <c r="F290" s="787"/>
    </row>
    <row r="291" spans="1:6">
      <c r="A291" s="1"/>
      <c r="B291" s="1"/>
      <c r="F291" s="787"/>
    </row>
    <row r="292" spans="1:6">
      <c r="A292" s="1"/>
      <c r="B292" s="1"/>
      <c r="F292" s="787"/>
    </row>
    <row r="293" spans="1:6">
      <c r="A293" s="1"/>
      <c r="B293" s="1"/>
      <c r="F293" s="787"/>
    </row>
    <row r="294" spans="1:6">
      <c r="A294" s="1"/>
      <c r="B294" s="1"/>
      <c r="F294" s="787"/>
    </row>
    <row r="295" spans="1:6">
      <c r="A295" s="1"/>
      <c r="B295" s="1"/>
      <c r="F295" s="787"/>
    </row>
    <row r="296" spans="1:6">
      <c r="A296" s="1"/>
      <c r="B296" s="1"/>
      <c r="F296" s="787"/>
    </row>
    <row r="297" spans="1:6">
      <c r="A297" s="1"/>
      <c r="B297" s="1"/>
      <c r="F297" s="787"/>
    </row>
    <row r="298" spans="1:6">
      <c r="A298" s="1"/>
      <c r="B298" s="1"/>
      <c r="F298" s="787"/>
    </row>
    <row r="299" spans="1:6">
      <c r="A299" s="1"/>
      <c r="B299" s="1"/>
      <c r="F299" s="787"/>
    </row>
    <row r="300" spans="1:6">
      <c r="A300" s="1"/>
      <c r="B300" s="1"/>
      <c r="F300" s="787"/>
    </row>
    <row r="301" spans="1:6">
      <c r="A301" s="1"/>
      <c r="B301" s="1"/>
      <c r="F301" s="787"/>
    </row>
    <row r="302" spans="1:6">
      <c r="A302" s="1"/>
      <c r="B302" s="1"/>
      <c r="F302" s="787"/>
    </row>
    <row r="303" spans="1:6">
      <c r="A303" s="1"/>
      <c r="B303" s="1"/>
      <c r="F303" s="787"/>
    </row>
    <row r="304" spans="1:6">
      <c r="A304" s="1"/>
      <c r="B304" s="1"/>
      <c r="F304" s="787"/>
    </row>
    <row r="305" spans="1:6">
      <c r="A305" s="1"/>
      <c r="B305" s="1"/>
      <c r="F305" s="787"/>
    </row>
    <row r="306" spans="1:6">
      <c r="A306" s="1"/>
      <c r="B306" s="1"/>
      <c r="F306" s="787"/>
    </row>
    <row r="307" spans="1:6">
      <c r="A307" s="1"/>
      <c r="B307" s="1"/>
      <c r="F307" s="787"/>
    </row>
    <row r="308" spans="1:6">
      <c r="A308" s="1"/>
      <c r="B308" s="1"/>
      <c r="F308" s="787"/>
    </row>
    <row r="309" spans="1:6">
      <c r="A309" s="1"/>
      <c r="B309" s="1"/>
      <c r="F309" s="787"/>
    </row>
    <row r="310" spans="1:6">
      <c r="A310" s="1"/>
      <c r="B310" s="1"/>
      <c r="F310" s="787"/>
    </row>
    <row r="311" spans="1:6">
      <c r="A311" s="1"/>
      <c r="B311" s="1"/>
      <c r="F311" s="787"/>
    </row>
    <row r="312" spans="1:6">
      <c r="A312" s="1"/>
      <c r="B312" s="1"/>
      <c r="F312" s="787"/>
    </row>
    <row r="313" spans="1:6">
      <c r="A313" s="1"/>
      <c r="B313" s="1"/>
      <c r="F313" s="787"/>
    </row>
    <row r="314" spans="1:6">
      <c r="A314" s="1"/>
      <c r="B314" s="1"/>
      <c r="F314" s="787"/>
    </row>
    <row r="315" spans="1:6">
      <c r="A315" s="1"/>
      <c r="B315" s="1"/>
      <c r="F315" s="787"/>
    </row>
    <row r="316" spans="1:6">
      <c r="A316" s="1"/>
      <c r="B316" s="1"/>
      <c r="F316" s="787"/>
    </row>
    <row r="317" spans="1:6">
      <c r="A317" s="1"/>
      <c r="B317" s="1"/>
      <c r="F317" s="787"/>
    </row>
    <row r="318" spans="1:6">
      <c r="A318" s="1"/>
      <c r="B318" s="1"/>
      <c r="F318" s="787"/>
    </row>
    <row r="319" spans="1:6">
      <c r="A319" s="1"/>
      <c r="B319" s="1"/>
      <c r="F319" s="787"/>
    </row>
    <row r="320" spans="1:6">
      <c r="A320" s="1"/>
      <c r="B320" s="1"/>
      <c r="F320" s="787"/>
    </row>
    <row r="321" spans="1:6">
      <c r="A321" s="1"/>
      <c r="B321" s="1"/>
      <c r="F321" s="787"/>
    </row>
    <row r="322" spans="1:6">
      <c r="A322" s="1"/>
      <c r="B322" s="1"/>
      <c r="F322" s="787"/>
    </row>
    <row r="323" spans="1:6">
      <c r="A323" s="1"/>
      <c r="B323" s="1"/>
      <c r="F323" s="787"/>
    </row>
    <row r="324" spans="1:6">
      <c r="A324" s="1"/>
      <c r="B324" s="1"/>
      <c r="F324" s="787"/>
    </row>
    <row r="325" spans="1:6">
      <c r="A325" s="1"/>
      <c r="B325" s="1"/>
      <c r="F325" s="787"/>
    </row>
    <row r="326" spans="1:6">
      <c r="A326" s="1"/>
      <c r="B326" s="1"/>
      <c r="F326" s="787"/>
    </row>
    <row r="327" spans="1:6">
      <c r="A327" s="1"/>
      <c r="B327" s="1"/>
      <c r="F327" s="787"/>
    </row>
    <row r="328" spans="1:6">
      <c r="A328" s="1"/>
      <c r="B328" s="1"/>
      <c r="F328" s="787"/>
    </row>
    <row r="329" spans="1:6">
      <c r="A329" s="1"/>
      <c r="B329" s="1"/>
      <c r="F329" s="787"/>
    </row>
    <row r="330" spans="1:6">
      <c r="A330" s="1"/>
      <c r="B330" s="1"/>
      <c r="F330" s="787"/>
    </row>
    <row r="331" spans="1:6">
      <c r="A331" s="1"/>
      <c r="B331" s="1"/>
      <c r="F331" s="787"/>
    </row>
    <row r="332" spans="1:6">
      <c r="A332" s="1"/>
      <c r="B332" s="1"/>
      <c r="F332" s="787"/>
    </row>
    <row r="333" spans="1:6">
      <c r="A333" s="1"/>
      <c r="B333" s="1"/>
      <c r="F333" s="787"/>
    </row>
    <row r="334" spans="1:6">
      <c r="A334" s="1"/>
      <c r="B334" s="1"/>
      <c r="F334" s="787"/>
    </row>
    <row r="335" spans="1:6">
      <c r="A335" s="1"/>
      <c r="B335" s="1"/>
      <c r="F335" s="787"/>
    </row>
    <row r="336" spans="1:6">
      <c r="A336" s="1"/>
      <c r="B336" s="1"/>
      <c r="F336" s="787"/>
    </row>
    <row r="337" spans="1:6">
      <c r="A337" s="1"/>
      <c r="B337" s="1"/>
      <c r="F337" s="787"/>
    </row>
    <row r="338" spans="1:6">
      <c r="A338" s="1"/>
      <c r="B338" s="1"/>
      <c r="F338" s="787"/>
    </row>
    <row r="339" spans="1:6">
      <c r="A339" s="1"/>
      <c r="B339" s="1"/>
      <c r="F339" s="787"/>
    </row>
    <row r="340" spans="1:6">
      <c r="A340" s="1"/>
      <c r="B340" s="1"/>
      <c r="F340" s="787"/>
    </row>
    <row r="341" spans="1:6">
      <c r="A341" s="1"/>
      <c r="B341" s="1"/>
      <c r="F341" s="787"/>
    </row>
    <row r="342" spans="1:6">
      <c r="A342" s="1"/>
      <c r="B342" s="1"/>
      <c r="F342" s="787"/>
    </row>
    <row r="343" spans="1:6">
      <c r="A343" s="1"/>
      <c r="B343" s="1"/>
      <c r="F343" s="787"/>
    </row>
    <row r="344" spans="1:6">
      <c r="A344" s="1"/>
      <c r="B344" s="1"/>
      <c r="F344" s="787"/>
    </row>
    <row r="345" spans="1:6">
      <c r="A345" s="1"/>
      <c r="B345" s="1"/>
      <c r="F345" s="787"/>
    </row>
    <row r="346" spans="1:6">
      <c r="A346" s="1"/>
      <c r="B346" s="1"/>
      <c r="F346" s="787"/>
    </row>
    <row r="347" spans="1:6">
      <c r="A347" s="1"/>
      <c r="B347" s="1"/>
      <c r="F347" s="787"/>
    </row>
    <row r="348" spans="1:6">
      <c r="A348" s="1"/>
      <c r="B348" s="1"/>
      <c r="F348" s="787"/>
    </row>
    <row r="349" spans="1:6">
      <c r="A349" s="1"/>
      <c r="B349" s="1"/>
      <c r="F349" s="787"/>
    </row>
    <row r="350" spans="1:6">
      <c r="A350" s="1"/>
      <c r="B350" s="1"/>
      <c r="F350" s="787"/>
    </row>
    <row r="351" spans="1:6">
      <c r="A351" s="1"/>
      <c r="B351" s="1"/>
      <c r="F351" s="787"/>
    </row>
    <row r="352" spans="1:6">
      <c r="A352" s="1"/>
      <c r="B352" s="1"/>
      <c r="F352" s="787"/>
    </row>
    <row r="353" spans="1:6">
      <c r="A353" s="1"/>
      <c r="B353" s="1"/>
      <c r="F353" s="787"/>
    </row>
    <row r="354" spans="1:6">
      <c r="A354" s="1"/>
      <c r="B354" s="1"/>
      <c r="F354" s="787"/>
    </row>
    <row r="355" spans="1:6">
      <c r="A355" s="1"/>
      <c r="B355" s="1"/>
      <c r="F355" s="787"/>
    </row>
    <row r="356" spans="1:6">
      <c r="A356" s="1"/>
      <c r="B356" s="1"/>
      <c r="F356" s="787"/>
    </row>
    <row r="357" spans="1:6">
      <c r="A357" s="1"/>
      <c r="B357" s="1"/>
      <c r="F357" s="787"/>
    </row>
    <row r="358" spans="1:6">
      <c r="A358" s="1"/>
      <c r="B358" s="1"/>
      <c r="F358" s="787"/>
    </row>
    <row r="359" spans="1:6">
      <c r="A359" s="1"/>
      <c r="B359" s="1"/>
      <c r="F359" s="787"/>
    </row>
    <row r="360" spans="1:6">
      <c r="A360" s="1"/>
      <c r="B360" s="1"/>
      <c r="F360" s="787"/>
    </row>
    <row r="361" spans="1:6">
      <c r="A361" s="1"/>
      <c r="B361" s="1"/>
      <c r="F361" s="787"/>
    </row>
    <row r="362" spans="1:6">
      <c r="A362" s="1"/>
      <c r="B362" s="1"/>
      <c r="F362" s="787"/>
    </row>
    <row r="363" spans="1:6">
      <c r="A363" s="1"/>
      <c r="B363" s="1"/>
      <c r="F363" s="787"/>
    </row>
    <row r="364" spans="1:6">
      <c r="A364" s="1"/>
      <c r="B364" s="1"/>
      <c r="F364" s="787"/>
    </row>
    <row r="365" spans="1:6">
      <c r="A365" s="1"/>
      <c r="B365" s="1"/>
      <c r="F365" s="787"/>
    </row>
    <row r="366" spans="1:6">
      <c r="A366" s="1"/>
      <c r="B366" s="1"/>
      <c r="F366" s="787"/>
    </row>
    <row r="367" spans="1:6">
      <c r="A367" s="1"/>
      <c r="B367" s="1"/>
      <c r="F367" s="787"/>
    </row>
    <row r="368" spans="1:6">
      <c r="A368" s="1"/>
      <c r="B368" s="1"/>
      <c r="F368" s="787"/>
    </row>
    <row r="369" spans="1:6">
      <c r="A369" s="1"/>
      <c r="B369" s="1"/>
      <c r="F369" s="787"/>
    </row>
    <row r="370" spans="1:6">
      <c r="A370" s="1"/>
      <c r="B370" s="1"/>
      <c r="F370" s="787"/>
    </row>
    <row r="371" spans="1:6">
      <c r="A371" s="1"/>
      <c r="B371" s="1"/>
      <c r="F371" s="787"/>
    </row>
    <row r="372" spans="1:6">
      <c r="A372" s="1"/>
      <c r="B372" s="1"/>
      <c r="F372" s="787"/>
    </row>
    <row r="373" spans="1:6">
      <c r="A373" s="1"/>
      <c r="B373" s="1"/>
      <c r="F373" s="787"/>
    </row>
    <row r="374" spans="1:6">
      <c r="A374" s="1"/>
      <c r="B374" s="1"/>
      <c r="F374" s="787"/>
    </row>
    <row r="375" spans="1:6">
      <c r="A375" s="1"/>
      <c r="B375" s="1"/>
      <c r="F375" s="787"/>
    </row>
    <row r="376" spans="1:6">
      <c r="A376" s="1"/>
      <c r="B376" s="1"/>
      <c r="F376" s="787"/>
    </row>
    <row r="377" spans="1:6">
      <c r="A377" s="1"/>
      <c r="B377" s="1"/>
      <c r="F377" s="787"/>
    </row>
    <row r="378" spans="1:6">
      <c r="A378" s="1"/>
      <c r="B378" s="1"/>
      <c r="F378" s="787"/>
    </row>
    <row r="379" spans="1:6">
      <c r="A379" s="1"/>
      <c r="B379" s="1"/>
      <c r="F379" s="787"/>
    </row>
    <row r="380" spans="1:6">
      <c r="A380" s="1"/>
      <c r="B380" s="1"/>
      <c r="F380" s="787"/>
    </row>
    <row r="381" spans="1:6">
      <c r="A381" s="1"/>
      <c r="B381" s="1"/>
      <c r="F381" s="787"/>
    </row>
    <row r="382" spans="1:6">
      <c r="A382" s="1"/>
      <c r="B382" s="1"/>
      <c r="F382" s="787"/>
    </row>
    <row r="383" spans="1:6">
      <c r="A383" s="1"/>
      <c r="B383" s="1"/>
      <c r="F383" s="787"/>
    </row>
    <row r="384" spans="1:6">
      <c r="A384" s="1"/>
      <c r="B384" s="1"/>
      <c r="F384" s="787"/>
    </row>
    <row r="385" spans="1:6">
      <c r="A385" s="1"/>
      <c r="B385" s="1"/>
      <c r="F385" s="787"/>
    </row>
    <row r="386" spans="1:6">
      <c r="A386" s="1"/>
      <c r="B386" s="1"/>
      <c r="F386" s="787"/>
    </row>
    <row r="387" spans="1:6">
      <c r="A387" s="1"/>
      <c r="B387" s="1"/>
      <c r="F387" s="787"/>
    </row>
    <row r="388" spans="1:6">
      <c r="A388" s="1"/>
      <c r="B388" s="1"/>
      <c r="F388" s="787"/>
    </row>
    <row r="389" spans="1:6">
      <c r="A389" s="1"/>
      <c r="B389" s="1"/>
      <c r="F389" s="787"/>
    </row>
    <row r="390" spans="1:6">
      <c r="A390" s="1"/>
      <c r="B390" s="1"/>
      <c r="F390" s="787"/>
    </row>
    <row r="391" spans="1:6">
      <c r="A391" s="1"/>
      <c r="B391" s="1"/>
      <c r="F391" s="787"/>
    </row>
    <row r="392" spans="1:6">
      <c r="A392" s="1"/>
      <c r="B392" s="1"/>
      <c r="F392" s="787"/>
    </row>
    <row r="393" spans="1:6">
      <c r="A393" s="1"/>
      <c r="B393" s="1"/>
      <c r="F393" s="787"/>
    </row>
    <row r="394" spans="1:6">
      <c r="A394" s="1"/>
      <c r="B394" s="1"/>
      <c r="F394" s="787"/>
    </row>
    <row r="395" spans="1:6">
      <c r="A395" s="1"/>
      <c r="B395" s="1"/>
      <c r="F395" s="787"/>
    </row>
    <row r="396" spans="1:6">
      <c r="A396" s="1"/>
      <c r="B396" s="1"/>
      <c r="F396" s="787"/>
    </row>
    <row r="397" spans="1:6">
      <c r="A397" s="1"/>
      <c r="B397" s="1"/>
      <c r="F397" s="787"/>
    </row>
    <row r="398" spans="1:6">
      <c r="A398" s="1"/>
      <c r="B398" s="1"/>
      <c r="F398" s="787"/>
    </row>
    <row r="399" spans="1:6">
      <c r="A399" s="1"/>
      <c r="B399" s="1"/>
      <c r="F399" s="787"/>
    </row>
    <row r="400" spans="1:6">
      <c r="A400" s="1"/>
      <c r="B400" s="1"/>
      <c r="F400" s="787"/>
    </row>
    <row r="401" spans="1:6">
      <c r="A401" s="1"/>
      <c r="B401" s="1"/>
      <c r="F401" s="787"/>
    </row>
    <row r="402" spans="1:6">
      <c r="A402" s="1"/>
      <c r="B402" s="1"/>
      <c r="F402" s="787"/>
    </row>
    <row r="403" spans="1:6">
      <c r="A403" s="1"/>
      <c r="B403" s="1"/>
      <c r="F403" s="787"/>
    </row>
    <row r="404" spans="1:6">
      <c r="A404" s="1"/>
      <c r="B404" s="1"/>
      <c r="F404" s="787"/>
    </row>
    <row r="405" spans="1:6">
      <c r="A405" s="1"/>
      <c r="B405" s="1"/>
      <c r="F405" s="787"/>
    </row>
    <row r="406" spans="1:6">
      <c r="A406" s="1"/>
      <c r="B406" s="1"/>
      <c r="F406" s="787"/>
    </row>
    <row r="407" spans="1:6">
      <c r="A407" s="1"/>
      <c r="B407" s="1"/>
      <c r="F407" s="787"/>
    </row>
    <row r="408" spans="1:6">
      <c r="A408" s="1"/>
      <c r="B408" s="1"/>
      <c r="F408" s="787"/>
    </row>
    <row r="409" spans="1:6">
      <c r="A409" s="1"/>
      <c r="B409" s="1"/>
      <c r="F409" s="787"/>
    </row>
    <row r="410" spans="1:6">
      <c r="A410" s="1"/>
      <c r="B410" s="1"/>
      <c r="F410" s="787"/>
    </row>
    <row r="411" spans="1:6">
      <c r="A411" s="1"/>
      <c r="B411" s="1"/>
      <c r="F411" s="787"/>
    </row>
    <row r="412" spans="1:6">
      <c r="A412" s="1"/>
      <c r="B412" s="1"/>
      <c r="F412" s="787"/>
    </row>
    <row r="413" spans="1:6">
      <c r="A413" s="1"/>
      <c r="B413" s="1"/>
      <c r="F413" s="787"/>
    </row>
    <row r="414" spans="1:6">
      <c r="A414" s="1"/>
      <c r="B414" s="1"/>
      <c r="F414" s="787"/>
    </row>
    <row r="415" spans="1:6">
      <c r="A415" s="1"/>
      <c r="B415" s="1"/>
      <c r="F415" s="787"/>
    </row>
    <row r="416" spans="1:6">
      <c r="A416" s="1"/>
      <c r="B416" s="1"/>
      <c r="F416" s="787"/>
    </row>
    <row r="417" spans="1:6">
      <c r="A417" s="1"/>
      <c r="B417" s="1"/>
      <c r="F417" s="787"/>
    </row>
    <row r="418" spans="1:6">
      <c r="A418" s="1"/>
      <c r="B418" s="1"/>
      <c r="F418" s="787"/>
    </row>
    <row r="419" spans="1:6">
      <c r="A419" s="1"/>
      <c r="B419" s="1"/>
      <c r="F419" s="787"/>
    </row>
    <row r="420" spans="1:6">
      <c r="A420" s="1"/>
      <c r="B420" s="1"/>
      <c r="F420" s="787"/>
    </row>
    <row r="421" spans="1:6">
      <c r="A421" s="1"/>
      <c r="B421" s="1"/>
      <c r="F421" s="787"/>
    </row>
    <row r="422" spans="1:6">
      <c r="A422" s="1"/>
      <c r="B422" s="1"/>
      <c r="F422" s="787"/>
    </row>
    <row r="423" spans="1:6">
      <c r="A423" s="1"/>
      <c r="B423" s="1"/>
      <c r="F423" s="787"/>
    </row>
    <row r="424" spans="1:6">
      <c r="A424" s="1"/>
      <c r="B424" s="1"/>
      <c r="F424" s="787"/>
    </row>
    <row r="425" spans="1:6">
      <c r="A425" s="1"/>
      <c r="B425" s="1"/>
      <c r="F425" s="787"/>
    </row>
    <row r="426" spans="1:6">
      <c r="A426" s="1"/>
      <c r="B426" s="1"/>
      <c r="F426" s="787"/>
    </row>
    <row r="427" spans="1:6">
      <c r="A427" s="1"/>
      <c r="B427" s="1"/>
      <c r="F427" s="787"/>
    </row>
    <row r="428" spans="1:6">
      <c r="A428" s="1"/>
      <c r="B428" s="1"/>
      <c r="F428" s="787"/>
    </row>
    <row r="429" spans="1:6">
      <c r="A429" s="1"/>
      <c r="B429" s="1"/>
      <c r="F429" s="787"/>
    </row>
    <row r="430" spans="1:6">
      <c r="A430" s="1"/>
      <c r="B430" s="1"/>
      <c r="F430" s="787"/>
    </row>
    <row r="431" spans="1:6">
      <c r="A431" s="1"/>
      <c r="B431" s="1"/>
      <c r="F431" s="787"/>
    </row>
    <row r="432" spans="1:6">
      <c r="A432" s="1"/>
      <c r="B432" s="1"/>
      <c r="F432" s="787"/>
    </row>
    <row r="433" spans="1:6">
      <c r="A433" s="1"/>
      <c r="B433" s="1"/>
      <c r="F433" s="787"/>
    </row>
    <row r="434" spans="1:6">
      <c r="A434" s="1"/>
      <c r="B434" s="1"/>
      <c r="F434" s="787"/>
    </row>
    <row r="435" spans="1:6">
      <c r="A435" s="1"/>
      <c r="B435" s="1"/>
      <c r="F435" s="787"/>
    </row>
    <row r="436" spans="1:6">
      <c r="A436" s="1"/>
      <c r="B436" s="1"/>
      <c r="F436" s="787"/>
    </row>
    <row r="437" spans="1:6">
      <c r="A437" s="1"/>
      <c r="B437" s="1"/>
      <c r="F437" s="787"/>
    </row>
    <row r="438" spans="1:6">
      <c r="A438" s="1"/>
      <c r="B438" s="1"/>
      <c r="F438" s="787"/>
    </row>
    <row r="439" spans="1:6">
      <c r="A439" s="1"/>
      <c r="B439" s="1"/>
      <c r="F439" s="787"/>
    </row>
    <row r="440" spans="1:6">
      <c r="A440" s="1"/>
      <c r="B440" s="1"/>
      <c r="F440" s="787"/>
    </row>
    <row r="441" spans="1:6">
      <c r="A441" s="1"/>
      <c r="B441" s="1"/>
      <c r="F441" s="787"/>
    </row>
    <row r="442" spans="1:6">
      <c r="A442" s="1"/>
      <c r="B442" s="1"/>
      <c r="F442" s="787"/>
    </row>
    <row r="443" spans="1:6">
      <c r="A443" s="1"/>
      <c r="B443" s="1"/>
      <c r="F443" s="787"/>
    </row>
    <row r="444" spans="1:6">
      <c r="A444" s="1"/>
      <c r="B444" s="1"/>
      <c r="F444" s="787"/>
    </row>
    <row r="445" spans="1:6">
      <c r="A445" s="1"/>
      <c r="B445" s="1"/>
      <c r="F445" s="787"/>
    </row>
    <row r="446" spans="1:6">
      <c r="A446" s="1"/>
      <c r="B446" s="1"/>
      <c r="F446" s="787"/>
    </row>
    <row r="447" spans="1:6">
      <c r="A447" s="1"/>
      <c r="B447" s="1"/>
      <c r="F447" s="787"/>
    </row>
    <row r="448" spans="1:6">
      <c r="A448" s="1"/>
      <c r="B448" s="1"/>
      <c r="F448" s="787"/>
    </row>
    <row r="449" spans="1:6">
      <c r="A449" s="1"/>
      <c r="B449" s="1"/>
      <c r="F449" s="787"/>
    </row>
    <row r="450" spans="1:6">
      <c r="A450" s="1"/>
      <c r="B450" s="1"/>
      <c r="F450" s="787"/>
    </row>
    <row r="451" spans="1:6">
      <c r="A451" s="1"/>
      <c r="B451" s="1"/>
      <c r="F451" s="787"/>
    </row>
    <row r="452" spans="1:6">
      <c r="A452" s="1"/>
      <c r="B452" s="1"/>
      <c r="F452" s="787"/>
    </row>
    <row r="453" spans="1:6">
      <c r="A453" s="1"/>
      <c r="B453" s="1"/>
      <c r="F453" s="787"/>
    </row>
    <row r="454" spans="1:6">
      <c r="A454" s="1"/>
      <c r="B454" s="1"/>
      <c r="F454" s="787"/>
    </row>
    <row r="455" spans="1:6">
      <c r="A455" s="1"/>
      <c r="B455" s="1"/>
      <c r="F455" s="787"/>
    </row>
    <row r="456" spans="1:6">
      <c r="A456" s="1"/>
      <c r="B456" s="1"/>
      <c r="F456" s="787"/>
    </row>
    <row r="457" spans="1:6">
      <c r="A457" s="1"/>
      <c r="B457" s="1"/>
      <c r="F457" s="787"/>
    </row>
    <row r="458" spans="1:6">
      <c r="A458" s="1"/>
      <c r="B458" s="1"/>
      <c r="F458" s="787"/>
    </row>
    <row r="459" spans="1:6">
      <c r="A459" s="1"/>
      <c r="B459" s="1"/>
      <c r="F459" s="787"/>
    </row>
    <row r="460" spans="1:6">
      <c r="A460" s="1"/>
      <c r="B460" s="1"/>
      <c r="F460" s="787"/>
    </row>
    <row r="461" spans="1:6">
      <c r="A461" s="1"/>
      <c r="B461" s="1"/>
      <c r="F461" s="787"/>
    </row>
    <row r="462" spans="1:6">
      <c r="A462" s="1"/>
      <c r="B462" s="1"/>
      <c r="F462" s="787"/>
    </row>
    <row r="463" spans="1:6">
      <c r="A463" s="1"/>
      <c r="B463" s="1"/>
      <c r="F463" s="787"/>
    </row>
    <row r="464" spans="1:6">
      <c r="A464" s="1"/>
      <c r="B464" s="1"/>
      <c r="F464" s="787"/>
    </row>
    <row r="465" spans="1:6">
      <c r="A465" s="1"/>
      <c r="B465" s="1"/>
      <c r="F465" s="787"/>
    </row>
    <row r="466" spans="1:6">
      <c r="A466" s="1"/>
      <c r="B466" s="1"/>
      <c r="F466" s="787"/>
    </row>
    <row r="467" spans="1:6">
      <c r="A467" s="1"/>
      <c r="B467" s="1"/>
      <c r="F467" s="787"/>
    </row>
    <row r="468" spans="1:6">
      <c r="A468" s="1"/>
      <c r="B468" s="1"/>
      <c r="F468" s="787"/>
    </row>
    <row r="469" spans="1:6">
      <c r="A469" s="1"/>
      <c r="B469" s="1"/>
      <c r="F469" s="787"/>
    </row>
    <row r="470" spans="1:6">
      <c r="A470" s="1"/>
      <c r="B470" s="1"/>
      <c r="F470" s="787"/>
    </row>
    <row r="471" spans="1:6">
      <c r="A471" s="1"/>
      <c r="B471" s="1"/>
      <c r="F471" s="787"/>
    </row>
    <row r="472" spans="1:6">
      <c r="A472" s="1"/>
      <c r="B472" s="1"/>
      <c r="F472" s="787"/>
    </row>
    <row r="473" spans="1:6">
      <c r="A473" s="1"/>
      <c r="B473" s="1"/>
      <c r="F473" s="787"/>
    </row>
    <row r="474" spans="1:6">
      <c r="A474" s="1"/>
      <c r="B474" s="1"/>
      <c r="F474" s="787"/>
    </row>
    <row r="475" spans="1:6">
      <c r="A475" s="1"/>
      <c r="B475" s="1"/>
      <c r="F475" s="787"/>
    </row>
    <row r="476" spans="1:6">
      <c r="A476" s="1"/>
      <c r="B476" s="1"/>
      <c r="F476" s="787"/>
    </row>
    <row r="477" spans="1:6">
      <c r="A477" s="1"/>
      <c r="B477" s="1"/>
      <c r="F477" s="787"/>
    </row>
    <row r="478" spans="1:6">
      <c r="A478" s="1"/>
      <c r="B478" s="1"/>
      <c r="F478" s="787"/>
    </row>
    <row r="479" spans="1:6">
      <c r="A479" s="1"/>
      <c r="B479" s="1"/>
      <c r="F479" s="787"/>
    </row>
    <row r="480" spans="1:6">
      <c r="A480" s="1"/>
      <c r="B480" s="1"/>
      <c r="F480" s="787"/>
    </row>
    <row r="481" spans="1:6">
      <c r="A481" s="1"/>
      <c r="B481" s="1"/>
      <c r="F481" s="787"/>
    </row>
    <row r="482" spans="1:6">
      <c r="A482" s="1"/>
      <c r="B482" s="1"/>
      <c r="F482" s="787"/>
    </row>
    <row r="483" spans="1:6">
      <c r="A483" s="1"/>
      <c r="B483" s="1"/>
      <c r="F483" s="787"/>
    </row>
    <row r="484" spans="1:6">
      <c r="A484" s="1"/>
      <c r="B484" s="1"/>
      <c r="F484" s="787"/>
    </row>
    <row r="485" spans="1:6">
      <c r="A485" s="1"/>
      <c r="B485" s="1"/>
      <c r="F485" s="787"/>
    </row>
    <row r="486" spans="1:6">
      <c r="A486" s="1"/>
      <c r="B486" s="1"/>
      <c r="F486" s="787"/>
    </row>
    <row r="487" spans="1:6">
      <c r="A487" s="1"/>
      <c r="B487" s="1"/>
      <c r="F487" s="787"/>
    </row>
    <row r="488" spans="1:6">
      <c r="A488" s="1"/>
      <c r="B488" s="1"/>
      <c r="F488" s="787"/>
    </row>
    <row r="489" spans="1:6">
      <c r="A489" s="1"/>
      <c r="B489" s="1"/>
      <c r="F489" s="787"/>
    </row>
    <row r="490" spans="1:6">
      <c r="A490" s="1"/>
      <c r="B490" s="1"/>
      <c r="F490" s="787"/>
    </row>
    <row r="491" spans="1:6">
      <c r="A491" s="1"/>
      <c r="B491" s="1"/>
      <c r="F491" s="787"/>
    </row>
    <row r="492" spans="1:6">
      <c r="A492" s="1"/>
      <c r="B492" s="1"/>
      <c r="F492" s="787"/>
    </row>
    <row r="493" spans="1:6">
      <c r="A493" s="1"/>
      <c r="B493" s="1"/>
      <c r="F493" s="787"/>
    </row>
    <row r="494" spans="1:6">
      <c r="A494" s="1"/>
      <c r="B494" s="1"/>
      <c r="F494" s="787"/>
    </row>
    <row r="495" spans="1:6">
      <c r="A495" s="1"/>
      <c r="B495" s="1"/>
      <c r="F495" s="787"/>
    </row>
    <row r="496" spans="1:6">
      <c r="A496" s="1"/>
      <c r="B496" s="1"/>
      <c r="F496" s="787"/>
    </row>
    <row r="497" spans="1:6">
      <c r="A497" s="1"/>
      <c r="B497" s="1"/>
      <c r="F497" s="787"/>
    </row>
    <row r="498" spans="1:6">
      <c r="A498" s="1"/>
      <c r="B498" s="1"/>
      <c r="F498" s="787"/>
    </row>
    <row r="499" spans="1:6">
      <c r="A499" s="1"/>
      <c r="B499" s="1"/>
      <c r="F499" s="787"/>
    </row>
    <row r="500" spans="1:6">
      <c r="A500" s="1"/>
      <c r="B500" s="1"/>
      <c r="F500" s="787"/>
    </row>
    <row r="501" spans="1:6">
      <c r="A501" s="1"/>
      <c r="B501" s="1"/>
      <c r="F501" s="787"/>
    </row>
    <row r="502" spans="1:6">
      <c r="A502" s="1"/>
      <c r="B502" s="1"/>
      <c r="F502" s="787"/>
    </row>
    <row r="503" spans="1:6">
      <c r="A503" s="1"/>
      <c r="B503" s="1"/>
      <c r="F503" s="787"/>
    </row>
    <row r="504" spans="1:6">
      <c r="A504" s="1"/>
      <c r="B504" s="1"/>
      <c r="F504" s="787"/>
    </row>
    <row r="505" spans="1:6">
      <c r="A505" s="1"/>
      <c r="B505" s="1"/>
      <c r="F505" s="787"/>
    </row>
    <row r="506" spans="1:6">
      <c r="A506" s="1"/>
      <c r="B506" s="1"/>
      <c r="F506" s="787"/>
    </row>
    <row r="507" spans="1:6">
      <c r="A507" s="1"/>
      <c r="B507" s="1"/>
      <c r="F507" s="787"/>
    </row>
    <row r="508" spans="1:6">
      <c r="A508" s="1"/>
      <c r="B508" s="1"/>
      <c r="F508" s="787"/>
    </row>
    <row r="509" spans="1:6">
      <c r="A509" s="1"/>
      <c r="B509" s="1"/>
      <c r="F509" s="787"/>
    </row>
    <row r="510" spans="1:6">
      <c r="A510" s="1"/>
      <c r="B510" s="1"/>
      <c r="F510" s="787"/>
    </row>
    <row r="511" spans="1:6">
      <c r="A511" s="1"/>
      <c r="B511" s="1"/>
      <c r="F511" s="787"/>
    </row>
    <row r="512" spans="1:6">
      <c r="A512" s="1"/>
      <c r="B512" s="1"/>
      <c r="F512" s="787"/>
    </row>
    <row r="513" spans="1:6">
      <c r="A513" s="1"/>
      <c r="B513" s="1"/>
      <c r="F513" s="787"/>
    </row>
    <row r="514" spans="1:6">
      <c r="A514" s="1"/>
      <c r="B514" s="1"/>
      <c r="F514" s="787"/>
    </row>
    <row r="515" spans="1:6">
      <c r="A515" s="1"/>
      <c r="B515" s="1"/>
      <c r="F515" s="787"/>
    </row>
    <row r="516" spans="1:6">
      <c r="A516" s="1"/>
      <c r="B516" s="1"/>
      <c r="F516" s="787"/>
    </row>
    <row r="517" spans="1:6">
      <c r="A517" s="1"/>
      <c r="B517" s="1"/>
      <c r="F517" s="787"/>
    </row>
    <row r="518" spans="1:6">
      <c r="A518" s="1"/>
      <c r="B518" s="1"/>
      <c r="F518" s="787"/>
    </row>
    <row r="519" spans="1:6">
      <c r="A519" s="1"/>
      <c r="B519" s="1"/>
      <c r="F519" s="787"/>
    </row>
    <row r="520" spans="1:6">
      <c r="A520" s="1"/>
      <c r="B520" s="1"/>
      <c r="F520" s="787"/>
    </row>
    <row r="521" spans="1:6">
      <c r="A521" s="1"/>
      <c r="B521" s="1"/>
      <c r="F521" s="787"/>
    </row>
    <row r="522" spans="1:6">
      <c r="A522" s="1"/>
      <c r="B522" s="1"/>
      <c r="F522" s="787"/>
    </row>
    <row r="523" spans="1:6">
      <c r="A523" s="1"/>
      <c r="B523" s="1"/>
      <c r="F523" s="787"/>
    </row>
    <row r="524" spans="1:6">
      <c r="A524" s="1"/>
      <c r="B524" s="1"/>
      <c r="F524" s="787"/>
    </row>
    <row r="525" spans="1:6">
      <c r="A525" s="1"/>
      <c r="B525" s="1"/>
      <c r="F525" s="787"/>
    </row>
    <row r="526" spans="1:6">
      <c r="A526" s="1"/>
      <c r="B526" s="1"/>
      <c r="F526" s="787"/>
    </row>
    <row r="527" spans="1:6">
      <c r="A527" s="1"/>
      <c r="B527" s="1"/>
      <c r="F527" s="787"/>
    </row>
    <row r="528" spans="1:6">
      <c r="A528" s="1"/>
      <c r="B528" s="1"/>
      <c r="F528" s="787"/>
    </row>
    <row r="529" spans="1:6">
      <c r="A529" s="1"/>
      <c r="B529" s="1"/>
      <c r="F529" s="787"/>
    </row>
    <row r="530" spans="1:6">
      <c r="A530" s="1"/>
      <c r="B530" s="1"/>
      <c r="F530" s="787"/>
    </row>
    <row r="531" spans="1:6">
      <c r="A531" s="1"/>
      <c r="B531" s="1"/>
      <c r="F531" s="787"/>
    </row>
    <row r="532" spans="1:6">
      <c r="A532" s="1"/>
      <c r="B532" s="1"/>
      <c r="F532" s="787"/>
    </row>
    <row r="533" spans="1:6">
      <c r="A533" s="1"/>
      <c r="B533" s="1"/>
      <c r="F533" s="787"/>
    </row>
    <row r="534" spans="1:6">
      <c r="A534" s="1"/>
      <c r="B534" s="1"/>
      <c r="F534" s="787"/>
    </row>
    <row r="535" spans="1:6">
      <c r="A535" s="1"/>
      <c r="B535" s="1"/>
      <c r="F535" s="787"/>
    </row>
    <row r="536" spans="1:6">
      <c r="A536" s="1"/>
      <c r="B536" s="1"/>
      <c r="F536" s="787"/>
    </row>
    <row r="537" spans="1:6">
      <c r="A537" s="1"/>
      <c r="B537" s="1"/>
      <c r="F537" s="787"/>
    </row>
    <row r="538" spans="1:6">
      <c r="A538" s="1"/>
      <c r="B538" s="1"/>
      <c r="F538" s="787"/>
    </row>
    <row r="539" spans="1:6">
      <c r="A539" s="1"/>
      <c r="B539" s="1"/>
      <c r="F539" s="787"/>
    </row>
    <row r="540" spans="1:6">
      <c r="A540" s="1"/>
      <c r="B540" s="1"/>
      <c r="F540" s="787"/>
    </row>
    <row r="541" spans="1:6">
      <c r="A541" s="1"/>
      <c r="B541" s="1"/>
      <c r="F541" s="787"/>
    </row>
    <row r="542" spans="1:6">
      <c r="A542" s="1"/>
      <c r="B542" s="1"/>
      <c r="F542" s="787"/>
    </row>
    <row r="543" spans="1:6">
      <c r="A543" s="1"/>
      <c r="B543" s="1"/>
      <c r="F543" s="787"/>
    </row>
    <row r="544" spans="1:6">
      <c r="A544" s="1"/>
      <c r="B544" s="1"/>
      <c r="F544" s="787"/>
    </row>
    <row r="545" spans="1:6">
      <c r="A545" s="1"/>
      <c r="B545" s="1"/>
      <c r="F545" s="787"/>
    </row>
    <row r="546" spans="1:6">
      <c r="A546" s="1"/>
      <c r="B546" s="1"/>
      <c r="F546" s="787"/>
    </row>
    <row r="547" spans="1:6">
      <c r="A547" s="1"/>
      <c r="B547" s="1"/>
      <c r="F547" s="787"/>
    </row>
    <row r="548" spans="1:6">
      <c r="A548" s="1"/>
      <c r="B548" s="1"/>
      <c r="F548" s="787"/>
    </row>
    <row r="549" spans="1:6">
      <c r="A549" s="1"/>
      <c r="B549" s="1"/>
      <c r="F549" s="787"/>
    </row>
    <row r="550" spans="1:6">
      <c r="A550" s="1"/>
      <c r="B550" s="1"/>
      <c r="F550" s="787"/>
    </row>
    <row r="551" spans="1:6">
      <c r="A551" s="1"/>
      <c r="B551" s="1"/>
      <c r="F551" s="787"/>
    </row>
    <row r="552" spans="1:6">
      <c r="A552" s="1"/>
      <c r="B552" s="1"/>
      <c r="F552" s="787"/>
    </row>
    <row r="553" spans="1:6">
      <c r="A553" s="1"/>
      <c r="B553" s="1"/>
      <c r="F553" s="787"/>
    </row>
    <row r="554" spans="1:6">
      <c r="A554" s="1"/>
      <c r="B554" s="1"/>
      <c r="F554" s="787"/>
    </row>
    <row r="555" spans="1:6">
      <c r="A555" s="1"/>
      <c r="B555" s="1"/>
      <c r="F555" s="787"/>
    </row>
    <row r="556" spans="1:6">
      <c r="A556" s="1"/>
      <c r="B556" s="1"/>
      <c r="F556" s="787"/>
    </row>
    <row r="557" spans="1:6">
      <c r="A557" s="1"/>
      <c r="B557" s="1"/>
      <c r="F557" s="787"/>
    </row>
    <row r="558" spans="1:6">
      <c r="A558" s="1"/>
      <c r="B558" s="1"/>
      <c r="F558" s="787"/>
    </row>
    <row r="559" spans="1:6">
      <c r="A559" s="1"/>
      <c r="B559" s="1"/>
      <c r="F559" s="787"/>
    </row>
    <row r="560" spans="1:6">
      <c r="A560" s="1"/>
      <c r="B560" s="1"/>
      <c r="F560" s="787"/>
    </row>
    <row r="561" spans="1:6">
      <c r="A561" s="1"/>
      <c r="B561" s="1"/>
      <c r="F561" s="787"/>
    </row>
    <row r="562" spans="1:6">
      <c r="A562" s="1"/>
      <c r="B562" s="1"/>
      <c r="F562" s="787"/>
    </row>
    <row r="563" spans="1:6">
      <c r="A563" s="1"/>
      <c r="B563" s="1"/>
      <c r="F563" s="787"/>
    </row>
    <row r="564" spans="1:6">
      <c r="A564" s="1"/>
      <c r="B564" s="1"/>
      <c r="F564" s="787"/>
    </row>
    <row r="565" spans="1:6">
      <c r="A565" s="1"/>
      <c r="B565" s="1"/>
      <c r="F565" s="787"/>
    </row>
    <row r="566" spans="1:6">
      <c r="A566" s="1"/>
      <c r="B566" s="1"/>
      <c r="F566" s="787"/>
    </row>
    <row r="567" spans="1:6">
      <c r="A567" s="1"/>
      <c r="B567" s="1"/>
      <c r="F567" s="787"/>
    </row>
    <row r="568" spans="1:6">
      <c r="A568" s="1"/>
      <c r="B568" s="1"/>
      <c r="F568" s="787"/>
    </row>
    <row r="569" spans="1:6">
      <c r="A569" s="1"/>
      <c r="B569" s="1"/>
      <c r="F569" s="787"/>
    </row>
    <row r="570" spans="1:6">
      <c r="A570" s="1"/>
      <c r="B570" s="1"/>
      <c r="F570" s="787"/>
    </row>
    <row r="571" spans="1:6">
      <c r="A571" s="1"/>
      <c r="B571" s="1"/>
      <c r="F571" s="787"/>
    </row>
    <row r="572" spans="1:6">
      <c r="A572" s="1"/>
      <c r="B572" s="1"/>
      <c r="F572" s="787"/>
    </row>
    <row r="573" spans="1:6">
      <c r="A573" s="1"/>
      <c r="B573" s="1"/>
      <c r="F573" s="787"/>
    </row>
    <row r="574" spans="1:6">
      <c r="A574" s="1"/>
      <c r="B574" s="1"/>
      <c r="F574" s="787"/>
    </row>
    <row r="575" spans="1:6">
      <c r="A575" s="1"/>
      <c r="B575" s="1"/>
      <c r="F575" s="787"/>
    </row>
    <row r="576" spans="1:6">
      <c r="A576" s="1"/>
      <c r="B576" s="1"/>
      <c r="F576" s="787"/>
    </row>
    <row r="577" spans="1:6">
      <c r="A577" s="1"/>
      <c r="B577" s="1"/>
      <c r="F577" s="787"/>
    </row>
    <row r="578" spans="1:6">
      <c r="A578" s="1"/>
      <c r="B578" s="1"/>
      <c r="F578" s="787"/>
    </row>
    <row r="579" spans="1:6">
      <c r="A579" s="1"/>
      <c r="B579" s="1"/>
      <c r="F579" s="787"/>
    </row>
    <row r="580" spans="1:6">
      <c r="A580" s="1"/>
      <c r="B580" s="1"/>
      <c r="F580" s="787"/>
    </row>
    <row r="581" spans="1:6">
      <c r="A581" s="1"/>
      <c r="B581" s="1"/>
      <c r="F581" s="787"/>
    </row>
    <row r="582" spans="1:6">
      <c r="A582" s="1"/>
      <c r="B582" s="1"/>
      <c r="F582" s="787"/>
    </row>
    <row r="583" spans="1:6">
      <c r="A583" s="1"/>
      <c r="B583" s="1"/>
      <c r="F583" s="787"/>
    </row>
    <row r="584" spans="1:6">
      <c r="A584" s="1"/>
      <c r="B584" s="1"/>
      <c r="F584" s="787"/>
    </row>
    <row r="585" spans="1:6">
      <c r="A585" s="1"/>
      <c r="B585" s="1"/>
      <c r="F585" s="787"/>
    </row>
    <row r="586" spans="1:6">
      <c r="A586" s="1"/>
      <c r="B586" s="1"/>
      <c r="F586" s="787"/>
    </row>
    <row r="587" spans="1:6">
      <c r="A587" s="1"/>
      <c r="B587" s="1"/>
      <c r="F587" s="787"/>
    </row>
    <row r="588" spans="1:6">
      <c r="A588" s="1"/>
      <c r="B588" s="1"/>
      <c r="F588" s="787"/>
    </row>
    <row r="589" spans="1:6">
      <c r="A589" s="1"/>
      <c r="B589" s="1"/>
      <c r="F589" s="787"/>
    </row>
    <row r="590" spans="1:6">
      <c r="A590" s="1"/>
      <c r="B590" s="1"/>
      <c r="F590" s="787"/>
    </row>
    <row r="591" spans="1:6">
      <c r="A591" s="1"/>
      <c r="B591" s="1"/>
      <c r="F591" s="787"/>
    </row>
    <row r="592" spans="1:6">
      <c r="A592" s="1"/>
      <c r="B592" s="1"/>
      <c r="F592" s="787"/>
    </row>
    <row r="593" spans="1:6">
      <c r="A593" s="1"/>
      <c r="B593" s="1"/>
      <c r="F593" s="787"/>
    </row>
    <row r="594" spans="1:6">
      <c r="A594" s="1"/>
      <c r="B594" s="1"/>
      <c r="F594" s="787"/>
    </row>
    <row r="595" spans="1:6">
      <c r="A595" s="1"/>
      <c r="B595" s="1"/>
      <c r="F595" s="787"/>
    </row>
    <row r="596" spans="1:6">
      <c r="A596" s="1"/>
      <c r="B596" s="1"/>
      <c r="F596" s="787"/>
    </row>
    <row r="597" spans="1:6">
      <c r="A597" s="1"/>
      <c r="B597" s="1"/>
      <c r="F597" s="787"/>
    </row>
    <row r="598" spans="1:6">
      <c r="A598" s="1"/>
      <c r="B598" s="1"/>
      <c r="F598" s="787"/>
    </row>
    <row r="599" spans="1:6">
      <c r="A599" s="1"/>
      <c r="B599" s="1"/>
      <c r="F599" s="787"/>
    </row>
    <row r="600" spans="1:6">
      <c r="A600" s="1"/>
      <c r="B600" s="1"/>
      <c r="F600" s="787"/>
    </row>
    <row r="601" spans="1:6">
      <c r="A601" s="1"/>
      <c r="B601" s="1"/>
      <c r="F601" s="787"/>
    </row>
    <row r="602" spans="1:6">
      <c r="A602" s="1"/>
      <c r="B602" s="1"/>
      <c r="F602" s="787"/>
    </row>
    <row r="603" spans="1:6">
      <c r="A603" s="1"/>
      <c r="B603" s="1"/>
      <c r="F603" s="787"/>
    </row>
    <row r="604" spans="1:6">
      <c r="A604" s="1"/>
      <c r="B604" s="1"/>
      <c r="F604" s="787"/>
    </row>
    <row r="605" spans="1:6">
      <c r="A605" s="1"/>
      <c r="B605" s="1"/>
      <c r="F605" s="787"/>
    </row>
    <row r="606" spans="1:6">
      <c r="A606" s="1"/>
      <c r="B606" s="1"/>
      <c r="F606" s="787"/>
    </row>
    <row r="607" spans="1:6">
      <c r="A607" s="1"/>
      <c r="B607" s="1"/>
      <c r="F607" s="787"/>
    </row>
    <row r="608" spans="1:6">
      <c r="A608" s="1"/>
      <c r="B608" s="1"/>
      <c r="F608" s="787"/>
    </row>
    <row r="609" spans="1:6">
      <c r="A609" s="1"/>
      <c r="B609" s="1"/>
      <c r="F609" s="787"/>
    </row>
    <row r="610" spans="1:6">
      <c r="A610" s="1"/>
      <c r="B610" s="1"/>
      <c r="F610" s="787"/>
    </row>
    <row r="611" spans="1:6">
      <c r="A611" s="1"/>
      <c r="B611" s="1"/>
      <c r="F611" s="787"/>
    </row>
    <row r="612" spans="1:6">
      <c r="A612" s="1"/>
      <c r="B612" s="1"/>
      <c r="F612" s="787"/>
    </row>
    <row r="613" spans="1:6">
      <c r="A613" s="1"/>
      <c r="B613" s="1"/>
      <c r="F613" s="787"/>
    </row>
    <row r="614" spans="1:6">
      <c r="A614" s="1"/>
      <c r="B614" s="1"/>
      <c r="F614" s="787"/>
    </row>
    <row r="615" spans="1:6">
      <c r="A615" s="1"/>
      <c r="B615" s="1"/>
      <c r="F615" s="787"/>
    </row>
    <row r="616" spans="1:6">
      <c r="A616" s="1"/>
      <c r="B616" s="1"/>
      <c r="F616" s="787"/>
    </row>
    <row r="617" spans="1:6">
      <c r="A617" s="1"/>
      <c r="B617" s="1"/>
      <c r="F617" s="787"/>
    </row>
    <row r="618" spans="1:6">
      <c r="A618" s="1"/>
      <c r="B618" s="1"/>
      <c r="F618" s="787"/>
    </row>
    <row r="619" spans="1:6">
      <c r="A619" s="1"/>
      <c r="B619" s="1"/>
      <c r="F619" s="787"/>
    </row>
    <row r="620" spans="1:6">
      <c r="A620" s="1"/>
      <c r="B620" s="1"/>
      <c r="F620" s="787"/>
    </row>
    <row r="621" spans="1:6">
      <c r="A621" s="1"/>
      <c r="B621" s="1"/>
      <c r="F621" s="787"/>
    </row>
    <row r="622" spans="1:6">
      <c r="A622" s="1"/>
      <c r="B622" s="1"/>
      <c r="F622" s="787"/>
    </row>
    <row r="623" spans="1:6">
      <c r="A623" s="1"/>
      <c r="B623" s="1"/>
      <c r="F623" s="787"/>
    </row>
    <row r="624" spans="1:6">
      <c r="A624" s="1"/>
      <c r="B624" s="1"/>
      <c r="F624" s="787"/>
    </row>
    <row r="625" spans="1:6">
      <c r="A625" s="1"/>
      <c r="B625" s="1"/>
      <c r="F625" s="787"/>
    </row>
    <row r="626" spans="1:6">
      <c r="A626" s="1"/>
      <c r="B626" s="1"/>
      <c r="F626" s="787"/>
    </row>
    <row r="627" spans="1:6">
      <c r="A627" s="1"/>
      <c r="B627" s="1"/>
      <c r="F627" s="787"/>
    </row>
    <row r="628" spans="1:6">
      <c r="A628" s="1"/>
      <c r="B628" s="1"/>
      <c r="F628" s="787"/>
    </row>
    <row r="629" spans="1:6">
      <c r="A629" s="1"/>
      <c r="B629" s="1"/>
      <c r="F629" s="787"/>
    </row>
    <row r="630" spans="1:6">
      <c r="A630" s="1"/>
      <c r="B630" s="1"/>
      <c r="F630" s="787"/>
    </row>
    <row r="631" spans="1:6">
      <c r="A631" s="1"/>
      <c r="B631" s="1"/>
      <c r="F631" s="787"/>
    </row>
    <row r="632" spans="1:6">
      <c r="A632" s="1"/>
      <c r="B632" s="1"/>
      <c r="F632" s="787"/>
    </row>
    <row r="633" spans="1:6">
      <c r="A633" s="1"/>
      <c r="B633" s="1"/>
      <c r="F633" s="787"/>
    </row>
    <row r="634" spans="1:6">
      <c r="A634" s="1"/>
      <c r="B634" s="1"/>
      <c r="F634" s="787"/>
    </row>
    <row r="635" spans="1:6">
      <c r="A635" s="1"/>
      <c r="B635" s="1"/>
      <c r="F635" s="787"/>
    </row>
    <row r="636" spans="1:6">
      <c r="A636" s="1"/>
      <c r="B636" s="1"/>
      <c r="F636" s="787"/>
    </row>
    <row r="637" spans="1:6">
      <c r="A637" s="1"/>
      <c r="B637" s="1"/>
      <c r="F637" s="787"/>
    </row>
    <row r="638" spans="1:6">
      <c r="A638" s="1"/>
      <c r="B638" s="1"/>
      <c r="F638" s="787"/>
    </row>
    <row r="639" spans="1:6">
      <c r="A639" s="1"/>
      <c r="B639" s="1"/>
      <c r="F639" s="787"/>
    </row>
    <row r="640" spans="1:6">
      <c r="A640" s="1"/>
      <c r="B640" s="1"/>
      <c r="F640" s="787"/>
    </row>
    <row r="641" spans="1:6">
      <c r="A641" s="1"/>
      <c r="B641" s="1"/>
      <c r="F641" s="787"/>
    </row>
    <row r="642" spans="1:6">
      <c r="A642" s="1"/>
      <c r="B642" s="1"/>
      <c r="F642" s="787"/>
    </row>
    <row r="643" spans="1:6">
      <c r="A643" s="1"/>
      <c r="B643" s="1"/>
      <c r="F643" s="787"/>
    </row>
    <row r="644" spans="1:6">
      <c r="A644" s="1"/>
      <c r="B644" s="1"/>
      <c r="F644" s="787"/>
    </row>
    <row r="645" spans="1:6">
      <c r="A645" s="1"/>
      <c r="B645" s="1"/>
      <c r="F645" s="787"/>
    </row>
    <row r="646" spans="1:6">
      <c r="A646" s="1"/>
      <c r="B646" s="1"/>
      <c r="F646" s="787"/>
    </row>
    <row r="647" spans="1:6">
      <c r="A647" s="1"/>
      <c r="B647" s="1"/>
      <c r="F647" s="787"/>
    </row>
    <row r="648" spans="1:6">
      <c r="A648" s="1"/>
      <c r="B648" s="1"/>
      <c r="F648" s="787"/>
    </row>
    <row r="649" spans="1:6">
      <c r="A649" s="1"/>
      <c r="B649" s="1"/>
      <c r="F649" s="787"/>
    </row>
    <row r="650" spans="1:6">
      <c r="A650" s="1"/>
      <c r="B650" s="1"/>
      <c r="F650" s="787"/>
    </row>
    <row r="651" spans="1:6">
      <c r="A651" s="1"/>
      <c r="B651" s="1"/>
      <c r="F651" s="787"/>
    </row>
    <row r="652" spans="1:6">
      <c r="A652" s="1"/>
      <c r="B652" s="1"/>
      <c r="F652" s="787"/>
    </row>
    <row r="653" spans="1:6">
      <c r="A653" s="1"/>
      <c r="B653" s="1"/>
      <c r="F653" s="787"/>
    </row>
    <row r="654" spans="1:6">
      <c r="A654" s="1"/>
      <c r="B654" s="1"/>
      <c r="F654" s="787"/>
    </row>
    <row r="655" spans="1:6">
      <c r="A655" s="1"/>
      <c r="B655" s="1"/>
      <c r="F655" s="787"/>
    </row>
    <row r="656" spans="1:6">
      <c r="A656" s="1"/>
      <c r="B656" s="1"/>
      <c r="F656" s="787"/>
    </row>
    <row r="657" spans="1:6">
      <c r="A657" s="1"/>
      <c r="B657" s="1"/>
      <c r="F657" s="787"/>
    </row>
    <row r="658" spans="1:6">
      <c r="A658" s="1"/>
      <c r="B658" s="1"/>
      <c r="F658" s="787"/>
    </row>
    <row r="659" spans="1:6">
      <c r="A659" s="1"/>
      <c r="B659" s="1"/>
      <c r="F659" s="787"/>
    </row>
    <row r="660" spans="1:6">
      <c r="A660" s="1"/>
      <c r="B660" s="1"/>
      <c r="F660" s="787"/>
    </row>
    <row r="661" spans="1:6">
      <c r="A661" s="1"/>
      <c r="B661" s="1"/>
      <c r="F661" s="787"/>
    </row>
    <row r="662" spans="1:6">
      <c r="A662" s="1"/>
      <c r="B662" s="1"/>
      <c r="F662" s="787"/>
    </row>
    <row r="663" spans="1:6">
      <c r="A663" s="1"/>
      <c r="B663" s="1"/>
      <c r="F663" s="787"/>
    </row>
    <row r="664" spans="1:6">
      <c r="A664" s="1"/>
      <c r="B664" s="1"/>
      <c r="F664" s="787"/>
    </row>
    <row r="665" spans="1:6">
      <c r="A665" s="1"/>
      <c r="B665" s="1"/>
      <c r="F665" s="787"/>
    </row>
    <row r="666" spans="1:6">
      <c r="A666" s="1"/>
      <c r="B666" s="1"/>
      <c r="F666" s="787"/>
    </row>
    <row r="667" spans="1:6">
      <c r="A667" s="1"/>
      <c r="B667" s="1"/>
      <c r="F667" s="787"/>
    </row>
    <row r="668" spans="1:6">
      <c r="A668" s="1"/>
      <c r="B668" s="1"/>
      <c r="F668" s="787"/>
    </row>
    <row r="669" spans="1:6">
      <c r="A669" s="1"/>
      <c r="B669" s="1"/>
      <c r="F669" s="787"/>
    </row>
    <row r="670" spans="1:6">
      <c r="A670" s="1"/>
      <c r="B670" s="1"/>
      <c r="F670" s="787"/>
    </row>
    <row r="671" spans="1:6">
      <c r="A671" s="1"/>
      <c r="B671" s="1"/>
      <c r="F671" s="787"/>
    </row>
    <row r="672" spans="1:6">
      <c r="A672" s="1"/>
      <c r="B672" s="1"/>
      <c r="F672" s="787"/>
    </row>
    <row r="673" spans="1:6">
      <c r="A673" s="1"/>
      <c r="B673" s="1"/>
      <c r="F673" s="787"/>
    </row>
    <row r="674" spans="1:6">
      <c r="A674" s="1"/>
      <c r="B674" s="1"/>
      <c r="F674" s="787"/>
    </row>
    <row r="675" spans="1:6">
      <c r="A675" s="1"/>
      <c r="B675" s="1"/>
      <c r="F675" s="787"/>
    </row>
    <row r="676" spans="1:6">
      <c r="A676" s="1"/>
      <c r="B676" s="1"/>
      <c r="F676" s="787"/>
    </row>
    <row r="677" spans="1:6">
      <c r="A677" s="1"/>
      <c r="B677" s="1"/>
      <c r="F677" s="787"/>
    </row>
    <row r="678" spans="1:6">
      <c r="A678" s="1"/>
      <c r="B678" s="1"/>
      <c r="F678" s="787"/>
    </row>
    <row r="679" spans="1:6">
      <c r="A679" s="1"/>
      <c r="B679" s="1"/>
      <c r="F679" s="787"/>
    </row>
    <row r="680" spans="1:6">
      <c r="A680" s="1"/>
      <c r="B680" s="1"/>
      <c r="F680" s="787"/>
    </row>
    <row r="681" spans="1:6">
      <c r="A681" s="1"/>
      <c r="B681" s="1"/>
      <c r="F681" s="787"/>
    </row>
    <row r="682" spans="1:6">
      <c r="A682" s="1"/>
      <c r="B682" s="1"/>
      <c r="F682" s="787"/>
    </row>
    <row r="683" spans="1:6">
      <c r="A683" s="1"/>
      <c r="B683" s="1"/>
      <c r="F683" s="787"/>
    </row>
    <row r="684" spans="1:6">
      <c r="A684" s="1"/>
      <c r="B684" s="1"/>
      <c r="F684" s="787"/>
    </row>
    <row r="685" spans="1:6">
      <c r="A685" s="1"/>
      <c r="B685" s="1"/>
      <c r="F685" s="787"/>
    </row>
    <row r="686" spans="1:6">
      <c r="A686" s="1"/>
      <c r="B686" s="1"/>
      <c r="F686" s="787"/>
    </row>
    <row r="687" spans="1:6">
      <c r="A687" s="1"/>
      <c r="B687" s="1"/>
      <c r="F687" s="787"/>
    </row>
    <row r="688" spans="1:6">
      <c r="A688" s="1"/>
      <c r="B688" s="1"/>
      <c r="F688" s="787"/>
    </row>
    <row r="689" spans="1:6">
      <c r="A689" s="1"/>
      <c r="B689" s="1"/>
      <c r="F689" s="787"/>
    </row>
    <row r="690" spans="1:6">
      <c r="A690" s="1"/>
      <c r="B690" s="1"/>
      <c r="F690" s="787"/>
    </row>
    <row r="691" spans="1:6">
      <c r="A691" s="1"/>
      <c r="B691" s="1"/>
      <c r="F691" s="787"/>
    </row>
    <row r="692" spans="1:6">
      <c r="A692" s="1"/>
      <c r="B692" s="1"/>
      <c r="F692" s="787"/>
    </row>
    <row r="693" spans="1:6">
      <c r="A693" s="1"/>
      <c r="B693" s="1"/>
      <c r="F693" s="787"/>
    </row>
    <row r="694" spans="1:6">
      <c r="A694" s="1"/>
      <c r="B694" s="1"/>
      <c r="F694" s="787"/>
    </row>
    <row r="695" spans="1:6">
      <c r="A695" s="1"/>
      <c r="B695" s="1"/>
      <c r="F695" s="787"/>
    </row>
    <row r="696" spans="1:6">
      <c r="A696" s="1"/>
      <c r="B696" s="1"/>
      <c r="F696" s="787"/>
    </row>
    <row r="697" spans="1:6">
      <c r="A697" s="1"/>
      <c r="B697" s="1"/>
      <c r="F697" s="787"/>
    </row>
    <row r="698" spans="1:6">
      <c r="A698" s="1"/>
      <c r="B698" s="1"/>
      <c r="F698" s="787"/>
    </row>
    <row r="699" spans="1:6">
      <c r="A699" s="1"/>
      <c r="B699" s="1"/>
      <c r="F699" s="787"/>
    </row>
    <row r="700" spans="1:6">
      <c r="A700" s="1"/>
      <c r="B700" s="1"/>
      <c r="F700" s="787"/>
    </row>
    <row r="701" spans="1:6">
      <c r="A701" s="1"/>
      <c r="B701" s="1"/>
      <c r="F701" s="787"/>
    </row>
    <row r="702" spans="1:6">
      <c r="A702" s="1"/>
      <c r="B702" s="1"/>
      <c r="F702" s="787"/>
    </row>
    <row r="703" spans="1:6">
      <c r="A703" s="1"/>
      <c r="B703" s="1"/>
      <c r="F703" s="787"/>
    </row>
    <row r="704" spans="1:6">
      <c r="A704" s="1"/>
      <c r="B704" s="1"/>
      <c r="F704" s="787"/>
    </row>
    <row r="705" spans="1:6">
      <c r="A705" s="1"/>
      <c r="B705" s="1"/>
      <c r="F705" s="787"/>
    </row>
    <row r="706" spans="1:6">
      <c r="A706" s="1"/>
      <c r="B706" s="1"/>
      <c r="F706" s="787"/>
    </row>
    <row r="707" spans="1:6">
      <c r="A707" s="1"/>
      <c r="B707" s="1"/>
      <c r="F707" s="787"/>
    </row>
    <row r="708" spans="1:6">
      <c r="A708" s="1"/>
      <c r="B708" s="1"/>
      <c r="F708" s="787"/>
    </row>
    <row r="709" spans="1:6">
      <c r="A709" s="1"/>
      <c r="B709" s="1"/>
      <c r="F709" s="787"/>
    </row>
    <row r="710" spans="1:6">
      <c r="A710" s="1"/>
      <c r="B710" s="1"/>
      <c r="F710" s="787"/>
    </row>
    <row r="711" spans="1:6">
      <c r="A711" s="1"/>
      <c r="B711" s="1"/>
      <c r="F711" s="787"/>
    </row>
    <row r="712" spans="1:6">
      <c r="A712" s="1"/>
      <c r="B712" s="1"/>
      <c r="F712" s="787"/>
    </row>
    <row r="713" spans="1:6">
      <c r="A713" s="1"/>
      <c r="B713" s="1"/>
      <c r="F713" s="787"/>
    </row>
    <row r="714" spans="1:6">
      <c r="A714" s="1"/>
      <c r="B714" s="1"/>
      <c r="F714" s="787"/>
    </row>
    <row r="715" spans="1:6">
      <c r="A715" s="1"/>
      <c r="B715" s="1"/>
      <c r="F715" s="787"/>
    </row>
    <row r="716" spans="1:6">
      <c r="A716" s="1"/>
      <c r="B716" s="1"/>
      <c r="F716" s="787"/>
    </row>
    <row r="717" spans="1:6">
      <c r="A717" s="1"/>
      <c r="B717" s="1"/>
      <c r="F717" s="787"/>
    </row>
    <row r="718" spans="1:6">
      <c r="A718" s="1"/>
      <c r="B718" s="1"/>
      <c r="F718" s="787"/>
    </row>
    <row r="719" spans="1:6">
      <c r="A719" s="1"/>
      <c r="B719" s="1"/>
      <c r="F719" s="787"/>
    </row>
    <row r="720" spans="1:6">
      <c r="A720" s="1"/>
      <c r="B720" s="1"/>
      <c r="F720" s="787"/>
    </row>
    <row r="721" spans="1:6">
      <c r="A721" s="1"/>
      <c r="B721" s="1"/>
      <c r="F721" s="787"/>
    </row>
    <row r="722" spans="1:6">
      <c r="A722" s="1"/>
      <c r="B722" s="1"/>
      <c r="F722" s="787"/>
    </row>
    <row r="723" spans="1:6">
      <c r="A723" s="1"/>
      <c r="B723" s="1"/>
      <c r="F723" s="787"/>
    </row>
    <row r="724" spans="1:6">
      <c r="A724" s="1"/>
      <c r="B724" s="1"/>
      <c r="F724" s="787"/>
    </row>
    <row r="725" spans="1:6">
      <c r="A725" s="1"/>
      <c r="B725" s="1"/>
      <c r="F725" s="787"/>
    </row>
    <row r="726" spans="1:6">
      <c r="A726" s="1"/>
      <c r="B726" s="1"/>
      <c r="F726" s="787"/>
    </row>
    <row r="727" spans="1:6">
      <c r="A727" s="1"/>
      <c r="B727" s="1"/>
      <c r="F727" s="787"/>
    </row>
    <row r="728" spans="1:6">
      <c r="A728" s="1"/>
      <c r="B728" s="1"/>
      <c r="F728" s="787"/>
    </row>
    <row r="729" spans="1:6">
      <c r="A729" s="1"/>
      <c r="B729" s="1"/>
      <c r="F729" s="787"/>
    </row>
    <row r="730" spans="1:6">
      <c r="A730" s="1"/>
      <c r="B730" s="1"/>
      <c r="F730" s="787"/>
    </row>
    <row r="731" spans="1:6">
      <c r="A731" s="1"/>
      <c r="B731" s="1"/>
      <c r="F731" s="787"/>
    </row>
    <row r="732" spans="1:6">
      <c r="A732" s="1"/>
      <c r="B732" s="1"/>
      <c r="F732" s="787"/>
    </row>
    <row r="733" spans="1:6">
      <c r="A733" s="1"/>
      <c r="B733" s="1"/>
      <c r="F733" s="787"/>
    </row>
    <row r="734" spans="1:6">
      <c r="A734" s="1"/>
      <c r="B734" s="1"/>
      <c r="F734" s="787"/>
    </row>
    <row r="735" spans="1:6">
      <c r="A735" s="1"/>
      <c r="B735" s="1"/>
      <c r="F735" s="787"/>
    </row>
    <row r="736" spans="1:6">
      <c r="A736" s="1"/>
      <c r="B736" s="1"/>
      <c r="F736" s="787"/>
    </row>
    <row r="737" spans="1:6">
      <c r="A737" s="1"/>
      <c r="B737" s="1"/>
      <c r="F737" s="787"/>
    </row>
    <row r="738" spans="1:6">
      <c r="A738" s="1"/>
      <c r="B738" s="1"/>
      <c r="F738" s="787"/>
    </row>
    <row r="739" spans="1:6">
      <c r="A739" s="1"/>
      <c r="B739" s="1"/>
      <c r="F739" s="787"/>
    </row>
    <row r="740" spans="1:6">
      <c r="A740" s="1"/>
      <c r="B740" s="1"/>
      <c r="F740" s="787"/>
    </row>
    <row r="741" spans="1:6">
      <c r="A741" s="1"/>
      <c r="B741" s="1"/>
      <c r="F741" s="787"/>
    </row>
    <row r="742" spans="1:6">
      <c r="A742" s="1"/>
      <c r="B742" s="1"/>
      <c r="F742" s="787"/>
    </row>
    <row r="743" spans="1:6">
      <c r="A743" s="1"/>
      <c r="B743" s="1"/>
      <c r="F743" s="787"/>
    </row>
    <row r="744" spans="1:6">
      <c r="A744" s="1"/>
      <c r="B744" s="1"/>
      <c r="F744" s="787"/>
    </row>
    <row r="745" spans="1:6">
      <c r="A745" s="1"/>
      <c r="B745" s="1"/>
      <c r="F745" s="787"/>
    </row>
    <row r="746" spans="1:6">
      <c r="A746" s="1"/>
      <c r="B746" s="1"/>
      <c r="F746" s="787"/>
    </row>
    <row r="747" spans="1:6">
      <c r="A747" s="1"/>
      <c r="B747" s="1"/>
      <c r="F747" s="787"/>
    </row>
    <row r="748" spans="1:6">
      <c r="A748" s="1"/>
      <c r="B748" s="1"/>
      <c r="F748" s="787"/>
    </row>
    <row r="749" spans="1:6">
      <c r="A749" s="1"/>
      <c r="B749" s="1"/>
      <c r="F749" s="787"/>
    </row>
    <row r="750" spans="1:6">
      <c r="A750" s="1"/>
      <c r="B750" s="1"/>
      <c r="F750" s="787"/>
    </row>
    <row r="751" spans="1:6">
      <c r="A751" s="1"/>
      <c r="B751" s="1"/>
      <c r="F751" s="787"/>
    </row>
    <row r="752" spans="1:6">
      <c r="A752" s="1"/>
      <c r="B752" s="1"/>
      <c r="F752" s="787"/>
    </row>
    <row r="753" spans="1:6">
      <c r="A753" s="1"/>
      <c r="B753" s="1"/>
      <c r="F753" s="787"/>
    </row>
    <row r="754" spans="1:6">
      <c r="A754" s="1"/>
      <c r="B754" s="1"/>
      <c r="F754" s="787"/>
    </row>
    <row r="755" spans="1:6">
      <c r="A755" s="1"/>
      <c r="B755" s="1"/>
      <c r="F755" s="787"/>
    </row>
    <row r="756" spans="1:6">
      <c r="A756" s="1"/>
      <c r="B756" s="1"/>
      <c r="F756" s="787"/>
    </row>
    <row r="757" spans="1:6">
      <c r="A757" s="1"/>
      <c r="B757" s="1"/>
      <c r="F757" s="787"/>
    </row>
    <row r="758" spans="1:6">
      <c r="A758" s="1"/>
      <c r="B758" s="1"/>
      <c r="F758" s="787"/>
    </row>
    <row r="759" spans="1:6">
      <c r="A759" s="1"/>
      <c r="B759" s="1"/>
      <c r="F759" s="787"/>
    </row>
    <row r="760" spans="1:6">
      <c r="A760" s="1"/>
      <c r="B760" s="1"/>
      <c r="F760" s="787"/>
    </row>
    <row r="761" spans="1:6">
      <c r="A761" s="1"/>
      <c r="B761" s="1"/>
      <c r="F761" s="787"/>
    </row>
    <row r="762" spans="1:6">
      <c r="A762" s="1"/>
      <c r="B762" s="1"/>
      <c r="F762" s="787"/>
    </row>
    <row r="763" spans="1:6">
      <c r="A763" s="1"/>
      <c r="B763" s="1"/>
      <c r="F763" s="787"/>
    </row>
    <row r="764" spans="1:6">
      <c r="A764" s="1"/>
      <c r="B764" s="1"/>
      <c r="F764" s="787"/>
    </row>
    <row r="765" spans="1:6">
      <c r="A765" s="1"/>
      <c r="B765" s="1"/>
      <c r="F765" s="787"/>
    </row>
    <row r="766" spans="1:6">
      <c r="A766" s="1"/>
      <c r="B766" s="1"/>
      <c r="F766" s="787"/>
    </row>
    <row r="767" spans="1:6">
      <c r="A767" s="1"/>
      <c r="B767" s="1"/>
      <c r="F767" s="787"/>
    </row>
    <row r="768" spans="1:6">
      <c r="A768" s="1"/>
      <c r="B768" s="1"/>
      <c r="F768" s="787"/>
    </row>
    <row r="769" spans="1:6">
      <c r="A769" s="1"/>
      <c r="B769" s="1"/>
      <c r="F769" s="787"/>
    </row>
    <row r="770" spans="1:6">
      <c r="A770" s="1"/>
      <c r="B770" s="1"/>
      <c r="F770" s="787"/>
    </row>
    <row r="771" spans="1:6">
      <c r="A771" s="1"/>
      <c r="B771" s="1"/>
      <c r="F771" s="787"/>
    </row>
    <row r="772" spans="1:6">
      <c r="A772" s="1"/>
      <c r="B772" s="1"/>
      <c r="F772" s="787"/>
    </row>
    <row r="773" spans="1:6">
      <c r="A773" s="1"/>
      <c r="B773" s="1"/>
      <c r="F773" s="787"/>
    </row>
    <row r="774" spans="1:6">
      <c r="A774" s="1"/>
      <c r="B774" s="1"/>
      <c r="F774" s="787"/>
    </row>
    <row r="775" spans="1:6">
      <c r="A775" s="1"/>
      <c r="B775" s="1"/>
      <c r="F775" s="787"/>
    </row>
    <row r="776" spans="1:6">
      <c r="A776" s="1"/>
      <c r="B776" s="1"/>
      <c r="F776" s="787"/>
    </row>
    <row r="777" spans="1:6">
      <c r="A777" s="1"/>
      <c r="B777" s="1"/>
      <c r="F777" s="787"/>
    </row>
    <row r="778" spans="1:6">
      <c r="A778" s="1"/>
      <c r="B778" s="1"/>
      <c r="F778" s="787"/>
    </row>
    <row r="779" spans="1:6">
      <c r="A779" s="1"/>
      <c r="B779" s="1"/>
      <c r="F779" s="787"/>
    </row>
    <row r="780" spans="1:6">
      <c r="A780" s="1"/>
      <c r="B780" s="1"/>
      <c r="F780" s="787"/>
    </row>
    <row r="781" spans="1:6">
      <c r="A781" s="1"/>
      <c r="B781" s="1"/>
      <c r="F781" s="787"/>
    </row>
    <row r="782" spans="1:6">
      <c r="A782" s="1"/>
      <c r="B782" s="1"/>
      <c r="F782" s="787"/>
    </row>
    <row r="783" spans="1:6">
      <c r="A783" s="1"/>
      <c r="B783" s="1"/>
      <c r="F783" s="787"/>
    </row>
    <row r="784" spans="1:6">
      <c r="A784" s="1"/>
      <c r="B784" s="1"/>
      <c r="F784" s="787"/>
    </row>
    <row r="785" spans="1:6">
      <c r="A785" s="1"/>
      <c r="B785" s="1"/>
      <c r="F785" s="787"/>
    </row>
    <row r="786" spans="1:6">
      <c r="A786" s="1"/>
      <c r="B786" s="1"/>
      <c r="F786" s="787"/>
    </row>
    <row r="787" spans="1:6">
      <c r="A787" s="1"/>
      <c r="B787" s="1"/>
      <c r="F787" s="787"/>
    </row>
    <row r="788" spans="1:6">
      <c r="A788" s="1"/>
      <c r="B788" s="1"/>
      <c r="F788" s="787"/>
    </row>
    <row r="789" spans="1:6">
      <c r="A789" s="1"/>
      <c r="B789" s="1"/>
      <c r="F789" s="787"/>
    </row>
    <row r="790" spans="1:6">
      <c r="A790" s="1"/>
      <c r="B790" s="1"/>
      <c r="F790" s="787"/>
    </row>
    <row r="791" spans="1:6">
      <c r="A791" s="1"/>
      <c r="B791" s="1"/>
      <c r="F791" s="787"/>
    </row>
    <row r="792" spans="1:6">
      <c r="A792" s="1"/>
      <c r="B792" s="1"/>
      <c r="F792" s="787"/>
    </row>
    <row r="793" spans="1:6">
      <c r="A793" s="1"/>
      <c r="B793" s="1"/>
      <c r="F793" s="787"/>
    </row>
    <row r="794" spans="1:6">
      <c r="A794" s="1"/>
      <c r="B794" s="1"/>
      <c r="F794" s="787"/>
    </row>
    <row r="795" spans="1:6">
      <c r="A795" s="1"/>
      <c r="B795" s="1"/>
      <c r="F795" s="787"/>
    </row>
    <row r="796" spans="1:6">
      <c r="A796" s="1"/>
      <c r="B796" s="1"/>
      <c r="F796" s="787"/>
    </row>
    <row r="797" spans="1:6">
      <c r="A797" s="1"/>
      <c r="B797" s="1"/>
      <c r="F797" s="787"/>
    </row>
    <row r="798" spans="1:6">
      <c r="A798" s="1"/>
      <c r="B798" s="1"/>
      <c r="F798" s="787"/>
    </row>
    <row r="799" spans="1:6">
      <c r="A799" s="1"/>
      <c r="B799" s="1"/>
      <c r="F799" s="787"/>
    </row>
    <row r="800" spans="1:6">
      <c r="A800" s="1"/>
      <c r="B800" s="1"/>
      <c r="F800" s="787"/>
    </row>
    <row r="801" spans="1:6">
      <c r="A801" s="1"/>
      <c r="B801" s="1"/>
      <c r="F801" s="787"/>
    </row>
    <row r="802" spans="1:6">
      <c r="A802" s="1"/>
      <c r="B802" s="1"/>
      <c r="F802" s="787"/>
    </row>
    <row r="803" spans="1:6">
      <c r="A803" s="1"/>
      <c r="B803" s="1"/>
      <c r="F803" s="787"/>
    </row>
    <row r="804" spans="1:6">
      <c r="A804" s="1"/>
      <c r="B804" s="1"/>
      <c r="F804" s="787"/>
    </row>
    <row r="805" spans="1:6">
      <c r="A805" s="1"/>
      <c r="B805" s="1"/>
      <c r="F805" s="787"/>
    </row>
    <row r="806" spans="1:6">
      <c r="A806" s="1"/>
      <c r="B806" s="1"/>
      <c r="F806" s="787"/>
    </row>
    <row r="807" spans="1:6">
      <c r="A807" s="1"/>
      <c r="B807" s="1"/>
      <c r="F807" s="787"/>
    </row>
    <row r="808" spans="1:6">
      <c r="A808" s="1"/>
      <c r="B808" s="1"/>
      <c r="F808" s="787"/>
    </row>
    <row r="809" spans="1:6">
      <c r="A809" s="1"/>
      <c r="B809" s="1"/>
      <c r="F809" s="787"/>
    </row>
    <row r="810" spans="1:6">
      <c r="A810" s="1"/>
      <c r="B810" s="1"/>
      <c r="F810" s="787"/>
    </row>
    <row r="811" spans="1:6">
      <c r="A811" s="1"/>
      <c r="B811" s="1"/>
      <c r="F811" s="787"/>
    </row>
    <row r="812" spans="1:6">
      <c r="A812" s="1"/>
      <c r="B812" s="1"/>
      <c r="F812" s="787"/>
    </row>
    <row r="813" spans="1:6">
      <c r="A813" s="1"/>
      <c r="B813" s="1"/>
      <c r="F813" s="787"/>
    </row>
    <row r="814" spans="1:6">
      <c r="A814" s="1"/>
      <c r="B814" s="1"/>
      <c r="F814" s="787"/>
    </row>
    <row r="815" spans="1:6">
      <c r="A815" s="1"/>
      <c r="B815" s="1"/>
      <c r="F815" s="787"/>
    </row>
    <row r="816" spans="1:6">
      <c r="A816" s="1"/>
      <c r="B816" s="1"/>
      <c r="F816" s="787"/>
    </row>
    <row r="817" spans="1:6">
      <c r="A817" s="1"/>
      <c r="B817" s="1"/>
      <c r="F817" s="787"/>
    </row>
    <row r="818" spans="1:6">
      <c r="A818" s="1"/>
      <c r="B818" s="1"/>
      <c r="F818" s="787"/>
    </row>
    <row r="819" spans="1:6">
      <c r="A819" s="1"/>
      <c r="B819" s="1"/>
      <c r="F819" s="787"/>
    </row>
    <row r="820" spans="1:6">
      <c r="A820" s="1"/>
      <c r="B820" s="1"/>
      <c r="F820" s="787"/>
    </row>
    <row r="821" spans="1:6">
      <c r="A821" s="1"/>
      <c r="B821" s="1"/>
      <c r="F821" s="787"/>
    </row>
    <row r="822" spans="1:6">
      <c r="A822" s="1"/>
      <c r="B822" s="1"/>
      <c r="F822" s="787"/>
    </row>
    <row r="823" spans="1:6">
      <c r="A823" s="1"/>
      <c r="B823" s="1"/>
      <c r="F823" s="787"/>
    </row>
    <row r="824" spans="1:6">
      <c r="A824" s="1"/>
      <c r="B824" s="1"/>
      <c r="F824" s="787"/>
    </row>
    <row r="825" spans="1:6">
      <c r="A825" s="1"/>
      <c r="B825" s="1"/>
      <c r="F825" s="787"/>
    </row>
    <row r="826" spans="1:6">
      <c r="A826" s="1"/>
      <c r="B826" s="1"/>
      <c r="F826" s="787"/>
    </row>
    <row r="827" spans="1:6">
      <c r="A827" s="1"/>
      <c r="B827" s="1"/>
      <c r="F827" s="787"/>
    </row>
    <row r="828" spans="1:6">
      <c r="A828" s="1"/>
      <c r="B828" s="1"/>
      <c r="F828" s="787"/>
    </row>
    <row r="829" spans="1:6">
      <c r="A829" s="1"/>
      <c r="B829" s="1"/>
      <c r="F829" s="787"/>
    </row>
    <row r="830" spans="1:6">
      <c r="A830" s="1"/>
      <c r="B830" s="1"/>
      <c r="F830" s="787"/>
    </row>
    <row r="831" spans="1:6">
      <c r="A831" s="1"/>
      <c r="B831" s="1"/>
      <c r="F831" s="787"/>
    </row>
    <row r="832" spans="1:6">
      <c r="A832" s="1"/>
      <c r="B832" s="1"/>
      <c r="F832" s="787"/>
    </row>
    <row r="833" spans="1:6">
      <c r="A833" s="1"/>
      <c r="B833" s="1"/>
      <c r="F833" s="787"/>
    </row>
    <row r="834" spans="1:6">
      <c r="A834" s="1"/>
      <c r="B834" s="1"/>
      <c r="F834" s="787"/>
    </row>
    <row r="835" spans="1:6">
      <c r="A835" s="1"/>
      <c r="B835" s="1"/>
      <c r="F835" s="787"/>
    </row>
    <row r="836" spans="1:6">
      <c r="A836" s="1"/>
      <c r="B836" s="1"/>
      <c r="F836" s="787"/>
    </row>
    <row r="837" spans="1:6">
      <c r="A837" s="1"/>
      <c r="B837" s="1"/>
      <c r="F837" s="787"/>
    </row>
    <row r="838" spans="1:6">
      <c r="A838" s="1"/>
      <c r="B838" s="1"/>
      <c r="F838" s="787"/>
    </row>
    <row r="839" spans="1:6">
      <c r="A839" s="1"/>
      <c r="B839" s="1"/>
      <c r="F839" s="787"/>
    </row>
    <row r="840" spans="1:6">
      <c r="A840" s="1"/>
      <c r="B840" s="1"/>
      <c r="F840" s="787"/>
    </row>
    <row r="841" spans="1:6">
      <c r="A841" s="1"/>
      <c r="B841" s="1"/>
      <c r="F841" s="787"/>
    </row>
    <row r="842" spans="1:6">
      <c r="A842" s="1"/>
      <c r="B842" s="1"/>
      <c r="F842" s="787"/>
    </row>
    <row r="843" spans="1:6">
      <c r="A843" s="1"/>
      <c r="B843" s="1"/>
      <c r="F843" s="787"/>
    </row>
    <row r="844" spans="1:6">
      <c r="A844" s="1"/>
      <c r="B844" s="1"/>
      <c r="F844" s="787"/>
    </row>
    <row r="845" spans="1:6">
      <c r="A845" s="1"/>
      <c r="B845" s="1"/>
      <c r="F845" s="787"/>
    </row>
    <row r="846" spans="1:6">
      <c r="A846" s="1"/>
      <c r="B846" s="1"/>
      <c r="F846" s="787"/>
    </row>
    <row r="847" spans="1:6">
      <c r="A847" s="1"/>
      <c r="B847" s="1"/>
      <c r="F847" s="787"/>
    </row>
    <row r="848" spans="1:6">
      <c r="A848" s="1"/>
      <c r="B848" s="1"/>
      <c r="F848" s="787"/>
    </row>
    <row r="849" spans="1:6">
      <c r="A849" s="1"/>
      <c r="B849" s="1"/>
      <c r="F849" s="787"/>
    </row>
    <row r="850" spans="1:6">
      <c r="A850" s="1"/>
      <c r="B850" s="1"/>
      <c r="F850" s="787"/>
    </row>
    <row r="851" spans="1:6">
      <c r="A851" s="1"/>
      <c r="B851" s="1"/>
      <c r="F851" s="787"/>
    </row>
    <row r="852" spans="1:6">
      <c r="A852" s="1"/>
      <c r="B852" s="1"/>
      <c r="F852" s="787"/>
    </row>
    <row r="853" spans="1:6">
      <c r="A853" s="1"/>
      <c r="B853" s="1"/>
      <c r="F853" s="787"/>
    </row>
    <row r="854" spans="1:6">
      <c r="A854" s="1"/>
      <c r="B854" s="1"/>
      <c r="F854" s="787"/>
    </row>
    <row r="855" spans="1:6">
      <c r="A855" s="1"/>
      <c r="B855" s="1"/>
      <c r="F855" s="787"/>
    </row>
    <row r="856" spans="1:6">
      <c r="A856" s="1"/>
      <c r="B856" s="1"/>
      <c r="F856" s="787"/>
    </row>
    <row r="857" spans="1:6">
      <c r="A857" s="1"/>
      <c r="B857" s="1"/>
      <c r="F857" s="787"/>
    </row>
    <row r="858" spans="1:6">
      <c r="A858" s="1"/>
      <c r="B858" s="1"/>
      <c r="F858" s="787"/>
    </row>
    <row r="859" spans="1:6">
      <c r="A859" s="1"/>
      <c r="B859" s="1"/>
      <c r="F859" s="787"/>
    </row>
    <row r="860" spans="1:6">
      <c r="A860" s="1"/>
      <c r="B860" s="1"/>
      <c r="F860" s="787"/>
    </row>
    <row r="861" spans="1:6">
      <c r="A861" s="1"/>
      <c r="B861" s="1"/>
      <c r="F861" s="787"/>
    </row>
    <row r="862" spans="1:6">
      <c r="A862" s="1"/>
      <c r="B862" s="1"/>
      <c r="F862" s="787"/>
    </row>
    <row r="863" spans="1:6">
      <c r="A863" s="1"/>
      <c r="B863" s="1"/>
      <c r="F863" s="787"/>
    </row>
    <row r="864" spans="1:6">
      <c r="A864" s="1"/>
      <c r="B864" s="1"/>
      <c r="F864" s="787"/>
    </row>
    <row r="865" spans="1:6">
      <c r="A865" s="1"/>
      <c r="B865" s="1"/>
      <c r="F865" s="787"/>
    </row>
    <row r="866" spans="1:6">
      <c r="A866" s="1"/>
      <c r="B866" s="1"/>
      <c r="F866" s="787"/>
    </row>
    <row r="867" spans="1:6">
      <c r="A867" s="1"/>
      <c r="B867" s="1"/>
      <c r="F867" s="787"/>
    </row>
    <row r="868" spans="1:6">
      <c r="A868" s="1"/>
      <c r="B868" s="1"/>
      <c r="F868" s="787"/>
    </row>
    <row r="869" spans="1:6">
      <c r="A869" s="1"/>
      <c r="B869" s="1"/>
      <c r="F869" s="787"/>
    </row>
    <row r="870" spans="1:6">
      <c r="A870" s="1"/>
      <c r="B870" s="1"/>
      <c r="F870" s="787"/>
    </row>
    <row r="871" spans="1:6">
      <c r="A871" s="1"/>
      <c r="B871" s="1"/>
      <c r="F871" s="787"/>
    </row>
    <row r="872" spans="1:6">
      <c r="A872" s="1"/>
      <c r="B872" s="1"/>
      <c r="F872" s="787"/>
    </row>
    <row r="873" spans="1:6">
      <c r="A873" s="1"/>
      <c r="B873" s="1"/>
      <c r="F873" s="787"/>
    </row>
    <row r="874" spans="1:6">
      <c r="A874" s="1"/>
      <c r="B874" s="1"/>
      <c r="F874" s="787"/>
    </row>
    <row r="875" spans="1:6">
      <c r="A875" s="1"/>
      <c r="B875" s="1"/>
      <c r="F875" s="787"/>
    </row>
    <row r="876" spans="1:6">
      <c r="A876" s="1"/>
      <c r="B876" s="1"/>
      <c r="F876" s="787"/>
    </row>
    <row r="877" spans="1:6">
      <c r="A877" s="1"/>
      <c r="B877" s="1"/>
      <c r="F877" s="787"/>
    </row>
    <row r="878" spans="1:6">
      <c r="A878" s="1"/>
      <c r="B878" s="1"/>
      <c r="F878" s="787"/>
    </row>
    <row r="879" spans="1:6">
      <c r="A879" s="1"/>
      <c r="B879" s="1"/>
      <c r="F879" s="787"/>
    </row>
    <row r="880" spans="1:6">
      <c r="A880" s="1"/>
      <c r="B880" s="1"/>
      <c r="F880" s="787"/>
    </row>
    <row r="881" spans="1:6">
      <c r="A881" s="1"/>
      <c r="B881" s="1"/>
      <c r="F881" s="787"/>
    </row>
    <row r="882" spans="1:6">
      <c r="A882" s="1"/>
      <c r="B882" s="1"/>
      <c r="F882" s="787"/>
    </row>
    <row r="883" spans="1:6">
      <c r="A883" s="1"/>
      <c r="B883" s="1"/>
      <c r="F883" s="787"/>
    </row>
    <row r="884" spans="1:6">
      <c r="A884" s="1"/>
      <c r="B884" s="1"/>
      <c r="F884" s="787"/>
    </row>
    <row r="885" spans="1:6">
      <c r="A885" s="1"/>
      <c r="B885" s="1"/>
      <c r="F885" s="787"/>
    </row>
    <row r="886" spans="1:6">
      <c r="A886" s="1"/>
      <c r="B886" s="1"/>
      <c r="F886" s="787"/>
    </row>
    <row r="887" spans="1:6">
      <c r="A887" s="1"/>
      <c r="B887" s="1"/>
      <c r="F887" s="787"/>
    </row>
    <row r="888" spans="1:6">
      <c r="A888" s="1"/>
      <c r="B888" s="1"/>
      <c r="F888" s="787"/>
    </row>
    <row r="889" spans="1:6">
      <c r="A889" s="1"/>
      <c r="B889" s="1"/>
      <c r="F889" s="787"/>
    </row>
    <row r="890" spans="1:6">
      <c r="A890" s="1"/>
      <c r="B890" s="1"/>
      <c r="F890" s="787"/>
    </row>
    <row r="891" spans="1:6">
      <c r="A891" s="1"/>
      <c r="B891" s="1"/>
      <c r="F891" s="787"/>
    </row>
    <row r="892" spans="1:6">
      <c r="A892" s="1"/>
      <c r="B892" s="1"/>
      <c r="F892" s="787"/>
    </row>
    <row r="893" spans="1:6">
      <c r="A893" s="1"/>
      <c r="B893" s="1"/>
      <c r="F893" s="787"/>
    </row>
    <row r="894" spans="1:6">
      <c r="A894" s="1"/>
      <c r="B894" s="1"/>
      <c r="F894" s="787"/>
    </row>
    <row r="895" spans="1:6">
      <c r="A895" s="1"/>
      <c r="B895" s="1"/>
      <c r="F895" s="787"/>
    </row>
    <row r="896" spans="1:6">
      <c r="A896" s="1"/>
      <c r="B896" s="1"/>
      <c r="F896" s="787"/>
    </row>
    <row r="897" spans="1:6">
      <c r="A897" s="1"/>
      <c r="B897" s="1"/>
      <c r="F897" s="787"/>
    </row>
    <row r="898" spans="1:6">
      <c r="A898" s="1"/>
      <c r="B898" s="1"/>
      <c r="F898" s="787"/>
    </row>
    <row r="899" spans="1:6">
      <c r="A899" s="1"/>
      <c r="B899" s="1"/>
      <c r="F899" s="787"/>
    </row>
    <row r="900" spans="1:6">
      <c r="A900" s="1"/>
      <c r="B900" s="1"/>
      <c r="F900" s="787"/>
    </row>
    <row r="901" spans="1:6">
      <c r="A901" s="1"/>
      <c r="B901" s="1"/>
      <c r="F901" s="787"/>
    </row>
    <row r="902" spans="1:6">
      <c r="A902" s="1"/>
      <c r="B902" s="1"/>
      <c r="F902" s="787"/>
    </row>
    <row r="903" spans="1:6">
      <c r="A903" s="1"/>
      <c r="B903" s="1"/>
      <c r="F903" s="787"/>
    </row>
    <row r="904" spans="1:6">
      <c r="A904" s="1"/>
      <c r="B904" s="1"/>
      <c r="F904" s="787"/>
    </row>
    <row r="905" spans="1:6">
      <c r="A905" s="1"/>
      <c r="B905" s="1"/>
      <c r="F905" s="787"/>
    </row>
    <row r="906" spans="1:6">
      <c r="A906" s="1"/>
      <c r="B906" s="1"/>
      <c r="F906" s="787"/>
    </row>
    <row r="907" spans="1:6">
      <c r="A907" s="1"/>
      <c r="B907" s="1"/>
      <c r="F907" s="787"/>
    </row>
    <row r="908" spans="1:6">
      <c r="A908" s="1"/>
      <c r="B908" s="1"/>
      <c r="F908" s="787"/>
    </row>
    <row r="909" spans="1:6">
      <c r="A909" s="1"/>
      <c r="B909" s="1"/>
      <c r="F909" s="787"/>
    </row>
    <row r="910" spans="1:6">
      <c r="A910" s="1"/>
      <c r="B910" s="1"/>
      <c r="F910" s="787"/>
    </row>
    <row r="911" spans="1:6">
      <c r="A911" s="1"/>
      <c r="B911" s="1"/>
      <c r="F911" s="787"/>
    </row>
    <row r="912" spans="1:6">
      <c r="A912" s="1"/>
      <c r="B912" s="1"/>
      <c r="F912" s="787"/>
    </row>
    <row r="913" spans="1:6">
      <c r="A913" s="1"/>
      <c r="B913" s="1"/>
      <c r="F913" s="787"/>
    </row>
    <row r="914" spans="1:6">
      <c r="A914" s="1"/>
      <c r="B914" s="1"/>
      <c r="F914" s="787"/>
    </row>
    <row r="915" spans="1:6">
      <c r="A915" s="1"/>
      <c r="B915" s="1"/>
      <c r="F915" s="787"/>
    </row>
    <row r="916" spans="1:6">
      <c r="A916" s="1"/>
      <c r="B916" s="1"/>
      <c r="F916" s="787"/>
    </row>
    <row r="917" spans="1:6">
      <c r="A917" s="1"/>
      <c r="B917" s="1"/>
      <c r="F917" s="787"/>
    </row>
    <row r="918" spans="1:6">
      <c r="A918" s="1"/>
      <c r="B918" s="1"/>
      <c r="F918" s="787"/>
    </row>
    <row r="919" spans="1:6">
      <c r="A919" s="1"/>
      <c r="B919" s="1"/>
      <c r="F919" s="787"/>
    </row>
    <row r="920" spans="1:6">
      <c r="A920" s="1"/>
      <c r="B920" s="1"/>
      <c r="F920" s="787"/>
    </row>
    <row r="921" spans="1:6">
      <c r="A921" s="1"/>
      <c r="B921" s="1"/>
      <c r="F921" s="787"/>
    </row>
    <row r="922" spans="1:6">
      <c r="A922" s="1"/>
      <c r="B922" s="1"/>
      <c r="F922" s="787"/>
    </row>
    <row r="923" spans="1:6">
      <c r="A923" s="1"/>
      <c r="B923" s="1"/>
      <c r="F923" s="787"/>
    </row>
    <row r="924" spans="1:6">
      <c r="A924" s="1"/>
      <c r="B924" s="1"/>
      <c r="F924" s="787"/>
    </row>
    <row r="925" spans="1:6">
      <c r="A925" s="1"/>
      <c r="B925" s="1"/>
      <c r="F925" s="787"/>
    </row>
    <row r="926" spans="1:6">
      <c r="A926" s="1"/>
      <c r="B926" s="1"/>
      <c r="F926" s="787"/>
    </row>
    <row r="927" spans="1:6">
      <c r="A927" s="1"/>
      <c r="B927" s="1"/>
      <c r="F927" s="787"/>
    </row>
    <row r="928" spans="1:6">
      <c r="A928" s="1"/>
      <c r="B928" s="1"/>
      <c r="F928" s="787"/>
    </row>
    <row r="929" spans="1:6">
      <c r="A929" s="1"/>
      <c r="B929" s="1"/>
      <c r="F929" s="787"/>
    </row>
    <row r="930" spans="1:6">
      <c r="A930" s="1"/>
      <c r="B930" s="1"/>
      <c r="F930" s="787"/>
    </row>
    <row r="931" spans="1:6">
      <c r="A931" s="1"/>
      <c r="B931" s="1"/>
      <c r="F931" s="787"/>
    </row>
    <row r="932" spans="1:6">
      <c r="A932" s="1"/>
      <c r="B932" s="1"/>
      <c r="F932" s="787"/>
    </row>
    <row r="933" spans="1:6">
      <c r="A933" s="1"/>
      <c r="B933" s="1"/>
      <c r="F933" s="787"/>
    </row>
    <row r="934" spans="1:6">
      <c r="A934" s="1"/>
      <c r="B934" s="1"/>
      <c r="F934" s="787"/>
    </row>
    <row r="935" spans="1:6">
      <c r="A935" s="1"/>
      <c r="B935" s="1"/>
      <c r="F935" s="787"/>
    </row>
    <row r="936" spans="1:6">
      <c r="A936" s="1"/>
      <c r="B936" s="1"/>
      <c r="F936" s="787"/>
    </row>
    <row r="937" spans="1:6">
      <c r="A937" s="1"/>
      <c r="B937" s="1"/>
      <c r="F937" s="787"/>
    </row>
    <row r="938" spans="1:6">
      <c r="A938" s="1"/>
      <c r="B938" s="1"/>
      <c r="F938" s="787"/>
    </row>
    <row r="939" spans="1:6">
      <c r="A939" s="1"/>
      <c r="B939" s="1"/>
      <c r="F939" s="787"/>
    </row>
    <row r="940" spans="1:6">
      <c r="A940" s="1"/>
      <c r="B940" s="1"/>
      <c r="F940" s="787"/>
    </row>
    <row r="941" spans="1:6">
      <c r="A941" s="1"/>
      <c r="B941" s="1"/>
      <c r="F941" s="787"/>
    </row>
    <row r="942" spans="1:6">
      <c r="A942" s="1"/>
      <c r="B942" s="1"/>
      <c r="F942" s="787"/>
    </row>
    <row r="943" spans="1:6">
      <c r="A943" s="1"/>
      <c r="B943" s="1"/>
      <c r="F943" s="787"/>
    </row>
    <row r="944" spans="1:6">
      <c r="A944" s="1"/>
      <c r="B944" s="1"/>
      <c r="F944" s="787"/>
    </row>
    <row r="945" spans="1:6">
      <c r="A945" s="1"/>
      <c r="B945" s="1"/>
      <c r="F945" s="787"/>
    </row>
    <row r="946" spans="1:6">
      <c r="A946" s="1"/>
      <c r="B946" s="1"/>
      <c r="F946" s="787"/>
    </row>
    <row r="947" spans="1:6">
      <c r="A947" s="1"/>
      <c r="B947" s="1"/>
      <c r="F947" s="787"/>
    </row>
    <row r="948" spans="1:6">
      <c r="A948" s="1"/>
      <c r="B948" s="1"/>
      <c r="F948" s="787"/>
    </row>
    <row r="949" spans="1:6">
      <c r="A949" s="1"/>
      <c r="B949" s="1"/>
      <c r="F949" s="787"/>
    </row>
    <row r="950" spans="1:6">
      <c r="A950" s="1"/>
      <c r="B950" s="1"/>
      <c r="F950" s="787"/>
    </row>
    <row r="951" spans="1:6">
      <c r="A951" s="1"/>
      <c r="B951" s="1"/>
      <c r="F951" s="787"/>
    </row>
    <row r="952" spans="1:6">
      <c r="A952" s="1"/>
      <c r="B952" s="1"/>
      <c r="F952" s="787"/>
    </row>
    <row r="953" spans="1:6">
      <c r="A953" s="1"/>
      <c r="B953" s="1"/>
      <c r="F953" s="787"/>
    </row>
    <row r="954" spans="1:6">
      <c r="A954" s="1"/>
      <c r="B954" s="1"/>
      <c r="F954" s="787"/>
    </row>
    <row r="955" spans="1:6">
      <c r="A955" s="1"/>
      <c r="B955" s="1"/>
      <c r="F955" s="787"/>
    </row>
    <row r="956" spans="1:6">
      <c r="A956" s="1"/>
      <c r="B956" s="1"/>
      <c r="F956" s="787"/>
    </row>
    <row r="957" spans="1:6">
      <c r="A957" s="1"/>
      <c r="B957" s="1"/>
      <c r="F957" s="787"/>
    </row>
    <row r="958" spans="1:6">
      <c r="A958" s="1"/>
      <c r="B958" s="1"/>
      <c r="F958" s="787"/>
    </row>
    <row r="959" spans="1:6">
      <c r="A959" s="1"/>
      <c r="B959" s="1"/>
      <c r="F959" s="787"/>
    </row>
    <row r="960" spans="1:6">
      <c r="A960" s="1"/>
      <c r="B960" s="1"/>
      <c r="F960" s="787"/>
    </row>
    <row r="961" spans="1:6">
      <c r="A961" s="1"/>
      <c r="B961" s="1"/>
      <c r="F961" s="787"/>
    </row>
    <row r="962" spans="1:6">
      <c r="A962" s="1"/>
      <c r="B962" s="1"/>
      <c r="F962" s="787"/>
    </row>
    <row r="963" spans="1:6">
      <c r="A963" s="1"/>
      <c r="B963" s="1"/>
      <c r="F963" s="787"/>
    </row>
    <row r="964" spans="1:6">
      <c r="A964" s="1"/>
      <c r="B964" s="1"/>
      <c r="F964" s="787"/>
    </row>
    <row r="965" spans="1:6">
      <c r="A965" s="1"/>
      <c r="B965" s="1"/>
      <c r="F965" s="787"/>
    </row>
    <row r="966" spans="1:6">
      <c r="A966" s="1"/>
      <c r="B966" s="1"/>
      <c r="F966" s="787"/>
    </row>
    <row r="967" spans="1:6">
      <c r="A967" s="1"/>
      <c r="B967" s="1"/>
      <c r="F967" s="787"/>
    </row>
    <row r="968" spans="1:6">
      <c r="A968" s="1"/>
      <c r="B968" s="1"/>
      <c r="F968" s="787"/>
    </row>
    <row r="969" spans="1:6">
      <c r="A969" s="1"/>
      <c r="B969" s="1"/>
      <c r="F969" s="787"/>
    </row>
    <row r="970" spans="1:6">
      <c r="A970" s="1"/>
      <c r="B970" s="1"/>
      <c r="F970" s="787"/>
    </row>
    <row r="971" spans="1:6">
      <c r="A971" s="1"/>
      <c r="B971" s="1"/>
      <c r="F971" s="787"/>
    </row>
    <row r="972" spans="1:6">
      <c r="A972" s="1"/>
      <c r="B972" s="1"/>
      <c r="F972" s="787"/>
    </row>
    <row r="973" spans="1:6">
      <c r="A973" s="1"/>
      <c r="B973" s="1"/>
      <c r="F973" s="787"/>
    </row>
    <row r="974" spans="1:6">
      <c r="A974" s="1"/>
      <c r="B974" s="1"/>
      <c r="F974" s="787"/>
    </row>
    <row r="975" spans="1:6">
      <c r="A975" s="1"/>
      <c r="B975" s="1"/>
      <c r="F975" s="787"/>
    </row>
    <row r="976" spans="1:6">
      <c r="A976" s="1"/>
      <c r="B976" s="1"/>
      <c r="F976" s="787"/>
    </row>
    <row r="977" spans="1:6">
      <c r="A977" s="1"/>
      <c r="B977" s="1"/>
      <c r="F977" s="787"/>
    </row>
    <row r="978" spans="1:6">
      <c r="A978" s="1"/>
      <c r="B978" s="1"/>
      <c r="F978" s="787"/>
    </row>
    <row r="979" spans="1:6">
      <c r="A979" s="1"/>
      <c r="B979" s="1"/>
      <c r="F979" s="787"/>
    </row>
    <row r="980" spans="1:6">
      <c r="A980" s="1"/>
      <c r="B980" s="1"/>
      <c r="F980" s="787"/>
    </row>
    <row r="981" spans="1:6">
      <c r="A981" s="1"/>
      <c r="B981" s="1"/>
      <c r="F981" s="787"/>
    </row>
    <row r="982" spans="1:6">
      <c r="A982" s="1"/>
      <c r="B982" s="1"/>
      <c r="F982" s="787"/>
    </row>
    <row r="983" spans="1:6">
      <c r="A983" s="1"/>
      <c r="B983" s="1"/>
      <c r="F983" s="787"/>
    </row>
    <row r="984" spans="1:6">
      <c r="A984" s="1"/>
      <c r="B984" s="1"/>
      <c r="F984" s="787"/>
    </row>
    <row r="985" spans="1:6">
      <c r="A985" s="1"/>
      <c r="B985" s="1"/>
      <c r="F985" s="787"/>
    </row>
    <row r="986" spans="1:6">
      <c r="A986" s="1"/>
      <c r="B986" s="1"/>
      <c r="F986" s="787"/>
    </row>
    <row r="987" spans="1:6">
      <c r="A987" s="1"/>
      <c r="B987" s="1"/>
      <c r="F987" s="787"/>
    </row>
    <row r="988" spans="1:6">
      <c r="A988" s="1"/>
      <c r="B988" s="1"/>
      <c r="F988" s="787"/>
    </row>
    <row r="989" spans="1:6">
      <c r="A989" s="1"/>
      <c r="B989" s="1"/>
      <c r="F989" s="787"/>
    </row>
    <row r="990" spans="1:6">
      <c r="A990" s="1"/>
      <c r="B990" s="1"/>
      <c r="F990" s="787"/>
    </row>
    <row r="991" spans="1:6">
      <c r="A991" s="1"/>
      <c r="B991" s="1"/>
      <c r="F991" s="787"/>
    </row>
    <row r="992" spans="1:6">
      <c r="A992" s="1"/>
      <c r="B992" s="1"/>
      <c r="F992" s="787"/>
    </row>
    <row r="993" spans="1:6">
      <c r="A993" s="1"/>
      <c r="B993" s="1"/>
      <c r="F993" s="787"/>
    </row>
    <row r="994" spans="1:6">
      <c r="A994" s="1"/>
      <c r="B994" s="1"/>
      <c r="F994" s="787"/>
    </row>
    <row r="995" spans="1:6">
      <c r="A995" s="1"/>
      <c r="B995" s="1"/>
      <c r="F995" s="787"/>
    </row>
    <row r="996" spans="1:6">
      <c r="A996" s="1"/>
      <c r="B996" s="1"/>
      <c r="F996" s="787"/>
    </row>
    <row r="997" spans="1:6">
      <c r="A997" s="1"/>
      <c r="B997" s="1"/>
      <c r="F997" s="787"/>
    </row>
    <row r="998" spans="1:6">
      <c r="A998" s="1"/>
      <c r="B998" s="1"/>
      <c r="F998" s="787"/>
    </row>
    <row r="999" spans="1:6">
      <c r="A999" s="1"/>
      <c r="B999" s="1"/>
      <c r="F999" s="787"/>
    </row>
    <row r="1000" spans="1:6">
      <c r="A1000" s="1"/>
      <c r="B1000" s="1"/>
      <c r="F1000" s="787"/>
    </row>
    <row r="1001" spans="1:6">
      <c r="A1001" s="1"/>
      <c r="B1001" s="1"/>
      <c r="F1001" s="787"/>
    </row>
    <row r="1002" spans="1:6">
      <c r="A1002" s="1"/>
      <c r="B1002" s="1"/>
      <c r="F1002" s="787"/>
    </row>
    <row r="1003" spans="1:6">
      <c r="A1003" s="1"/>
      <c r="B1003" s="1"/>
      <c r="F1003" s="787"/>
    </row>
    <row r="1004" spans="1:6">
      <c r="A1004" s="1"/>
      <c r="B1004" s="1"/>
      <c r="F1004" s="787"/>
    </row>
    <row r="1005" spans="1:6">
      <c r="A1005" s="1"/>
      <c r="B1005" s="1"/>
      <c r="F1005" s="787"/>
    </row>
    <row r="1006" spans="1:6">
      <c r="A1006" s="1"/>
      <c r="B1006" s="1"/>
      <c r="F1006" s="787"/>
    </row>
    <row r="1007" spans="1:6">
      <c r="A1007" s="1"/>
      <c r="B1007" s="1"/>
      <c r="F1007" s="787"/>
    </row>
    <row r="1008" spans="1:6">
      <c r="A1008" s="1"/>
      <c r="B1008" s="1"/>
      <c r="F1008" s="787"/>
    </row>
    <row r="1009" spans="1:6">
      <c r="A1009" s="1"/>
      <c r="B1009" s="1"/>
      <c r="F1009" s="787"/>
    </row>
    <row r="1010" spans="1:6">
      <c r="A1010" s="1"/>
      <c r="B1010" s="1"/>
      <c r="F1010" s="787"/>
    </row>
    <row r="1011" spans="1:6">
      <c r="A1011" s="1"/>
      <c r="B1011" s="1"/>
      <c r="F1011" s="787"/>
    </row>
    <row r="1012" spans="1:6">
      <c r="A1012" s="1"/>
      <c r="B1012" s="1"/>
      <c r="F1012" s="787"/>
    </row>
    <row r="1013" spans="1:6">
      <c r="A1013" s="1"/>
      <c r="B1013" s="1"/>
      <c r="F1013" s="787"/>
    </row>
    <row r="1014" spans="1:6">
      <c r="A1014" s="1"/>
      <c r="B1014" s="1"/>
      <c r="F1014" s="787"/>
    </row>
    <row r="1015" spans="1:6">
      <c r="A1015" s="1"/>
      <c r="B1015" s="1"/>
      <c r="F1015" s="787"/>
    </row>
    <row r="1016" spans="1:6">
      <c r="A1016" s="1"/>
      <c r="B1016" s="1"/>
      <c r="F1016" s="787"/>
    </row>
    <row r="1017" spans="1:6">
      <c r="A1017" s="1"/>
      <c r="B1017" s="1"/>
      <c r="F1017" s="787"/>
    </row>
    <row r="1018" spans="1:6">
      <c r="A1018" s="1"/>
      <c r="B1018" s="1"/>
      <c r="F1018" s="787"/>
    </row>
    <row r="1019" spans="1:6">
      <c r="A1019" s="1"/>
      <c r="B1019" s="1"/>
      <c r="F1019" s="787"/>
    </row>
    <row r="1020" spans="1:6">
      <c r="A1020" s="1"/>
      <c r="B1020" s="1"/>
      <c r="F1020" s="787"/>
    </row>
    <row r="1021" spans="1:6">
      <c r="A1021" s="1"/>
      <c r="B1021" s="1"/>
      <c r="F1021" s="787"/>
    </row>
    <row r="1022" spans="1:6">
      <c r="A1022" s="1"/>
      <c r="B1022" s="1"/>
      <c r="F1022" s="787"/>
    </row>
    <row r="1023" spans="1:6">
      <c r="A1023" s="1"/>
      <c r="B1023" s="1"/>
      <c r="F1023" s="787"/>
    </row>
    <row r="1024" spans="1:6">
      <c r="A1024" s="1"/>
      <c r="B1024" s="1"/>
      <c r="F1024" s="787"/>
    </row>
    <row r="1025" spans="1:6">
      <c r="A1025" s="1"/>
      <c r="B1025" s="1"/>
      <c r="F1025" s="787"/>
    </row>
    <row r="1026" spans="1:6">
      <c r="A1026" s="1"/>
      <c r="B1026" s="1"/>
      <c r="F1026" s="787"/>
    </row>
    <row r="1027" spans="1:6">
      <c r="A1027" s="1"/>
      <c r="B1027" s="1"/>
      <c r="F1027" s="787"/>
    </row>
    <row r="1028" spans="1:6">
      <c r="A1028" s="1"/>
      <c r="B1028" s="1"/>
      <c r="F1028" s="787"/>
    </row>
    <row r="1029" spans="1:6">
      <c r="A1029" s="1"/>
      <c r="B1029" s="1"/>
      <c r="F1029" s="787"/>
    </row>
    <row r="1030" spans="1:6">
      <c r="A1030" s="1"/>
      <c r="B1030" s="1"/>
      <c r="F1030" s="787"/>
    </row>
    <row r="1031" spans="1:6">
      <c r="A1031" s="1"/>
      <c r="B1031" s="1"/>
      <c r="F1031" s="787"/>
    </row>
    <row r="1032" spans="1:6">
      <c r="A1032" s="1"/>
      <c r="B1032" s="1"/>
      <c r="F1032" s="787"/>
    </row>
    <row r="1033" spans="1:6">
      <c r="A1033" s="1"/>
      <c r="B1033" s="1"/>
      <c r="F1033" s="787"/>
    </row>
    <row r="1034" spans="1:6">
      <c r="A1034" s="1"/>
      <c r="B1034" s="1"/>
      <c r="F1034" s="787"/>
    </row>
    <row r="1035" spans="1:6">
      <c r="A1035" s="1"/>
      <c r="B1035" s="1"/>
      <c r="F1035" s="787"/>
    </row>
    <row r="1036" spans="1:6">
      <c r="A1036" s="1"/>
      <c r="B1036" s="1"/>
      <c r="F1036" s="787"/>
    </row>
    <row r="1037" spans="1:6">
      <c r="A1037" s="1"/>
      <c r="B1037" s="1"/>
      <c r="F1037" s="787"/>
    </row>
    <row r="1038" spans="1:6">
      <c r="A1038" s="1"/>
      <c r="B1038" s="1"/>
      <c r="F1038" s="787"/>
    </row>
    <row r="1039" spans="1:6">
      <c r="A1039" s="1"/>
      <c r="B1039" s="1"/>
      <c r="F1039" s="787"/>
    </row>
    <row r="1040" spans="1:6">
      <c r="A1040" s="1"/>
      <c r="B1040" s="1"/>
      <c r="F1040" s="787"/>
    </row>
    <row r="1041" spans="1:6">
      <c r="A1041" s="1"/>
      <c r="B1041" s="1"/>
      <c r="F1041" s="787"/>
    </row>
    <row r="1042" spans="1:6">
      <c r="A1042" s="1"/>
      <c r="B1042" s="1"/>
      <c r="F1042" s="787"/>
    </row>
    <row r="1043" spans="1:6">
      <c r="A1043" s="1"/>
      <c r="B1043" s="1"/>
      <c r="F1043" s="787"/>
    </row>
    <row r="1044" spans="1:6">
      <c r="A1044" s="1"/>
      <c r="B1044" s="1"/>
      <c r="F1044" s="787"/>
    </row>
    <row r="1045" spans="1:6">
      <c r="A1045" s="1"/>
      <c r="B1045" s="1"/>
      <c r="F1045" s="787"/>
    </row>
    <row r="1046" spans="1:6">
      <c r="A1046" s="1"/>
      <c r="B1046" s="1"/>
      <c r="F1046" s="787"/>
    </row>
    <row r="1047" spans="1:6">
      <c r="A1047" s="1"/>
      <c r="B1047" s="1"/>
      <c r="F1047" s="787"/>
    </row>
    <row r="1048" spans="1:6">
      <c r="A1048" s="1"/>
      <c r="B1048" s="1"/>
      <c r="F1048" s="787"/>
    </row>
    <row r="1049" spans="1:6">
      <c r="A1049" s="1"/>
      <c r="B1049" s="1"/>
      <c r="F1049" s="787"/>
    </row>
    <row r="1050" spans="1:6">
      <c r="A1050" s="1"/>
      <c r="B1050" s="1"/>
      <c r="F1050" s="787"/>
    </row>
    <row r="1051" spans="1:6">
      <c r="A1051" s="1"/>
      <c r="B1051" s="1"/>
      <c r="F1051" s="787"/>
    </row>
    <row r="1052" spans="1:6">
      <c r="A1052" s="1"/>
      <c r="B1052" s="1"/>
      <c r="F1052" s="787"/>
    </row>
    <row r="1053" spans="1:6">
      <c r="A1053" s="1"/>
      <c r="B1053" s="1"/>
      <c r="F1053" s="787"/>
    </row>
    <row r="1054" spans="1:6">
      <c r="A1054" s="1"/>
      <c r="B1054" s="1"/>
      <c r="F1054" s="787"/>
    </row>
    <row r="1055" spans="1:6">
      <c r="A1055" s="1"/>
      <c r="B1055" s="1"/>
      <c r="F1055" s="787"/>
    </row>
    <row r="1056" spans="1:6">
      <c r="A1056" s="1"/>
      <c r="B1056" s="1"/>
      <c r="F1056" s="787"/>
    </row>
    <row r="1057" spans="1:6">
      <c r="A1057" s="1"/>
      <c r="B1057" s="1"/>
      <c r="F1057" s="787"/>
    </row>
    <row r="1058" spans="1:6">
      <c r="A1058" s="1"/>
      <c r="B1058" s="1"/>
      <c r="F1058" s="787"/>
    </row>
    <row r="1059" spans="1:6">
      <c r="A1059" s="1"/>
      <c r="B1059" s="1"/>
      <c r="F1059" s="787"/>
    </row>
    <row r="1060" spans="1:6">
      <c r="A1060" s="1"/>
      <c r="B1060" s="1"/>
      <c r="F1060" s="787"/>
    </row>
    <row r="1061" spans="1:6">
      <c r="A1061" s="1"/>
      <c r="B1061" s="1"/>
      <c r="F1061" s="787"/>
    </row>
    <row r="1062" spans="1:6">
      <c r="A1062" s="1"/>
      <c r="B1062" s="1"/>
      <c r="F1062" s="787"/>
    </row>
    <row r="1063" spans="1:6">
      <c r="A1063" s="1"/>
      <c r="B1063" s="1"/>
      <c r="F1063" s="787"/>
    </row>
    <row r="1064" spans="1:6">
      <c r="A1064" s="1"/>
      <c r="B1064" s="1"/>
      <c r="F1064" s="787"/>
    </row>
    <row r="1065" spans="1:6">
      <c r="A1065" s="1"/>
      <c r="B1065" s="1"/>
      <c r="F1065" s="787"/>
    </row>
    <row r="1066" spans="1:6">
      <c r="A1066" s="1"/>
      <c r="B1066" s="1"/>
      <c r="F1066" s="787"/>
    </row>
    <row r="1067" spans="1:6">
      <c r="A1067" s="1"/>
      <c r="B1067" s="1"/>
      <c r="F1067" s="787"/>
    </row>
    <row r="1068" spans="1:6">
      <c r="A1068" s="1"/>
      <c r="B1068" s="1"/>
      <c r="F1068" s="787"/>
    </row>
    <row r="1069" spans="1:6">
      <c r="A1069" s="1"/>
      <c r="B1069" s="1"/>
      <c r="F1069" s="787"/>
    </row>
    <row r="1070" spans="1:6">
      <c r="A1070" s="1"/>
      <c r="B1070" s="1"/>
      <c r="F1070" s="787"/>
    </row>
    <row r="1071" spans="1:6">
      <c r="A1071" s="1"/>
      <c r="B1071" s="1"/>
      <c r="F1071" s="787"/>
    </row>
    <row r="1072" spans="1:6">
      <c r="A1072" s="1"/>
      <c r="B1072" s="1"/>
      <c r="F1072" s="787"/>
    </row>
    <row r="1073" spans="1:6">
      <c r="A1073" s="1"/>
      <c r="B1073" s="1"/>
      <c r="F1073" s="787"/>
    </row>
    <row r="1074" spans="1:6">
      <c r="A1074" s="1"/>
      <c r="B1074" s="1"/>
      <c r="F1074" s="787"/>
    </row>
    <row r="1075" spans="1:6">
      <c r="A1075" s="1"/>
      <c r="B1075" s="1"/>
      <c r="F1075" s="787"/>
    </row>
    <row r="1076" spans="1:6">
      <c r="A1076" s="1"/>
      <c r="B1076" s="1"/>
      <c r="F1076" s="787"/>
    </row>
    <row r="1077" spans="1:6">
      <c r="A1077" s="1"/>
      <c r="B1077" s="1"/>
      <c r="F1077" s="787"/>
    </row>
    <row r="1078" spans="1:6">
      <c r="A1078" s="1"/>
      <c r="B1078" s="1"/>
      <c r="F1078" s="787"/>
    </row>
    <row r="1079" spans="1:6">
      <c r="A1079" s="1"/>
      <c r="B1079" s="1"/>
      <c r="F1079" s="787"/>
    </row>
    <row r="1080" spans="1:6">
      <c r="A1080" s="1"/>
      <c r="B1080" s="1"/>
      <c r="F1080" s="787"/>
    </row>
    <row r="1081" spans="1:6">
      <c r="A1081" s="1"/>
      <c r="B1081" s="1"/>
      <c r="F1081" s="787"/>
    </row>
    <row r="1082" spans="1:6">
      <c r="A1082" s="1"/>
      <c r="B1082" s="1"/>
      <c r="F1082" s="787"/>
    </row>
    <row r="1083" spans="1:6">
      <c r="A1083" s="1"/>
      <c r="B1083" s="1"/>
      <c r="F1083" s="787"/>
    </row>
    <row r="1084" spans="1:6">
      <c r="A1084" s="1"/>
      <c r="B1084" s="1"/>
      <c r="F1084" s="787"/>
    </row>
    <row r="1085" spans="1:6">
      <c r="A1085" s="1"/>
      <c r="B1085" s="1"/>
      <c r="F1085" s="787"/>
    </row>
    <row r="1086" spans="1:6">
      <c r="A1086" s="1"/>
      <c r="B1086" s="1"/>
      <c r="F1086" s="787"/>
    </row>
    <row r="1087" spans="1:6">
      <c r="A1087" s="1"/>
      <c r="B1087" s="1"/>
      <c r="F1087" s="787"/>
    </row>
    <row r="1088" spans="1:6">
      <c r="A1088" s="1"/>
      <c r="B1088" s="1"/>
      <c r="F1088" s="787"/>
    </row>
    <row r="1089" spans="1:6">
      <c r="A1089" s="1"/>
      <c r="B1089" s="1"/>
      <c r="F1089" s="787"/>
    </row>
    <row r="1090" spans="1:6">
      <c r="A1090" s="1"/>
      <c r="B1090" s="1"/>
      <c r="F1090" s="787"/>
    </row>
    <row r="1091" spans="1:6">
      <c r="A1091" s="1"/>
      <c r="B1091" s="1"/>
      <c r="F1091" s="787"/>
    </row>
    <row r="1092" spans="1:6">
      <c r="A1092" s="1"/>
      <c r="B1092" s="1"/>
      <c r="F1092" s="787"/>
    </row>
    <row r="1093" spans="1:6">
      <c r="A1093" s="1"/>
      <c r="B1093" s="1"/>
      <c r="F1093" s="787"/>
    </row>
    <row r="1094" spans="1:6">
      <c r="A1094" s="1"/>
      <c r="B1094" s="1"/>
      <c r="F1094" s="787"/>
    </row>
    <row r="1095" spans="1:6">
      <c r="A1095" s="1"/>
      <c r="B1095" s="1"/>
      <c r="F1095" s="787"/>
    </row>
    <row r="1096" spans="1:6">
      <c r="A1096" s="1"/>
      <c r="B1096" s="1"/>
      <c r="F1096" s="787"/>
    </row>
    <row r="1097" spans="1:6">
      <c r="A1097" s="1"/>
      <c r="B1097" s="1"/>
      <c r="F1097" s="787"/>
    </row>
    <row r="1098" spans="1:6">
      <c r="A1098" s="1"/>
      <c r="B1098" s="1"/>
      <c r="F1098" s="787"/>
    </row>
    <row r="1099" spans="1:6">
      <c r="A1099" s="1"/>
      <c r="B1099" s="1"/>
      <c r="F1099" s="787"/>
    </row>
    <row r="1100" spans="1:6">
      <c r="A1100" s="1"/>
      <c r="B1100" s="1"/>
      <c r="F1100" s="787"/>
    </row>
    <row r="1101" spans="1:6">
      <c r="A1101" s="1"/>
      <c r="B1101" s="1"/>
      <c r="F1101" s="787"/>
    </row>
    <row r="1102" spans="1:6">
      <c r="A1102" s="1"/>
      <c r="B1102" s="1"/>
      <c r="F1102" s="787"/>
    </row>
    <row r="1103" spans="1:6">
      <c r="A1103" s="1"/>
      <c r="B1103" s="1"/>
      <c r="F1103" s="787"/>
    </row>
    <row r="1104" spans="1:6">
      <c r="A1104" s="1"/>
      <c r="B1104" s="1"/>
      <c r="F1104" s="787"/>
    </row>
    <row r="1105" spans="1:6">
      <c r="A1105" s="1"/>
      <c r="B1105" s="1"/>
      <c r="F1105" s="787"/>
    </row>
    <row r="1106" spans="1:6">
      <c r="A1106" s="1"/>
      <c r="B1106" s="1"/>
      <c r="F1106" s="787"/>
    </row>
    <row r="1107" spans="1:6">
      <c r="A1107" s="1"/>
      <c r="B1107" s="1"/>
      <c r="F1107" s="787"/>
    </row>
    <row r="1108" spans="1:6">
      <c r="A1108" s="1"/>
      <c r="B1108" s="1"/>
      <c r="F1108" s="787"/>
    </row>
    <row r="1109" spans="1:6">
      <c r="A1109" s="1"/>
      <c r="B1109" s="1"/>
      <c r="F1109" s="787"/>
    </row>
    <row r="1110" spans="1:6">
      <c r="A1110" s="1"/>
      <c r="B1110" s="1"/>
      <c r="F1110" s="787"/>
    </row>
    <row r="1111" spans="1:6">
      <c r="A1111" s="1"/>
      <c r="B1111" s="1"/>
      <c r="F1111" s="787"/>
    </row>
    <row r="1112" spans="1:6">
      <c r="A1112" s="1"/>
      <c r="B1112" s="1"/>
      <c r="F1112" s="787"/>
    </row>
    <row r="1113" spans="1:6">
      <c r="A1113" s="1"/>
      <c r="B1113" s="1"/>
      <c r="F1113" s="787"/>
    </row>
    <row r="1114" spans="1:6">
      <c r="A1114" s="1"/>
      <c r="B1114" s="1"/>
      <c r="F1114" s="787"/>
    </row>
    <row r="1115" spans="1:6">
      <c r="A1115" s="1"/>
      <c r="B1115" s="1"/>
      <c r="F1115" s="787"/>
    </row>
    <row r="1116" spans="1:6">
      <c r="A1116" s="1"/>
      <c r="B1116" s="1"/>
      <c r="F1116" s="787"/>
    </row>
    <row r="1117" spans="1:6">
      <c r="A1117" s="1"/>
      <c r="B1117" s="1"/>
      <c r="F1117" s="787"/>
    </row>
    <row r="1118" spans="1:6">
      <c r="A1118" s="1"/>
      <c r="B1118" s="1"/>
      <c r="F1118" s="787"/>
    </row>
    <row r="1119" spans="1:6">
      <c r="A1119" s="1"/>
      <c r="B1119" s="1"/>
      <c r="F1119" s="787"/>
    </row>
    <row r="1120" spans="1:6">
      <c r="A1120" s="1"/>
      <c r="B1120" s="1"/>
      <c r="F1120" s="787"/>
    </row>
    <row r="1121" spans="1:6">
      <c r="A1121" s="1"/>
      <c r="B1121" s="1"/>
      <c r="F1121" s="787"/>
    </row>
    <row r="1122" spans="1:6">
      <c r="A1122" s="1"/>
      <c r="B1122" s="1"/>
      <c r="F1122" s="787"/>
    </row>
    <row r="1123" spans="1:6">
      <c r="A1123" s="1"/>
      <c r="B1123" s="1"/>
      <c r="F1123" s="787"/>
    </row>
    <row r="1124" spans="1:6">
      <c r="A1124" s="1"/>
      <c r="B1124" s="1"/>
      <c r="F1124" s="787"/>
    </row>
    <row r="1125" spans="1:6">
      <c r="A1125" s="1"/>
      <c r="B1125" s="1"/>
      <c r="F1125" s="787"/>
    </row>
    <row r="1126" spans="1:6">
      <c r="A1126" s="1"/>
      <c r="B1126" s="1"/>
      <c r="F1126" s="787"/>
    </row>
    <row r="1127" spans="1:6">
      <c r="A1127" s="1"/>
      <c r="B1127" s="1"/>
      <c r="F1127" s="787"/>
    </row>
    <row r="1128" spans="1:6">
      <c r="A1128" s="1"/>
      <c r="B1128" s="1"/>
      <c r="F1128" s="787"/>
    </row>
    <row r="1129" spans="1:6">
      <c r="A1129" s="1"/>
      <c r="B1129" s="1"/>
      <c r="F1129" s="787"/>
    </row>
    <row r="1130" spans="1:6">
      <c r="A1130" s="1"/>
      <c r="B1130" s="1"/>
      <c r="F1130" s="787"/>
    </row>
    <row r="1131" spans="1:6">
      <c r="A1131" s="1"/>
      <c r="B1131" s="1"/>
      <c r="F1131" s="787"/>
    </row>
    <row r="1132" spans="1:6">
      <c r="A1132" s="1"/>
      <c r="B1132" s="1"/>
      <c r="F1132" s="787"/>
    </row>
    <row r="1133" spans="1:6">
      <c r="A1133" s="1"/>
      <c r="B1133" s="1"/>
      <c r="F1133" s="787"/>
    </row>
    <row r="1134" spans="1:6">
      <c r="A1134" s="1"/>
      <c r="B1134" s="1"/>
      <c r="F1134" s="787"/>
    </row>
    <row r="1135" spans="1:6">
      <c r="A1135" s="1"/>
      <c r="B1135" s="1"/>
      <c r="F1135" s="787"/>
    </row>
    <row r="1136" spans="1:6">
      <c r="A1136" s="1"/>
      <c r="B1136" s="1"/>
      <c r="F1136" s="787"/>
    </row>
    <row r="1137" spans="1:6">
      <c r="A1137" s="1"/>
      <c r="B1137" s="1"/>
      <c r="F1137" s="787"/>
    </row>
    <row r="1138" spans="1:6">
      <c r="A1138" s="1"/>
      <c r="B1138" s="1"/>
      <c r="F1138" s="787"/>
    </row>
    <row r="1139" spans="1:6">
      <c r="A1139" s="1"/>
      <c r="B1139" s="1"/>
      <c r="F1139" s="787"/>
    </row>
    <row r="1140" spans="1:6">
      <c r="A1140" s="1"/>
      <c r="B1140" s="1"/>
      <c r="F1140" s="787"/>
    </row>
    <row r="1141" spans="1:6">
      <c r="A1141" s="1"/>
      <c r="B1141" s="1"/>
      <c r="F1141" s="787"/>
    </row>
    <row r="1142" spans="1:6">
      <c r="A1142" s="1"/>
      <c r="B1142" s="1"/>
      <c r="F1142" s="787"/>
    </row>
    <row r="1143" spans="1:6">
      <c r="A1143" s="1"/>
      <c r="B1143" s="1"/>
      <c r="F1143" s="787"/>
    </row>
    <row r="1144" spans="1:6">
      <c r="A1144" s="1"/>
      <c r="B1144" s="1"/>
      <c r="F1144" s="787"/>
    </row>
    <row r="1145" spans="1:6">
      <c r="A1145" s="1"/>
      <c r="B1145" s="1"/>
      <c r="F1145" s="787"/>
    </row>
    <row r="1146" spans="1:6">
      <c r="A1146" s="1"/>
      <c r="B1146" s="1"/>
      <c r="F1146" s="787"/>
    </row>
    <row r="1147" spans="1:6">
      <c r="A1147" s="1"/>
      <c r="B1147" s="1"/>
      <c r="F1147" s="787"/>
    </row>
    <row r="1148" spans="1:6">
      <c r="A1148" s="1"/>
      <c r="B1148" s="1"/>
      <c r="F1148" s="787"/>
    </row>
    <row r="1149" spans="1:6">
      <c r="A1149" s="1"/>
      <c r="B1149" s="1"/>
      <c r="F1149" s="787"/>
    </row>
    <row r="1150" spans="1:6">
      <c r="A1150" s="1"/>
      <c r="B1150" s="1"/>
      <c r="F1150" s="787"/>
    </row>
    <row r="1151" spans="1:6">
      <c r="A1151" s="1"/>
      <c r="B1151" s="1"/>
      <c r="F1151" s="787"/>
    </row>
    <row r="1152" spans="1:6">
      <c r="A1152" s="1"/>
      <c r="B1152" s="1"/>
      <c r="F1152" s="787"/>
    </row>
    <row r="1153" spans="1:6">
      <c r="A1153" s="1"/>
      <c r="B1153" s="1"/>
      <c r="F1153" s="787"/>
    </row>
    <row r="1154" spans="1:6">
      <c r="A1154" s="1"/>
      <c r="B1154" s="1"/>
      <c r="F1154" s="787"/>
    </row>
    <row r="1155" spans="1:6">
      <c r="A1155" s="1"/>
      <c r="B1155" s="1"/>
      <c r="F1155" s="787"/>
    </row>
    <row r="1156" spans="1:6">
      <c r="A1156" s="1"/>
      <c r="B1156" s="1"/>
      <c r="F1156" s="787"/>
    </row>
    <row r="1157" spans="1:6">
      <c r="A1157" s="1"/>
      <c r="B1157" s="1"/>
      <c r="F1157" s="787"/>
    </row>
    <row r="1158" spans="1:6">
      <c r="A1158" s="1"/>
      <c r="B1158" s="1"/>
      <c r="F1158" s="787"/>
    </row>
    <row r="1159" spans="1:6">
      <c r="A1159" s="1"/>
      <c r="B1159" s="1"/>
      <c r="F1159" s="787"/>
    </row>
    <row r="1160" spans="1:6">
      <c r="A1160" s="1"/>
      <c r="B1160" s="1"/>
      <c r="F1160" s="787"/>
    </row>
    <row r="1161" spans="1:6">
      <c r="A1161" s="1"/>
      <c r="B1161" s="1"/>
      <c r="F1161" s="787"/>
    </row>
    <row r="1162" spans="1:6">
      <c r="A1162" s="1"/>
      <c r="B1162" s="1"/>
      <c r="F1162" s="787"/>
    </row>
    <row r="1163" spans="1:6">
      <c r="A1163" s="1"/>
      <c r="B1163" s="1"/>
      <c r="F1163" s="787"/>
    </row>
    <row r="1164" spans="1:6">
      <c r="A1164" s="1"/>
      <c r="B1164" s="1"/>
      <c r="F1164" s="787"/>
    </row>
    <row r="1165" spans="1:6">
      <c r="A1165" s="1"/>
      <c r="B1165" s="1"/>
      <c r="F1165" s="787"/>
    </row>
    <row r="1166" spans="1:6">
      <c r="A1166" s="1"/>
      <c r="B1166" s="1"/>
      <c r="F1166" s="787"/>
    </row>
    <row r="1167" spans="1:6">
      <c r="A1167" s="1"/>
      <c r="B1167" s="1"/>
      <c r="F1167" s="787"/>
    </row>
    <row r="1168" spans="1:6">
      <c r="A1168" s="1"/>
      <c r="B1168" s="1"/>
      <c r="F1168" s="787"/>
    </row>
    <row r="1169" spans="1:6">
      <c r="A1169" s="1"/>
      <c r="B1169" s="1"/>
      <c r="F1169" s="787"/>
    </row>
    <row r="1170" spans="1:6">
      <c r="A1170" s="1"/>
      <c r="B1170" s="1"/>
      <c r="F1170" s="787"/>
    </row>
    <row r="1171" spans="1:6">
      <c r="A1171" s="1"/>
      <c r="B1171" s="1"/>
      <c r="F1171" s="787"/>
    </row>
    <row r="1172" spans="1:6">
      <c r="A1172" s="1"/>
      <c r="B1172" s="1"/>
      <c r="F1172" s="787"/>
    </row>
    <row r="1173" spans="1:6">
      <c r="A1173" s="1"/>
      <c r="B1173" s="1"/>
      <c r="F1173" s="787"/>
    </row>
    <row r="1174" spans="1:6">
      <c r="A1174" s="1"/>
      <c r="B1174" s="1"/>
      <c r="F1174" s="787"/>
    </row>
    <row r="1175" spans="1:6">
      <c r="A1175" s="1"/>
      <c r="B1175" s="1"/>
      <c r="F1175" s="787"/>
    </row>
    <row r="1176" spans="1:6">
      <c r="A1176" s="1"/>
      <c r="B1176" s="1"/>
      <c r="F1176" s="787"/>
    </row>
    <row r="1177" spans="1:6">
      <c r="A1177" s="1"/>
      <c r="B1177" s="1"/>
      <c r="F1177" s="787"/>
    </row>
    <row r="1178" spans="1:6">
      <c r="A1178" s="1"/>
      <c r="B1178" s="1"/>
      <c r="F1178" s="787"/>
    </row>
    <row r="1179" spans="1:6">
      <c r="A1179" s="1"/>
      <c r="B1179" s="1"/>
      <c r="F1179" s="787"/>
    </row>
    <row r="1180" spans="1:6">
      <c r="A1180" s="1"/>
      <c r="B1180" s="1"/>
      <c r="F1180" s="787"/>
    </row>
    <row r="1181" spans="1:6">
      <c r="A1181" s="1"/>
      <c r="B1181" s="1"/>
      <c r="F1181" s="787"/>
    </row>
    <row r="1182" spans="1:6">
      <c r="A1182" s="1"/>
      <c r="B1182" s="1"/>
      <c r="F1182" s="787"/>
    </row>
    <row r="1183" spans="1:6">
      <c r="A1183" s="1"/>
      <c r="B1183" s="1"/>
      <c r="F1183" s="787"/>
    </row>
    <row r="1184" spans="1:6">
      <c r="A1184" s="1"/>
      <c r="B1184" s="1"/>
      <c r="F1184" s="787"/>
    </row>
    <row r="1185" spans="1:6">
      <c r="A1185" s="1"/>
      <c r="B1185" s="1"/>
      <c r="F1185" s="787"/>
    </row>
    <row r="1186" spans="1:6">
      <c r="A1186" s="1"/>
      <c r="B1186" s="1"/>
      <c r="F1186" s="787"/>
    </row>
    <row r="1187" spans="1:6">
      <c r="A1187" s="1"/>
      <c r="B1187" s="1"/>
      <c r="F1187" s="787"/>
    </row>
    <row r="1188" spans="1:6">
      <c r="A1188" s="1"/>
      <c r="B1188" s="1"/>
      <c r="F1188" s="787"/>
    </row>
    <row r="1189" spans="1:6">
      <c r="A1189" s="1"/>
      <c r="B1189" s="1"/>
      <c r="F1189" s="787"/>
    </row>
    <row r="1190" spans="1:6">
      <c r="A1190" s="1"/>
      <c r="B1190" s="1"/>
      <c r="F1190" s="787"/>
    </row>
    <row r="1191" spans="1:6">
      <c r="A1191" s="1"/>
      <c r="B1191" s="1"/>
      <c r="F1191" s="787"/>
    </row>
    <row r="1192" spans="1:6">
      <c r="A1192" s="1"/>
      <c r="B1192" s="1"/>
      <c r="F1192" s="787"/>
    </row>
    <row r="1193" spans="1:6">
      <c r="A1193" s="1"/>
      <c r="B1193" s="1"/>
      <c r="F1193" s="787"/>
    </row>
    <row r="1194" spans="1:6">
      <c r="A1194" s="1"/>
      <c r="B1194" s="1"/>
      <c r="F1194" s="787"/>
    </row>
    <row r="1195" spans="1:6">
      <c r="A1195" s="1"/>
      <c r="B1195" s="1"/>
      <c r="F1195" s="787"/>
    </row>
    <row r="1196" spans="1:6">
      <c r="A1196" s="1"/>
      <c r="B1196" s="1"/>
      <c r="F1196" s="787"/>
    </row>
    <row r="1197" spans="1:6">
      <c r="A1197" s="1"/>
      <c r="B1197" s="1"/>
      <c r="F1197" s="787"/>
    </row>
    <row r="1198" spans="1:6">
      <c r="A1198" s="1"/>
      <c r="B1198" s="1"/>
      <c r="F1198" s="787"/>
    </row>
    <row r="1199" spans="1:6">
      <c r="A1199" s="1"/>
      <c r="B1199" s="1"/>
      <c r="F1199" s="787"/>
    </row>
    <row r="1200" spans="1:6">
      <c r="A1200" s="1"/>
      <c r="B1200" s="1"/>
      <c r="F1200" s="787"/>
    </row>
    <row r="1201" spans="1:6">
      <c r="A1201" s="1"/>
      <c r="B1201" s="1"/>
      <c r="F1201" s="787"/>
    </row>
    <row r="1202" spans="1:6">
      <c r="A1202" s="1"/>
      <c r="B1202" s="1"/>
      <c r="F1202" s="787"/>
    </row>
    <row r="1203" spans="1:6">
      <c r="A1203" s="1"/>
      <c r="B1203" s="1"/>
      <c r="F1203" s="787"/>
    </row>
    <row r="1204" spans="1:6">
      <c r="A1204" s="1"/>
      <c r="B1204" s="1"/>
      <c r="F1204" s="787"/>
    </row>
    <row r="1205" spans="1:6">
      <c r="A1205" s="1"/>
      <c r="B1205" s="1"/>
      <c r="F1205" s="787"/>
    </row>
    <row r="1206" spans="1:6">
      <c r="A1206" s="1"/>
      <c r="B1206" s="1"/>
      <c r="F1206" s="787"/>
    </row>
    <row r="1207" spans="1:6">
      <c r="A1207" s="1"/>
      <c r="B1207" s="1"/>
      <c r="F1207" s="787"/>
    </row>
    <row r="1208" spans="1:6">
      <c r="A1208" s="1"/>
      <c r="B1208" s="1"/>
      <c r="F1208" s="787"/>
    </row>
    <row r="1209" spans="1:6">
      <c r="A1209" s="1"/>
      <c r="B1209" s="1"/>
      <c r="F1209" s="787"/>
    </row>
    <row r="1210" spans="1:6">
      <c r="A1210" s="1"/>
      <c r="B1210" s="1"/>
      <c r="F1210" s="787"/>
    </row>
    <row r="1211" spans="1:6">
      <c r="A1211" s="1"/>
      <c r="B1211" s="1"/>
      <c r="F1211" s="787"/>
    </row>
    <row r="1212" spans="1:6">
      <c r="A1212" s="1"/>
      <c r="B1212" s="1"/>
      <c r="F1212" s="787"/>
    </row>
    <row r="1213" spans="1:6">
      <c r="A1213" s="1"/>
      <c r="B1213" s="1"/>
      <c r="F1213" s="787"/>
    </row>
    <row r="1214" spans="1:6">
      <c r="A1214" s="1"/>
      <c r="B1214" s="1"/>
      <c r="F1214" s="787"/>
    </row>
    <row r="1215" spans="1:6">
      <c r="A1215" s="1"/>
      <c r="B1215" s="1"/>
      <c r="F1215" s="787"/>
    </row>
    <row r="1216" spans="1:6">
      <c r="A1216" s="1"/>
      <c r="B1216" s="1"/>
      <c r="F1216" s="787"/>
    </row>
    <row r="1217" spans="1:6">
      <c r="A1217" s="1"/>
      <c r="B1217" s="1"/>
      <c r="F1217" s="787"/>
    </row>
    <row r="1218" spans="1:6">
      <c r="A1218" s="1"/>
      <c r="B1218" s="1"/>
      <c r="F1218" s="787"/>
    </row>
    <row r="1219" spans="1:6">
      <c r="A1219" s="1"/>
      <c r="B1219" s="1"/>
      <c r="F1219" s="787"/>
    </row>
    <row r="1220" spans="1:6">
      <c r="A1220" s="1"/>
      <c r="B1220" s="1"/>
      <c r="F1220" s="787"/>
    </row>
    <row r="1221" spans="1:6">
      <c r="A1221" s="1"/>
      <c r="B1221" s="1"/>
      <c r="F1221" s="787"/>
    </row>
    <row r="1222" spans="1:6">
      <c r="A1222" s="1"/>
      <c r="B1222" s="1"/>
      <c r="F1222" s="787"/>
    </row>
    <row r="1223" spans="1:6">
      <c r="A1223" s="1"/>
      <c r="B1223" s="1"/>
      <c r="F1223" s="787"/>
    </row>
    <row r="1224" spans="1:6">
      <c r="A1224" s="1"/>
      <c r="B1224" s="1"/>
      <c r="F1224" s="787"/>
    </row>
    <row r="1225" spans="1:6">
      <c r="A1225" s="1"/>
      <c r="B1225" s="1"/>
      <c r="F1225" s="787"/>
    </row>
    <row r="1226" spans="1:6">
      <c r="A1226" s="1"/>
      <c r="B1226" s="1"/>
      <c r="F1226" s="787"/>
    </row>
    <row r="1227" spans="1:6">
      <c r="A1227" s="1"/>
      <c r="B1227" s="1"/>
      <c r="F1227" s="787"/>
    </row>
    <row r="1228" spans="1:6">
      <c r="A1228" s="1"/>
      <c r="B1228" s="1"/>
      <c r="F1228" s="787"/>
    </row>
    <row r="1229" spans="1:6">
      <c r="A1229" s="1"/>
      <c r="B1229" s="1"/>
      <c r="F1229" s="787"/>
    </row>
    <row r="1230" spans="1:6">
      <c r="A1230" s="1"/>
      <c r="B1230" s="1"/>
      <c r="F1230" s="787"/>
    </row>
    <row r="1231" spans="1:6">
      <c r="A1231" s="1"/>
      <c r="B1231" s="1"/>
      <c r="F1231" s="787"/>
    </row>
    <row r="1232" spans="1:6">
      <c r="A1232" s="1"/>
      <c r="B1232" s="1"/>
      <c r="F1232" s="787"/>
    </row>
    <row r="1233" spans="1:6">
      <c r="A1233" s="1"/>
      <c r="B1233" s="1"/>
      <c r="F1233" s="787"/>
    </row>
    <row r="1234" spans="1:6">
      <c r="A1234" s="1"/>
      <c r="B1234" s="1"/>
      <c r="F1234" s="787"/>
    </row>
    <row r="1235" spans="1:6">
      <c r="A1235" s="1"/>
      <c r="B1235" s="1"/>
      <c r="F1235" s="787"/>
    </row>
    <row r="1236" spans="1:6">
      <c r="A1236" s="1"/>
      <c r="B1236" s="1"/>
      <c r="F1236" s="787"/>
    </row>
    <row r="1237" spans="1:6">
      <c r="A1237" s="1"/>
      <c r="B1237" s="1"/>
      <c r="F1237" s="787"/>
    </row>
    <row r="1238" spans="1:6">
      <c r="A1238" s="1"/>
      <c r="B1238" s="1"/>
      <c r="F1238" s="787"/>
    </row>
    <row r="1239" spans="1:6">
      <c r="A1239" s="1"/>
      <c r="B1239" s="1"/>
      <c r="F1239" s="787"/>
    </row>
    <row r="1240" spans="1:6">
      <c r="A1240" s="1"/>
      <c r="B1240" s="1"/>
      <c r="F1240" s="787"/>
    </row>
    <row r="1241" spans="1:6">
      <c r="A1241" s="1"/>
      <c r="B1241" s="1"/>
      <c r="F1241" s="787"/>
    </row>
    <row r="1242" spans="1:6">
      <c r="A1242" s="1"/>
      <c r="B1242" s="1"/>
      <c r="F1242" s="787"/>
    </row>
    <row r="1243" spans="1:6">
      <c r="A1243" s="1"/>
      <c r="B1243" s="1"/>
      <c r="F1243" s="787"/>
    </row>
    <row r="1244" spans="1:6">
      <c r="A1244" s="1"/>
      <c r="B1244" s="1"/>
      <c r="F1244" s="787"/>
    </row>
    <row r="1245" spans="1:6">
      <c r="A1245" s="1"/>
      <c r="B1245" s="1"/>
      <c r="F1245" s="787"/>
    </row>
    <row r="1246" spans="1:6">
      <c r="A1246" s="1"/>
      <c r="B1246" s="1"/>
      <c r="F1246" s="787"/>
    </row>
    <row r="1247" spans="1:6">
      <c r="A1247" s="1"/>
      <c r="B1247" s="1"/>
      <c r="F1247" s="787"/>
    </row>
    <row r="1248" spans="1:6">
      <c r="A1248" s="1"/>
      <c r="B1248" s="1"/>
      <c r="F1248" s="787"/>
    </row>
    <row r="1249" spans="1:6">
      <c r="A1249" s="1"/>
      <c r="B1249" s="1"/>
      <c r="F1249" s="787"/>
    </row>
    <row r="1250" spans="1:6">
      <c r="A1250" s="1"/>
      <c r="B1250" s="1"/>
      <c r="F1250" s="787"/>
    </row>
    <row r="1251" spans="1:6">
      <c r="A1251" s="1"/>
      <c r="B1251" s="1"/>
      <c r="F1251" s="787"/>
    </row>
    <row r="1252" spans="1:6">
      <c r="A1252" s="1"/>
      <c r="B1252" s="1"/>
      <c r="F1252" s="787"/>
    </row>
    <row r="1253" spans="1:6">
      <c r="A1253" s="1"/>
      <c r="B1253" s="1"/>
      <c r="F1253" s="787"/>
    </row>
    <row r="1254" spans="1:6">
      <c r="A1254" s="1"/>
      <c r="B1254" s="1"/>
      <c r="F1254" s="787"/>
    </row>
    <row r="1255" spans="1:6">
      <c r="A1255" s="1"/>
      <c r="B1255" s="1"/>
      <c r="F1255" s="787"/>
    </row>
    <row r="1256" spans="1:6">
      <c r="A1256" s="1"/>
      <c r="B1256" s="1"/>
      <c r="F1256" s="787"/>
    </row>
    <row r="1257" spans="1:6">
      <c r="A1257" s="1"/>
      <c r="B1257" s="1"/>
      <c r="F1257" s="787"/>
    </row>
    <row r="1258" spans="1:6">
      <c r="A1258" s="1"/>
      <c r="B1258" s="1"/>
      <c r="F1258" s="787"/>
    </row>
    <row r="1259" spans="1:6">
      <c r="A1259" s="1"/>
      <c r="B1259" s="1"/>
      <c r="F1259" s="787"/>
    </row>
    <row r="1260" spans="1:6">
      <c r="A1260" s="1"/>
      <c r="B1260" s="1"/>
      <c r="F1260" s="787"/>
    </row>
    <row r="1261" spans="1:6">
      <c r="A1261" s="1"/>
      <c r="B1261" s="1"/>
      <c r="F1261" s="787"/>
    </row>
    <row r="1262" spans="1:6">
      <c r="A1262" s="1"/>
      <c r="B1262" s="1"/>
      <c r="F1262" s="787"/>
    </row>
    <row r="1263" spans="1:6">
      <c r="A1263" s="1"/>
      <c r="B1263" s="1"/>
      <c r="F1263" s="787"/>
    </row>
    <row r="1264" spans="1:6">
      <c r="A1264" s="1"/>
      <c r="B1264" s="1"/>
      <c r="F1264" s="787"/>
    </row>
    <row r="1265" spans="1:6">
      <c r="A1265" s="1"/>
      <c r="B1265" s="1"/>
      <c r="F1265" s="787"/>
    </row>
    <row r="1266" spans="1:6">
      <c r="A1266" s="1"/>
      <c r="B1266" s="1"/>
      <c r="F1266" s="787"/>
    </row>
    <row r="1267" spans="1:6">
      <c r="A1267" s="1"/>
      <c r="B1267" s="1"/>
      <c r="F1267" s="787"/>
    </row>
    <row r="1268" spans="1:6">
      <c r="A1268" s="1"/>
      <c r="B1268" s="1"/>
      <c r="F1268" s="787"/>
    </row>
    <row r="1269" spans="1:6">
      <c r="A1269" s="1"/>
      <c r="B1269" s="1"/>
      <c r="F1269" s="787"/>
    </row>
    <row r="1270" spans="1:6">
      <c r="A1270" s="1"/>
      <c r="B1270" s="1"/>
      <c r="F1270" s="787"/>
    </row>
    <row r="1271" spans="1:6">
      <c r="A1271" s="1"/>
      <c r="B1271" s="1"/>
      <c r="F1271" s="787"/>
    </row>
    <row r="1272" spans="1:6">
      <c r="A1272" s="1"/>
      <c r="B1272" s="1"/>
      <c r="F1272" s="787"/>
    </row>
    <row r="1273" spans="1:6">
      <c r="A1273" s="1"/>
      <c r="B1273" s="1"/>
      <c r="F1273" s="787"/>
    </row>
    <row r="1274" spans="1:6">
      <c r="A1274" s="1"/>
      <c r="B1274" s="1"/>
      <c r="F1274" s="787"/>
    </row>
    <row r="1275" spans="1:6">
      <c r="A1275" s="1"/>
      <c r="B1275" s="1"/>
      <c r="F1275" s="787"/>
    </row>
    <row r="1276" spans="1:6">
      <c r="A1276" s="1"/>
      <c r="B1276" s="1"/>
      <c r="F1276" s="787"/>
    </row>
    <row r="1277" spans="1:6">
      <c r="A1277" s="1"/>
      <c r="B1277" s="1"/>
      <c r="F1277" s="787"/>
    </row>
    <row r="1278" spans="1:6">
      <c r="A1278" s="1"/>
      <c r="B1278" s="1"/>
      <c r="F1278" s="787"/>
    </row>
    <row r="1279" spans="1:6">
      <c r="A1279" s="1"/>
      <c r="B1279" s="1"/>
      <c r="F1279" s="787"/>
    </row>
    <row r="1280" spans="1:6">
      <c r="A1280" s="1"/>
      <c r="B1280" s="1"/>
      <c r="F1280" s="787"/>
    </row>
    <row r="1281" spans="1:6">
      <c r="A1281" s="1"/>
      <c r="B1281" s="1"/>
      <c r="F1281" s="787"/>
    </row>
    <row r="1282" spans="1:6">
      <c r="A1282" s="1"/>
      <c r="B1282" s="1"/>
      <c r="F1282" s="787"/>
    </row>
    <row r="1283" spans="1:6">
      <c r="A1283" s="1"/>
      <c r="B1283" s="1"/>
      <c r="F1283" s="787"/>
    </row>
    <row r="1284" spans="1:6">
      <c r="A1284" s="1"/>
      <c r="B1284" s="1"/>
      <c r="F1284" s="787"/>
    </row>
    <row r="1285" spans="1:6">
      <c r="A1285" s="1"/>
      <c r="B1285" s="1"/>
      <c r="F1285" s="787"/>
    </row>
    <row r="1286" spans="1:6">
      <c r="A1286" s="1"/>
      <c r="B1286" s="1"/>
      <c r="F1286" s="787"/>
    </row>
    <row r="1287" spans="1:6">
      <c r="A1287" s="1"/>
      <c r="B1287" s="1"/>
      <c r="F1287" s="787"/>
    </row>
    <row r="1288" spans="1:6">
      <c r="A1288" s="1"/>
      <c r="B1288" s="1"/>
      <c r="F1288" s="787"/>
    </row>
    <row r="1289" spans="1:6">
      <c r="A1289" s="1"/>
      <c r="B1289" s="1"/>
      <c r="F1289" s="787"/>
    </row>
    <row r="1290" spans="1:6">
      <c r="A1290" s="1"/>
      <c r="B1290" s="1"/>
      <c r="F1290" s="787"/>
    </row>
    <row r="1291" spans="1:6">
      <c r="A1291" s="1"/>
      <c r="B1291" s="1"/>
      <c r="F1291" s="787"/>
    </row>
    <row r="1292" spans="1:6">
      <c r="A1292" s="1"/>
      <c r="B1292" s="1"/>
      <c r="F1292" s="787"/>
    </row>
    <row r="1293" spans="1:6">
      <c r="A1293" s="1"/>
      <c r="B1293" s="1"/>
      <c r="F1293" s="787"/>
    </row>
    <row r="1294" spans="1:6">
      <c r="A1294" s="1"/>
      <c r="B1294" s="1"/>
      <c r="F1294" s="787"/>
    </row>
    <row r="1295" spans="1:6">
      <c r="A1295" s="1"/>
      <c r="B1295" s="1"/>
      <c r="F1295" s="787"/>
    </row>
    <row r="1296" spans="1:6">
      <c r="A1296" s="1"/>
      <c r="B1296" s="1"/>
      <c r="F1296" s="787"/>
    </row>
    <row r="1297" spans="1:6">
      <c r="A1297" s="1"/>
      <c r="B1297" s="1"/>
      <c r="F1297" s="787"/>
    </row>
    <row r="1298" spans="1:6">
      <c r="A1298" s="1"/>
      <c r="B1298" s="1"/>
      <c r="F1298" s="787"/>
    </row>
    <row r="1299" spans="1:6">
      <c r="A1299" s="1"/>
      <c r="B1299" s="1"/>
      <c r="F1299" s="787"/>
    </row>
    <row r="1300" spans="1:6">
      <c r="A1300" s="1"/>
      <c r="B1300" s="1"/>
      <c r="F1300" s="787"/>
    </row>
    <row r="1301" spans="1:6">
      <c r="A1301" s="1"/>
      <c r="B1301" s="1"/>
      <c r="F1301" s="787"/>
    </row>
    <row r="1302" spans="1:6">
      <c r="A1302" s="1"/>
      <c r="B1302" s="1"/>
      <c r="F1302" s="787"/>
    </row>
    <row r="1303" spans="1:6">
      <c r="A1303" s="1"/>
      <c r="B1303" s="1"/>
      <c r="F1303" s="787"/>
    </row>
    <row r="1304" spans="1:6">
      <c r="A1304" s="1"/>
      <c r="B1304" s="1"/>
      <c r="F1304" s="787"/>
    </row>
    <row r="1305" spans="1:6">
      <c r="A1305" s="1"/>
      <c r="B1305" s="1"/>
      <c r="F1305" s="787"/>
    </row>
    <row r="1306" spans="1:6">
      <c r="A1306" s="1"/>
      <c r="B1306" s="1"/>
      <c r="F1306" s="787"/>
    </row>
    <row r="1307" spans="1:6">
      <c r="A1307" s="1"/>
      <c r="B1307" s="1"/>
      <c r="F1307" s="787"/>
    </row>
    <row r="1308" spans="1:6">
      <c r="A1308" s="1"/>
      <c r="B1308" s="1"/>
      <c r="F1308" s="787"/>
    </row>
    <row r="1309" spans="1:6">
      <c r="A1309" s="1"/>
      <c r="B1309" s="1"/>
      <c r="F1309" s="787"/>
    </row>
    <row r="1310" spans="1:6">
      <c r="A1310" s="1"/>
      <c r="B1310" s="1"/>
      <c r="F1310" s="787"/>
    </row>
    <row r="1311" spans="1:6">
      <c r="A1311" s="1"/>
      <c r="B1311" s="1"/>
      <c r="F1311" s="787"/>
    </row>
    <row r="1312" spans="1:6">
      <c r="A1312" s="1"/>
      <c r="B1312" s="1"/>
      <c r="F1312" s="787"/>
    </row>
    <row r="1313" spans="1:6">
      <c r="A1313" s="1"/>
      <c r="B1313" s="1"/>
      <c r="F1313" s="787"/>
    </row>
    <row r="1314" spans="1:6">
      <c r="A1314" s="1"/>
      <c r="B1314" s="1"/>
      <c r="F1314" s="787"/>
    </row>
    <row r="1315" spans="1:6">
      <c r="A1315" s="1"/>
      <c r="B1315" s="1"/>
      <c r="F1315" s="787"/>
    </row>
    <row r="1316" spans="1:6">
      <c r="A1316" s="1"/>
      <c r="B1316" s="1"/>
      <c r="F1316" s="787"/>
    </row>
    <row r="1317" spans="1:6">
      <c r="A1317" s="1"/>
      <c r="B1317" s="1"/>
      <c r="F1317" s="787"/>
    </row>
    <row r="1318" spans="1:6">
      <c r="A1318" s="1"/>
      <c r="B1318" s="1"/>
      <c r="F1318" s="787"/>
    </row>
    <row r="1319" spans="1:6">
      <c r="A1319" s="1"/>
      <c r="B1319" s="1"/>
      <c r="F1319" s="787"/>
    </row>
    <row r="1320" spans="1:6">
      <c r="A1320" s="1"/>
      <c r="B1320" s="1"/>
      <c r="F1320" s="787"/>
    </row>
    <row r="1321" spans="1:6">
      <c r="A1321" s="1"/>
      <c r="B1321" s="1"/>
      <c r="F1321" s="787"/>
    </row>
    <row r="1322" spans="1:6">
      <c r="A1322" s="1"/>
      <c r="B1322" s="1"/>
      <c r="F1322" s="787"/>
    </row>
    <row r="1323" spans="1:6">
      <c r="A1323" s="1"/>
      <c r="B1323" s="1"/>
      <c r="F1323" s="787"/>
    </row>
    <row r="1324" spans="1:6">
      <c r="A1324" s="1"/>
      <c r="B1324" s="1"/>
      <c r="F1324" s="787"/>
    </row>
    <row r="1325" spans="1:6">
      <c r="A1325" s="1"/>
      <c r="B1325" s="1"/>
      <c r="F1325" s="787"/>
    </row>
    <row r="1326" spans="1:6">
      <c r="A1326" s="1"/>
      <c r="B1326" s="1"/>
      <c r="F1326" s="787"/>
    </row>
    <row r="1327" spans="1:6">
      <c r="A1327" s="1"/>
      <c r="B1327" s="1"/>
      <c r="F1327" s="787"/>
    </row>
    <row r="1328" spans="1:6">
      <c r="A1328" s="1"/>
      <c r="B1328" s="1"/>
      <c r="F1328" s="787"/>
    </row>
    <row r="1329" spans="1:6">
      <c r="A1329" s="1"/>
      <c r="B1329" s="1"/>
      <c r="F1329" s="787"/>
    </row>
    <row r="1330" spans="1:6">
      <c r="A1330" s="1"/>
      <c r="B1330" s="1"/>
      <c r="F1330" s="787"/>
    </row>
    <row r="1331" spans="1:6">
      <c r="A1331" s="1"/>
      <c r="B1331" s="1"/>
      <c r="F1331" s="787"/>
    </row>
    <row r="1332" spans="1:6">
      <c r="A1332" s="1"/>
      <c r="B1332" s="1"/>
      <c r="F1332" s="787"/>
    </row>
    <row r="1333" spans="1:6">
      <c r="A1333" s="1"/>
      <c r="B1333" s="1"/>
      <c r="F1333" s="787"/>
    </row>
    <row r="1334" spans="1:6">
      <c r="A1334" s="1"/>
      <c r="B1334" s="1"/>
      <c r="F1334" s="787"/>
    </row>
    <row r="1335" spans="1:6">
      <c r="A1335" s="1"/>
      <c r="B1335" s="1"/>
      <c r="F1335" s="787"/>
    </row>
    <row r="1336" spans="1:6">
      <c r="A1336" s="1"/>
      <c r="B1336" s="1"/>
      <c r="F1336" s="787"/>
    </row>
    <row r="1337" spans="1:6">
      <c r="A1337" s="1"/>
      <c r="B1337" s="1"/>
      <c r="F1337" s="787"/>
    </row>
    <row r="1338" spans="1:6">
      <c r="A1338" s="1"/>
      <c r="B1338" s="1"/>
      <c r="F1338" s="787"/>
    </row>
    <row r="1339" spans="1:6">
      <c r="A1339" s="1"/>
      <c r="B1339" s="1"/>
      <c r="F1339" s="787"/>
    </row>
    <row r="1340" spans="1:6">
      <c r="A1340" s="1"/>
      <c r="B1340" s="1"/>
      <c r="F1340" s="787"/>
    </row>
    <row r="1341" spans="1:6">
      <c r="A1341" s="1"/>
      <c r="B1341" s="1"/>
      <c r="F1341" s="787"/>
    </row>
    <row r="1342" spans="1:6">
      <c r="A1342" s="1"/>
      <c r="B1342" s="1"/>
      <c r="F1342" s="787"/>
    </row>
    <row r="1343" spans="1:6">
      <c r="A1343" s="1"/>
      <c r="B1343" s="1"/>
      <c r="F1343" s="787"/>
    </row>
    <row r="1344" spans="1:6">
      <c r="A1344" s="1"/>
      <c r="B1344" s="1"/>
      <c r="F1344" s="787"/>
    </row>
    <row r="1345" spans="1:6">
      <c r="A1345" s="1"/>
      <c r="B1345" s="1"/>
      <c r="F1345" s="787"/>
    </row>
    <row r="1346" spans="1:6">
      <c r="A1346" s="1"/>
      <c r="B1346" s="1"/>
      <c r="F1346" s="787"/>
    </row>
    <row r="1347" spans="1:6">
      <c r="A1347" s="1"/>
      <c r="B1347" s="1"/>
      <c r="F1347" s="787"/>
    </row>
    <row r="1348" spans="1:6">
      <c r="A1348" s="1"/>
      <c r="B1348" s="1"/>
      <c r="F1348" s="787"/>
    </row>
    <row r="1349" spans="1:6">
      <c r="A1349" s="1"/>
      <c r="B1349" s="1"/>
      <c r="F1349" s="787"/>
    </row>
    <row r="1350" spans="1:6">
      <c r="A1350" s="1"/>
      <c r="B1350" s="1"/>
      <c r="F1350" s="787"/>
    </row>
    <row r="1351" spans="1:6">
      <c r="A1351" s="1"/>
      <c r="B1351" s="1"/>
      <c r="F1351" s="787"/>
    </row>
    <row r="1352" spans="1:6">
      <c r="A1352" s="1"/>
      <c r="B1352" s="1"/>
      <c r="F1352" s="787"/>
    </row>
    <row r="1353" spans="1:6">
      <c r="A1353" s="1"/>
      <c r="B1353" s="1"/>
      <c r="F1353" s="787"/>
    </row>
    <row r="1354" spans="1:6">
      <c r="A1354" s="1"/>
      <c r="B1354" s="1"/>
      <c r="F1354" s="787"/>
    </row>
    <row r="1355" spans="1:6">
      <c r="A1355" s="1"/>
      <c r="B1355" s="1"/>
      <c r="F1355" s="787"/>
    </row>
    <row r="1356" spans="1:6">
      <c r="A1356" s="1"/>
      <c r="B1356" s="1"/>
      <c r="F1356" s="787"/>
    </row>
    <row r="1357" spans="1:6">
      <c r="A1357" s="1"/>
      <c r="B1357" s="1"/>
      <c r="F1357" s="787"/>
    </row>
    <row r="1358" spans="1:6">
      <c r="A1358" s="1"/>
      <c r="B1358" s="1"/>
      <c r="F1358" s="787"/>
    </row>
    <row r="1359" spans="1:6">
      <c r="A1359" s="1"/>
      <c r="B1359" s="1"/>
      <c r="F1359" s="787"/>
    </row>
    <row r="1360" spans="1:6">
      <c r="A1360" s="1"/>
      <c r="B1360" s="1"/>
      <c r="F1360" s="787"/>
    </row>
    <row r="1361" spans="1:6">
      <c r="A1361" s="1"/>
      <c r="B1361" s="1"/>
      <c r="F1361" s="787"/>
    </row>
    <row r="1362" spans="1:6">
      <c r="A1362" s="1"/>
      <c r="B1362" s="1"/>
      <c r="F1362" s="787"/>
    </row>
    <row r="1363" spans="1:6">
      <c r="A1363" s="1"/>
      <c r="B1363" s="1"/>
      <c r="F1363" s="787"/>
    </row>
    <row r="1364" spans="1:6">
      <c r="A1364" s="1"/>
      <c r="B1364" s="1"/>
      <c r="F1364" s="787"/>
    </row>
    <row r="1365" spans="1:6">
      <c r="A1365" s="1"/>
      <c r="B1365" s="1"/>
      <c r="F1365" s="787"/>
    </row>
    <row r="1366" spans="1:6">
      <c r="A1366" s="1"/>
      <c r="B1366" s="1"/>
      <c r="F1366" s="787"/>
    </row>
    <row r="1367" spans="1:6">
      <c r="A1367" s="1"/>
      <c r="B1367" s="1"/>
      <c r="F1367" s="787"/>
    </row>
    <row r="1368" spans="1:6">
      <c r="A1368" s="1"/>
      <c r="B1368" s="1"/>
      <c r="F1368" s="787"/>
    </row>
    <row r="1369" spans="1:6">
      <c r="A1369" s="1"/>
      <c r="B1369" s="1"/>
      <c r="F1369" s="787"/>
    </row>
    <row r="1370" spans="1:6">
      <c r="A1370" s="1"/>
      <c r="B1370" s="1"/>
      <c r="F1370" s="787"/>
    </row>
    <row r="1371" spans="1:6">
      <c r="A1371" s="1"/>
      <c r="B1371" s="1"/>
      <c r="F1371" s="787"/>
    </row>
    <row r="1372" spans="1:6">
      <c r="A1372" s="1"/>
      <c r="B1372" s="1"/>
      <c r="F1372" s="787"/>
    </row>
    <row r="1373" spans="1:6">
      <c r="A1373" s="1"/>
      <c r="B1373" s="1"/>
      <c r="F1373" s="787"/>
    </row>
    <row r="1374" spans="1:6">
      <c r="A1374" s="1"/>
      <c r="B1374" s="1"/>
      <c r="F1374" s="787"/>
    </row>
    <row r="1375" spans="1:6">
      <c r="A1375" s="1"/>
      <c r="B1375" s="1"/>
      <c r="F1375" s="787"/>
    </row>
    <row r="1376" spans="1:6">
      <c r="A1376" s="1"/>
      <c r="B1376" s="1"/>
      <c r="F1376" s="787"/>
    </row>
    <row r="1377" spans="1:6">
      <c r="A1377" s="1"/>
      <c r="B1377" s="1"/>
      <c r="F1377" s="787"/>
    </row>
    <row r="1378" spans="1:6">
      <c r="A1378" s="1"/>
      <c r="B1378" s="1"/>
      <c r="F1378" s="787"/>
    </row>
    <row r="1379" spans="1:6">
      <c r="A1379" s="1"/>
      <c r="B1379" s="1"/>
      <c r="F1379" s="787"/>
    </row>
    <row r="1380" spans="1:6">
      <c r="A1380" s="1"/>
      <c r="B1380" s="1"/>
      <c r="F1380" s="787"/>
    </row>
    <row r="1381" spans="1:6">
      <c r="A1381" s="1"/>
      <c r="B1381" s="1"/>
      <c r="F1381" s="787"/>
    </row>
    <row r="1382" spans="1:6">
      <c r="A1382" s="1"/>
      <c r="B1382" s="1"/>
      <c r="F1382" s="787"/>
    </row>
    <row r="1383" spans="1:6">
      <c r="A1383" s="1"/>
      <c r="B1383" s="1"/>
      <c r="F1383" s="787"/>
    </row>
    <row r="1384" spans="1:6">
      <c r="A1384" s="1"/>
      <c r="B1384" s="1"/>
      <c r="F1384" s="787"/>
    </row>
    <row r="1385" spans="1:6">
      <c r="A1385" s="1"/>
      <c r="B1385" s="1"/>
      <c r="F1385" s="787"/>
    </row>
    <row r="1386" spans="1:6">
      <c r="A1386" s="1"/>
      <c r="B1386" s="1"/>
      <c r="F1386" s="787"/>
    </row>
    <row r="1387" spans="1:6">
      <c r="A1387" s="1"/>
      <c r="B1387" s="1"/>
      <c r="F1387" s="787"/>
    </row>
    <row r="1388" spans="1:6">
      <c r="A1388" s="1"/>
      <c r="B1388" s="1"/>
      <c r="F1388" s="787"/>
    </row>
    <row r="1389" spans="1:6">
      <c r="A1389" s="1"/>
      <c r="B1389" s="1"/>
      <c r="F1389" s="787"/>
    </row>
    <row r="1390" spans="1:6">
      <c r="A1390" s="1"/>
      <c r="B1390" s="1"/>
      <c r="F1390" s="787"/>
    </row>
    <row r="1391" spans="1:6">
      <c r="A1391" s="1"/>
      <c r="B1391" s="1"/>
      <c r="F1391" s="787"/>
    </row>
    <row r="1392" spans="1:6">
      <c r="A1392" s="1"/>
      <c r="B1392" s="1"/>
      <c r="F1392" s="787"/>
    </row>
    <row r="1393" spans="1:6">
      <c r="A1393" s="1"/>
      <c r="B1393" s="1"/>
      <c r="F1393" s="787"/>
    </row>
    <row r="1394" spans="1:6">
      <c r="A1394" s="1"/>
      <c r="B1394" s="1"/>
      <c r="F1394" s="787"/>
    </row>
    <row r="1395" spans="1:6">
      <c r="A1395" s="1"/>
      <c r="B1395" s="1"/>
      <c r="F1395" s="787"/>
    </row>
    <row r="1396" spans="1:6">
      <c r="A1396" s="1"/>
      <c r="B1396" s="1"/>
      <c r="F1396" s="787"/>
    </row>
    <row r="1397" spans="1:6">
      <c r="A1397" s="1"/>
      <c r="B1397" s="1"/>
      <c r="F1397" s="787"/>
    </row>
    <row r="1398" spans="1:6">
      <c r="A1398" s="1"/>
      <c r="B1398" s="1"/>
      <c r="F1398" s="787"/>
    </row>
    <row r="1399" spans="1:6">
      <c r="A1399" s="1"/>
      <c r="B1399" s="1"/>
      <c r="F1399" s="787"/>
    </row>
    <row r="1400" spans="1:6">
      <c r="A1400" s="1"/>
      <c r="B1400" s="1"/>
      <c r="F1400" s="787"/>
    </row>
    <row r="1401" spans="1:6">
      <c r="A1401" s="1"/>
      <c r="B1401" s="1"/>
      <c r="F1401" s="787"/>
    </row>
    <row r="1402" spans="1:6">
      <c r="A1402" s="1"/>
      <c r="B1402" s="1"/>
      <c r="F1402" s="787"/>
    </row>
    <row r="1403" spans="1:6">
      <c r="A1403" s="1"/>
      <c r="B1403" s="1"/>
      <c r="F1403" s="787"/>
    </row>
    <row r="1404" spans="1:6">
      <c r="A1404" s="1"/>
      <c r="B1404" s="1"/>
      <c r="F1404" s="787"/>
    </row>
    <row r="1405" spans="1:6">
      <c r="A1405" s="1"/>
      <c r="B1405" s="1"/>
      <c r="F1405" s="787"/>
    </row>
    <row r="1406" spans="1:6">
      <c r="A1406" s="1"/>
      <c r="B1406" s="1"/>
      <c r="F1406" s="787"/>
    </row>
    <row r="1407" spans="1:6">
      <c r="A1407" s="1"/>
      <c r="B1407" s="1"/>
      <c r="F1407" s="787"/>
    </row>
    <row r="1408" spans="1:6">
      <c r="A1408" s="1"/>
      <c r="B1408" s="1"/>
      <c r="F1408" s="787"/>
    </row>
    <row r="1409" spans="1:6">
      <c r="A1409" s="1"/>
      <c r="B1409" s="1"/>
      <c r="F1409" s="787"/>
    </row>
    <row r="1410" spans="1:6">
      <c r="A1410" s="1"/>
      <c r="B1410" s="1"/>
      <c r="F1410" s="787"/>
    </row>
    <row r="1411" spans="1:6">
      <c r="A1411" s="1"/>
      <c r="B1411" s="1"/>
      <c r="F1411" s="787"/>
    </row>
    <row r="1412" spans="1:6">
      <c r="A1412" s="1"/>
      <c r="B1412" s="1"/>
      <c r="F1412" s="787"/>
    </row>
    <row r="1413" spans="1:6">
      <c r="A1413" s="1"/>
      <c r="B1413" s="1"/>
      <c r="F1413" s="787"/>
    </row>
    <row r="1414" spans="1:6">
      <c r="A1414" s="1"/>
      <c r="B1414" s="1"/>
      <c r="F1414" s="787"/>
    </row>
    <row r="1415" spans="1:6">
      <c r="A1415" s="1"/>
      <c r="B1415" s="1"/>
      <c r="F1415" s="787"/>
    </row>
    <row r="1416" spans="1:6">
      <c r="A1416" s="1"/>
      <c r="B1416" s="1"/>
      <c r="F1416" s="787"/>
    </row>
    <row r="1417" spans="1:6">
      <c r="A1417" s="1"/>
      <c r="B1417" s="1"/>
      <c r="F1417" s="787"/>
    </row>
    <row r="1418" spans="1:6">
      <c r="A1418" s="1"/>
      <c r="B1418" s="1"/>
      <c r="F1418" s="787"/>
    </row>
    <row r="1419" spans="1:6">
      <c r="A1419" s="1"/>
      <c r="B1419" s="1"/>
      <c r="F1419" s="787"/>
    </row>
    <row r="1420" spans="1:6">
      <c r="A1420" s="1"/>
      <c r="B1420" s="1"/>
      <c r="F1420" s="787"/>
    </row>
    <row r="1421" spans="1:6">
      <c r="A1421" s="1"/>
      <c r="B1421" s="1"/>
      <c r="F1421" s="787"/>
    </row>
    <row r="1422" spans="1:6">
      <c r="A1422" s="1"/>
      <c r="B1422" s="1"/>
      <c r="F1422" s="787"/>
    </row>
    <row r="1423" spans="1:6">
      <c r="A1423" s="1"/>
      <c r="B1423" s="1"/>
      <c r="F1423" s="787"/>
    </row>
    <row r="1424" spans="1:6">
      <c r="A1424" s="1"/>
      <c r="B1424" s="1"/>
      <c r="F1424" s="787"/>
    </row>
    <row r="1425" spans="1:6">
      <c r="A1425" s="1"/>
      <c r="B1425" s="1"/>
      <c r="F1425" s="787"/>
    </row>
    <row r="1426" spans="1:6">
      <c r="A1426" s="1"/>
      <c r="B1426" s="1"/>
      <c r="F1426" s="787"/>
    </row>
    <row r="1427" spans="1:6">
      <c r="A1427" s="1"/>
      <c r="B1427" s="1"/>
      <c r="F1427" s="787"/>
    </row>
    <row r="1428" spans="1:6">
      <c r="A1428" s="1"/>
      <c r="B1428" s="1"/>
      <c r="F1428" s="787"/>
    </row>
    <row r="1429" spans="1:6">
      <c r="A1429" s="1"/>
      <c r="B1429" s="1"/>
      <c r="F1429" s="787"/>
    </row>
    <row r="1430" spans="1:6">
      <c r="A1430" s="1"/>
      <c r="B1430" s="1"/>
      <c r="F1430" s="787"/>
    </row>
    <row r="1431" spans="1:6">
      <c r="A1431" s="1"/>
      <c r="B1431" s="1"/>
      <c r="F1431" s="787"/>
    </row>
    <row r="1432" spans="1:6">
      <c r="A1432" s="1"/>
      <c r="B1432" s="1"/>
      <c r="F1432" s="787"/>
    </row>
    <row r="1433" spans="1:6">
      <c r="A1433" s="1"/>
      <c r="B1433" s="1"/>
      <c r="F1433" s="787"/>
    </row>
    <row r="1434" spans="1:6">
      <c r="A1434" s="1"/>
      <c r="B1434" s="1"/>
      <c r="F1434" s="787"/>
    </row>
    <row r="1435" spans="1:6">
      <c r="A1435" s="1"/>
      <c r="B1435" s="1"/>
      <c r="F1435" s="787"/>
    </row>
    <row r="1436" spans="1:6">
      <c r="A1436" s="1"/>
      <c r="B1436" s="1"/>
      <c r="F1436" s="787"/>
    </row>
    <row r="1437" spans="1:6">
      <c r="A1437" s="1"/>
      <c r="B1437" s="1"/>
      <c r="F1437" s="787"/>
    </row>
    <row r="1438" spans="1:6">
      <c r="A1438" s="1"/>
      <c r="B1438" s="1"/>
      <c r="F1438" s="787"/>
    </row>
    <row r="1439" spans="1:6">
      <c r="A1439" s="1"/>
      <c r="B1439" s="1"/>
      <c r="F1439" s="787"/>
    </row>
    <row r="1440" spans="1:6">
      <c r="A1440" s="1"/>
      <c r="B1440" s="1"/>
      <c r="F1440" s="787"/>
    </row>
    <row r="1441" spans="1:6">
      <c r="A1441" s="1"/>
      <c r="B1441" s="1"/>
      <c r="F1441" s="787"/>
    </row>
    <row r="1442" spans="1:6">
      <c r="A1442" s="1"/>
      <c r="B1442" s="1"/>
      <c r="F1442" s="787"/>
    </row>
    <row r="1443" spans="1:6">
      <c r="A1443" s="1"/>
      <c r="B1443" s="1"/>
      <c r="F1443" s="787"/>
    </row>
    <row r="1444" spans="1:6">
      <c r="A1444" s="1"/>
      <c r="B1444" s="1"/>
      <c r="F1444" s="787"/>
    </row>
    <row r="1445" spans="1:6">
      <c r="A1445" s="1"/>
      <c r="B1445" s="1"/>
      <c r="F1445" s="787"/>
    </row>
    <row r="1446" spans="1:6">
      <c r="A1446" s="1"/>
      <c r="B1446" s="1"/>
      <c r="F1446" s="787"/>
    </row>
    <row r="1447" spans="1:6">
      <c r="A1447" s="1"/>
      <c r="B1447" s="1"/>
      <c r="F1447" s="787"/>
    </row>
    <row r="1448" spans="1:6">
      <c r="A1448" s="1"/>
      <c r="B1448" s="1"/>
      <c r="F1448" s="787"/>
    </row>
    <row r="1449" spans="1:6">
      <c r="A1449" s="1"/>
      <c r="B1449" s="1"/>
      <c r="F1449" s="787"/>
    </row>
    <row r="1450" spans="1:6">
      <c r="A1450" s="1"/>
      <c r="B1450" s="1"/>
      <c r="F1450" s="787"/>
    </row>
    <row r="1451" spans="1:6">
      <c r="A1451" s="1"/>
      <c r="B1451" s="1"/>
      <c r="F1451" s="787"/>
    </row>
    <row r="1452" spans="1:6">
      <c r="A1452" s="1"/>
      <c r="B1452" s="1"/>
      <c r="F1452" s="787"/>
    </row>
    <row r="1453" spans="1:6">
      <c r="A1453" s="1"/>
      <c r="B1453" s="1"/>
      <c r="F1453" s="787"/>
    </row>
    <row r="1454" spans="1:6">
      <c r="A1454" s="1"/>
      <c r="B1454" s="1"/>
      <c r="F1454" s="787"/>
    </row>
    <row r="1455" spans="1:6">
      <c r="A1455" s="1"/>
      <c r="B1455" s="1"/>
      <c r="F1455" s="787"/>
    </row>
    <row r="1456" spans="1:6">
      <c r="A1456" s="1"/>
      <c r="B1456" s="1"/>
      <c r="F1456" s="787"/>
    </row>
    <row r="1457" spans="1:6">
      <c r="A1457" s="1"/>
      <c r="B1457" s="1"/>
      <c r="F1457" s="787"/>
    </row>
    <row r="1458" spans="1:6">
      <c r="A1458" s="1"/>
      <c r="B1458" s="1"/>
      <c r="F1458" s="787"/>
    </row>
    <row r="1459" spans="1:6">
      <c r="A1459" s="1"/>
      <c r="B1459" s="1"/>
      <c r="F1459" s="787"/>
    </row>
    <row r="1460" spans="1:6">
      <c r="A1460" s="1"/>
      <c r="B1460" s="1"/>
      <c r="F1460" s="787"/>
    </row>
    <row r="1461" spans="1:6">
      <c r="A1461" s="1"/>
      <c r="B1461" s="1"/>
      <c r="F1461" s="787"/>
    </row>
    <row r="1462" spans="1:6">
      <c r="A1462" s="1"/>
      <c r="B1462" s="1"/>
      <c r="F1462" s="787"/>
    </row>
    <row r="1463" spans="1:6">
      <c r="A1463" s="1"/>
      <c r="B1463" s="1"/>
      <c r="F1463" s="787"/>
    </row>
    <row r="1464" spans="1:6">
      <c r="A1464" s="1"/>
      <c r="B1464" s="1"/>
      <c r="F1464" s="787"/>
    </row>
    <row r="1465" spans="1:6">
      <c r="A1465" s="1"/>
      <c r="B1465" s="1"/>
      <c r="F1465" s="787"/>
    </row>
    <row r="1466" spans="1:6">
      <c r="A1466" s="1"/>
      <c r="B1466" s="1"/>
      <c r="F1466" s="787"/>
    </row>
    <row r="1467" spans="1:6">
      <c r="A1467" s="1"/>
      <c r="B1467" s="1"/>
      <c r="F1467" s="787"/>
    </row>
    <row r="1468" spans="1:6">
      <c r="A1468" s="1"/>
      <c r="B1468" s="1"/>
      <c r="F1468" s="787"/>
    </row>
    <row r="1469" spans="1:6">
      <c r="A1469" s="1"/>
      <c r="B1469" s="1"/>
      <c r="F1469" s="787"/>
    </row>
    <row r="1470" spans="1:6">
      <c r="A1470" s="1"/>
      <c r="B1470" s="1"/>
      <c r="F1470" s="787"/>
    </row>
    <row r="1471" spans="1:6">
      <c r="A1471" s="1"/>
      <c r="B1471" s="1"/>
      <c r="F1471" s="787"/>
    </row>
    <row r="1472" spans="1:6">
      <c r="A1472" s="1"/>
      <c r="B1472" s="1"/>
      <c r="F1472" s="787"/>
    </row>
    <row r="1473" spans="1:6">
      <c r="A1473" s="1"/>
      <c r="B1473" s="1"/>
      <c r="F1473" s="787"/>
    </row>
    <row r="1474" spans="1:6">
      <c r="A1474" s="1"/>
      <c r="B1474" s="1"/>
      <c r="F1474" s="787"/>
    </row>
    <row r="1475" spans="1:6">
      <c r="A1475" s="1"/>
      <c r="B1475" s="1"/>
      <c r="F1475" s="787"/>
    </row>
    <row r="1476" spans="1:6">
      <c r="A1476" s="1"/>
      <c r="B1476" s="1"/>
      <c r="F1476" s="787"/>
    </row>
    <row r="1477" spans="1:6">
      <c r="A1477" s="1"/>
      <c r="B1477" s="1"/>
      <c r="F1477" s="787"/>
    </row>
    <row r="1478" spans="1:6">
      <c r="A1478" s="1"/>
      <c r="B1478" s="1"/>
      <c r="F1478" s="787"/>
    </row>
    <row r="1479" spans="1:6">
      <c r="A1479" s="1"/>
      <c r="B1479" s="1"/>
      <c r="F1479" s="787"/>
    </row>
    <row r="1480" spans="1:6">
      <c r="A1480" s="1"/>
      <c r="B1480" s="1"/>
      <c r="F1480" s="787"/>
    </row>
    <row r="1481" spans="1:6">
      <c r="A1481" s="1"/>
      <c r="B1481" s="1"/>
      <c r="F1481" s="787"/>
    </row>
    <row r="1482" spans="1:6">
      <c r="A1482" s="1"/>
      <c r="B1482" s="1"/>
      <c r="F1482" s="787"/>
    </row>
    <row r="1483" spans="1:6">
      <c r="A1483" s="1"/>
      <c r="B1483" s="1"/>
      <c r="F1483" s="787"/>
    </row>
    <row r="1484" spans="1:6">
      <c r="A1484" s="1"/>
      <c r="B1484" s="1"/>
      <c r="F1484" s="787"/>
    </row>
    <row r="1485" spans="1:6">
      <c r="A1485" s="1"/>
      <c r="B1485" s="1"/>
      <c r="F1485" s="787"/>
    </row>
    <row r="1486" spans="1:6">
      <c r="A1486" s="1"/>
      <c r="B1486" s="1"/>
      <c r="F1486" s="787"/>
    </row>
    <row r="1487" spans="1:6">
      <c r="A1487" s="1"/>
      <c r="B1487" s="1"/>
      <c r="F1487" s="787"/>
    </row>
    <row r="1488" spans="1:6">
      <c r="A1488" s="1"/>
      <c r="B1488" s="1"/>
      <c r="F1488" s="787"/>
    </row>
    <row r="1489" spans="1:6">
      <c r="A1489" s="1"/>
      <c r="B1489" s="1"/>
      <c r="F1489" s="787"/>
    </row>
    <row r="1490" spans="1:6">
      <c r="A1490" s="1"/>
      <c r="B1490" s="1"/>
      <c r="F1490" s="787"/>
    </row>
    <row r="1491" spans="1:6">
      <c r="A1491" s="1"/>
      <c r="B1491" s="1"/>
      <c r="F1491" s="787"/>
    </row>
    <row r="1492" spans="1:6">
      <c r="A1492" s="1"/>
      <c r="B1492" s="1"/>
      <c r="F1492" s="787"/>
    </row>
    <row r="1493" spans="1:6">
      <c r="A1493" s="1"/>
      <c r="B1493" s="1"/>
      <c r="F1493" s="787"/>
    </row>
    <row r="1494" spans="1:6">
      <c r="A1494" s="1"/>
      <c r="B1494" s="1"/>
      <c r="F1494" s="787"/>
    </row>
    <row r="1495" spans="1:6">
      <c r="A1495" s="1"/>
      <c r="B1495" s="1"/>
      <c r="F1495" s="787"/>
    </row>
    <row r="1496" spans="1:6">
      <c r="A1496" s="1"/>
      <c r="B1496" s="1"/>
      <c r="F1496" s="787"/>
    </row>
    <row r="1497" spans="1:6">
      <c r="A1497" s="1"/>
      <c r="B1497" s="1"/>
      <c r="F1497" s="787"/>
    </row>
    <row r="1498" spans="1:6">
      <c r="A1498" s="1"/>
      <c r="B1498" s="1"/>
      <c r="F1498" s="787"/>
    </row>
    <row r="1499" spans="1:6">
      <c r="A1499" s="1"/>
      <c r="B1499" s="1"/>
      <c r="F1499" s="787"/>
    </row>
    <row r="1500" spans="1:6">
      <c r="A1500" s="1"/>
      <c r="B1500" s="1"/>
      <c r="F1500" s="787"/>
    </row>
    <row r="1501" spans="1:6">
      <c r="A1501" s="1"/>
      <c r="B1501" s="1"/>
      <c r="F1501" s="787"/>
    </row>
    <row r="1502" spans="1:6">
      <c r="A1502" s="1"/>
      <c r="B1502" s="1"/>
      <c r="F1502" s="787"/>
    </row>
    <row r="1503" spans="1:6">
      <c r="A1503" s="1"/>
      <c r="B1503" s="1"/>
      <c r="F1503" s="787"/>
    </row>
    <row r="1504" spans="1:6">
      <c r="A1504" s="1"/>
      <c r="B1504" s="1"/>
      <c r="F1504" s="787"/>
    </row>
    <row r="1505" spans="1:6">
      <c r="A1505" s="1"/>
      <c r="B1505" s="1"/>
      <c r="F1505" s="787"/>
    </row>
    <row r="1506" spans="1:6">
      <c r="A1506" s="1"/>
      <c r="B1506" s="1"/>
      <c r="F1506" s="787"/>
    </row>
    <row r="1507" spans="1:6">
      <c r="A1507" s="1"/>
      <c r="B1507" s="1"/>
      <c r="F1507" s="787"/>
    </row>
    <row r="1508" spans="1:6">
      <c r="A1508" s="1"/>
      <c r="B1508" s="1"/>
      <c r="F1508" s="787"/>
    </row>
    <row r="1509" spans="1:6">
      <c r="A1509" s="1"/>
      <c r="B1509" s="1"/>
      <c r="F1509" s="787"/>
    </row>
    <row r="1510" spans="1:6">
      <c r="A1510" s="1"/>
      <c r="B1510" s="1"/>
      <c r="F1510" s="787"/>
    </row>
    <row r="1511" spans="1:6">
      <c r="A1511" s="1"/>
      <c r="B1511" s="1"/>
      <c r="F1511" s="787"/>
    </row>
    <row r="1512" spans="1:6">
      <c r="A1512" s="1"/>
      <c r="B1512" s="1"/>
      <c r="F1512" s="787"/>
    </row>
    <row r="1513" spans="1:6">
      <c r="A1513" s="1"/>
      <c r="B1513" s="1"/>
      <c r="F1513" s="787"/>
    </row>
    <row r="1514" spans="1:6">
      <c r="A1514" s="1"/>
      <c r="B1514" s="1"/>
      <c r="F1514" s="787"/>
    </row>
    <row r="1515" spans="1:6">
      <c r="A1515" s="1"/>
      <c r="B1515" s="1"/>
      <c r="F1515" s="787"/>
    </row>
    <row r="1516" spans="1:6">
      <c r="A1516" s="1"/>
      <c r="B1516" s="1"/>
      <c r="F1516" s="787"/>
    </row>
    <row r="1517" spans="1:6">
      <c r="A1517" s="1"/>
      <c r="B1517" s="1"/>
      <c r="F1517" s="787"/>
    </row>
    <row r="1518" spans="1:6">
      <c r="A1518" s="1"/>
      <c r="B1518" s="1"/>
      <c r="F1518" s="787"/>
    </row>
    <row r="1519" spans="1:6">
      <c r="A1519" s="1"/>
      <c r="B1519" s="1"/>
      <c r="F1519" s="787"/>
    </row>
    <row r="1520" spans="1:6">
      <c r="A1520" s="1"/>
      <c r="B1520" s="1"/>
      <c r="F1520" s="787"/>
    </row>
    <row r="1521" spans="1:6">
      <c r="A1521" s="1"/>
      <c r="B1521" s="1"/>
      <c r="F1521" s="787"/>
    </row>
    <row r="1522" spans="1:6">
      <c r="A1522" s="1"/>
      <c r="B1522" s="1"/>
      <c r="F1522" s="787"/>
    </row>
    <row r="1523" spans="1:6">
      <c r="A1523" s="1"/>
      <c r="B1523" s="1"/>
      <c r="F1523" s="787"/>
    </row>
    <row r="1524" spans="1:6">
      <c r="A1524" s="1"/>
      <c r="B1524" s="1"/>
      <c r="F1524" s="787"/>
    </row>
    <row r="1525" spans="1:6">
      <c r="A1525" s="1"/>
      <c r="B1525" s="1"/>
      <c r="F1525" s="787"/>
    </row>
    <row r="1526" spans="1:6">
      <c r="A1526" s="1"/>
      <c r="B1526" s="1"/>
      <c r="F1526" s="787"/>
    </row>
    <row r="1527" spans="1:6">
      <c r="A1527" s="1"/>
      <c r="B1527" s="1"/>
      <c r="F1527" s="787"/>
    </row>
    <row r="1528" spans="1:6">
      <c r="A1528" s="1"/>
      <c r="B1528" s="1"/>
      <c r="F1528" s="787"/>
    </row>
    <row r="1529" spans="1:6">
      <c r="A1529" s="1"/>
      <c r="B1529" s="1"/>
      <c r="F1529" s="787"/>
    </row>
    <row r="1530" spans="1:6">
      <c r="A1530" s="1"/>
      <c r="B1530" s="1"/>
      <c r="F1530" s="787"/>
    </row>
    <row r="1531" spans="1:6">
      <c r="A1531" s="1"/>
      <c r="B1531" s="1"/>
      <c r="F1531" s="787"/>
    </row>
    <row r="1532" spans="1:6">
      <c r="A1532" s="1"/>
      <c r="B1532" s="1"/>
      <c r="F1532" s="787"/>
    </row>
    <row r="1533" spans="1:6">
      <c r="A1533" s="1"/>
      <c r="B1533" s="1"/>
      <c r="F1533" s="787"/>
    </row>
    <row r="1534" spans="1:6">
      <c r="A1534" s="1"/>
      <c r="B1534" s="1"/>
      <c r="F1534" s="787"/>
    </row>
    <row r="1535" spans="1:6">
      <c r="A1535" s="1"/>
      <c r="B1535" s="1"/>
      <c r="F1535" s="787"/>
    </row>
    <row r="1536" spans="1:6">
      <c r="A1536" s="1"/>
      <c r="B1536" s="1"/>
      <c r="F1536" s="787"/>
    </row>
    <row r="1537" spans="1:6">
      <c r="A1537" s="1"/>
      <c r="B1537" s="1"/>
      <c r="F1537" s="787"/>
    </row>
    <row r="1538" spans="1:6">
      <c r="A1538" s="1"/>
      <c r="B1538" s="1"/>
      <c r="F1538" s="787"/>
    </row>
    <row r="1539" spans="1:6">
      <c r="A1539" s="1"/>
      <c r="B1539" s="1"/>
      <c r="F1539" s="787"/>
    </row>
    <row r="1540" spans="1:6">
      <c r="A1540" s="1"/>
      <c r="B1540" s="1"/>
      <c r="F1540" s="787"/>
    </row>
    <row r="1541" spans="1:6">
      <c r="A1541" s="1"/>
      <c r="B1541" s="1"/>
      <c r="F1541" s="787"/>
    </row>
    <row r="1542" spans="1:6">
      <c r="A1542" s="1"/>
      <c r="B1542" s="1"/>
      <c r="F1542" s="787"/>
    </row>
    <row r="1543" spans="1:6">
      <c r="A1543" s="1"/>
      <c r="B1543" s="1"/>
      <c r="F1543" s="787"/>
    </row>
    <row r="1544" spans="1:6">
      <c r="A1544" s="1"/>
      <c r="B1544" s="1"/>
      <c r="F1544" s="787"/>
    </row>
    <row r="1545" spans="1:6">
      <c r="A1545" s="1"/>
      <c r="B1545" s="1"/>
      <c r="F1545" s="787"/>
    </row>
    <row r="1546" spans="1:6">
      <c r="A1546" s="1"/>
      <c r="B1546" s="1"/>
      <c r="F1546" s="787"/>
    </row>
    <row r="1547" spans="1:6">
      <c r="A1547" s="1"/>
      <c r="B1547" s="1"/>
      <c r="F1547" s="787"/>
    </row>
    <row r="1548" spans="1:6">
      <c r="A1548" s="1"/>
      <c r="B1548" s="1"/>
      <c r="F1548" s="787"/>
    </row>
    <row r="1549" spans="1:6">
      <c r="A1549" s="1"/>
      <c r="B1549" s="1"/>
      <c r="F1549" s="787"/>
    </row>
    <row r="1550" spans="1:6">
      <c r="A1550" s="1"/>
      <c r="B1550" s="1"/>
      <c r="F1550" s="787"/>
    </row>
    <row r="1551" spans="1:6">
      <c r="A1551" s="1"/>
      <c r="B1551" s="1"/>
      <c r="F1551" s="787"/>
    </row>
    <row r="1552" spans="1:6">
      <c r="A1552" s="1"/>
      <c r="B1552" s="1"/>
      <c r="F1552" s="787"/>
    </row>
    <row r="1553" spans="1:6">
      <c r="A1553" s="1"/>
      <c r="B1553" s="1"/>
      <c r="F1553" s="787"/>
    </row>
    <row r="1554" spans="1:6">
      <c r="A1554" s="1"/>
      <c r="B1554" s="1"/>
      <c r="F1554" s="787"/>
    </row>
    <row r="1555" spans="1:6">
      <c r="A1555" s="1"/>
      <c r="B1555" s="1"/>
      <c r="F1555" s="787"/>
    </row>
    <row r="1556" spans="1:6">
      <c r="A1556" s="1"/>
      <c r="B1556" s="1"/>
      <c r="F1556" s="787"/>
    </row>
    <row r="1557" spans="1:6">
      <c r="A1557" s="1"/>
      <c r="B1557" s="1"/>
      <c r="F1557" s="787"/>
    </row>
    <row r="1558" spans="1:6">
      <c r="A1558" s="1"/>
      <c r="B1558" s="1"/>
      <c r="F1558" s="787"/>
    </row>
    <row r="1559" spans="1:6">
      <c r="A1559" s="1"/>
      <c r="B1559" s="1"/>
      <c r="F1559" s="787"/>
    </row>
    <row r="1560" spans="1:6">
      <c r="A1560" s="1"/>
      <c r="B1560" s="1"/>
      <c r="F1560" s="787"/>
    </row>
    <row r="1561" spans="1:6">
      <c r="A1561" s="1"/>
      <c r="B1561" s="1"/>
      <c r="F1561" s="787"/>
    </row>
    <row r="1562" spans="1:6">
      <c r="A1562" s="1"/>
      <c r="B1562" s="1"/>
      <c r="F1562" s="787"/>
    </row>
    <row r="1563" spans="1:6">
      <c r="A1563" s="1"/>
      <c r="B1563" s="1"/>
      <c r="F1563" s="787"/>
    </row>
    <row r="1564" spans="1:6">
      <c r="A1564" s="1"/>
      <c r="B1564" s="1"/>
      <c r="F1564" s="787"/>
    </row>
    <row r="1565" spans="1:6">
      <c r="A1565" s="1"/>
      <c r="B1565" s="1"/>
      <c r="F1565" s="787"/>
    </row>
    <row r="1566" spans="1:6">
      <c r="A1566" s="1"/>
      <c r="B1566" s="1"/>
      <c r="F1566" s="787"/>
    </row>
    <row r="1567" spans="1:6">
      <c r="A1567" s="1"/>
      <c r="B1567" s="1"/>
      <c r="F1567" s="787"/>
    </row>
    <row r="1568" spans="1:6">
      <c r="A1568" s="1"/>
      <c r="B1568" s="1"/>
      <c r="F1568" s="787"/>
    </row>
    <row r="1569" spans="1:6">
      <c r="A1569" s="1"/>
      <c r="B1569" s="1"/>
      <c r="F1569" s="787"/>
    </row>
    <row r="1570" spans="1:6">
      <c r="A1570" s="1"/>
      <c r="B1570" s="1"/>
      <c r="F1570" s="787"/>
    </row>
    <row r="1571" spans="1:6">
      <c r="A1571" s="1"/>
      <c r="B1571" s="1"/>
      <c r="F1571" s="787"/>
    </row>
    <row r="1572" spans="1:6">
      <c r="A1572" s="1"/>
      <c r="B1572" s="1"/>
      <c r="F1572" s="787"/>
    </row>
    <row r="1573" spans="1:6">
      <c r="A1573" s="1"/>
      <c r="B1573" s="1"/>
      <c r="F1573" s="787"/>
    </row>
    <row r="1574" spans="1:6">
      <c r="A1574" s="1"/>
      <c r="B1574" s="1"/>
      <c r="F1574" s="787"/>
    </row>
    <row r="1575" spans="1:6">
      <c r="A1575" s="1"/>
      <c r="B1575" s="1"/>
      <c r="F1575" s="787"/>
    </row>
    <row r="1576" spans="1:6">
      <c r="A1576" s="1"/>
      <c r="B1576" s="1"/>
      <c r="F1576" s="787"/>
    </row>
    <row r="1577" spans="1:6">
      <c r="A1577" s="1"/>
      <c r="B1577" s="1"/>
      <c r="F1577" s="787"/>
    </row>
    <row r="1578" spans="1:6">
      <c r="A1578" s="1"/>
      <c r="B1578" s="1"/>
      <c r="F1578" s="787"/>
    </row>
    <row r="1579" spans="1:6">
      <c r="A1579" s="1"/>
      <c r="B1579" s="1"/>
      <c r="F1579" s="787"/>
    </row>
    <row r="1580" spans="1:6">
      <c r="A1580" s="1"/>
      <c r="B1580" s="1"/>
      <c r="F1580" s="787"/>
    </row>
    <row r="1581" spans="1:6">
      <c r="A1581" s="1"/>
      <c r="B1581" s="1"/>
      <c r="F1581" s="787"/>
    </row>
    <row r="1582" spans="1:6">
      <c r="A1582" s="1"/>
      <c r="B1582" s="1"/>
      <c r="F1582" s="787"/>
    </row>
    <row r="1583" spans="1:6">
      <c r="A1583" s="1"/>
      <c r="B1583" s="1"/>
      <c r="F1583" s="787"/>
    </row>
    <row r="1584" spans="1:6">
      <c r="A1584" s="1"/>
      <c r="B1584" s="1"/>
      <c r="F1584" s="787"/>
    </row>
    <row r="1585" spans="1:6">
      <c r="A1585" s="1"/>
      <c r="B1585" s="1"/>
      <c r="F1585" s="787"/>
    </row>
    <row r="1586" spans="1:6">
      <c r="A1586" s="1"/>
      <c r="B1586" s="1"/>
      <c r="F1586" s="787"/>
    </row>
    <row r="1587" spans="1:6">
      <c r="A1587" s="1"/>
      <c r="B1587" s="1"/>
      <c r="F1587" s="787"/>
    </row>
    <row r="1588" spans="1:6">
      <c r="A1588" s="1"/>
      <c r="B1588" s="1"/>
      <c r="F1588" s="787"/>
    </row>
    <row r="1589" spans="1:6">
      <c r="A1589" s="1"/>
      <c r="B1589" s="1"/>
      <c r="F1589" s="787"/>
    </row>
    <row r="1590" spans="1:6">
      <c r="A1590" s="1"/>
      <c r="B1590" s="1"/>
      <c r="F1590" s="787"/>
    </row>
    <row r="1591" spans="1:6">
      <c r="A1591" s="1"/>
      <c r="B1591" s="1"/>
      <c r="F1591" s="787"/>
    </row>
    <row r="1592" spans="1:6">
      <c r="A1592" s="1"/>
      <c r="B1592" s="1"/>
      <c r="F1592" s="787"/>
    </row>
    <row r="1593" spans="1:6">
      <c r="A1593" s="1"/>
      <c r="B1593" s="1"/>
      <c r="F1593" s="787"/>
    </row>
    <row r="1594" spans="1:6">
      <c r="A1594" s="1"/>
      <c r="B1594" s="1"/>
      <c r="F1594" s="787"/>
    </row>
    <row r="1595" spans="1:6">
      <c r="A1595" s="1"/>
      <c r="B1595" s="1"/>
      <c r="F1595" s="787"/>
    </row>
    <row r="1596" spans="1:6">
      <c r="A1596" s="1"/>
      <c r="B1596" s="1"/>
      <c r="F1596" s="787"/>
    </row>
    <row r="1597" spans="1:6">
      <c r="A1597" s="1"/>
      <c r="B1597" s="1"/>
      <c r="F1597" s="787"/>
    </row>
    <row r="1598" spans="1:6">
      <c r="A1598" s="1"/>
      <c r="B1598" s="1"/>
      <c r="F1598" s="787"/>
    </row>
    <row r="1599" spans="1:6">
      <c r="A1599" s="1"/>
      <c r="B1599" s="1"/>
      <c r="F1599" s="787"/>
    </row>
    <row r="1600" spans="1:6">
      <c r="A1600" s="1"/>
      <c r="B1600" s="1"/>
      <c r="F1600" s="787"/>
    </row>
    <row r="1601" spans="1:6">
      <c r="A1601" s="1"/>
      <c r="B1601" s="1"/>
      <c r="F1601" s="787"/>
    </row>
    <row r="1602" spans="1:6">
      <c r="A1602" s="1"/>
      <c r="B1602" s="1"/>
      <c r="F1602" s="787"/>
    </row>
    <row r="1603" spans="1:6">
      <c r="A1603" s="1"/>
      <c r="B1603" s="1"/>
      <c r="F1603" s="787"/>
    </row>
    <row r="1604" spans="1:6">
      <c r="A1604" s="1"/>
      <c r="B1604" s="1"/>
      <c r="F1604" s="787"/>
    </row>
    <row r="1605" spans="1:6">
      <c r="A1605" s="1"/>
      <c r="B1605" s="1"/>
      <c r="F1605" s="787"/>
    </row>
    <row r="1606" spans="1:6">
      <c r="A1606" s="1"/>
      <c r="B1606" s="1"/>
      <c r="F1606" s="787"/>
    </row>
    <row r="1607" spans="1:6">
      <c r="A1607" s="1"/>
      <c r="B1607" s="1"/>
      <c r="F1607" s="787"/>
    </row>
    <row r="1608" spans="1:6">
      <c r="A1608" s="1"/>
      <c r="B1608" s="1"/>
      <c r="F1608" s="787"/>
    </row>
    <row r="1609" spans="1:6">
      <c r="A1609" s="1"/>
      <c r="B1609" s="1"/>
      <c r="F1609" s="787"/>
    </row>
    <row r="1610" spans="1:6">
      <c r="A1610" s="1"/>
      <c r="B1610" s="1"/>
      <c r="F1610" s="787"/>
    </row>
    <row r="1611" spans="1:6">
      <c r="A1611" s="1"/>
      <c r="B1611" s="1"/>
      <c r="F1611" s="787"/>
    </row>
    <row r="1612" spans="1:6">
      <c r="A1612" s="1"/>
      <c r="B1612" s="1"/>
      <c r="F1612" s="787"/>
    </row>
    <row r="1613" spans="1:6">
      <c r="A1613" s="1"/>
      <c r="B1613" s="1"/>
      <c r="F1613" s="787"/>
    </row>
    <row r="1614" spans="1:6">
      <c r="A1614" s="1"/>
      <c r="B1614" s="1"/>
      <c r="F1614" s="787"/>
    </row>
    <row r="1615" spans="1:6">
      <c r="A1615" s="1"/>
      <c r="B1615" s="1"/>
      <c r="F1615" s="787"/>
    </row>
    <row r="1616" spans="1:6">
      <c r="A1616" s="1"/>
      <c r="B1616" s="1"/>
      <c r="F1616" s="787"/>
    </row>
    <row r="1617" spans="1:6">
      <c r="A1617" s="1"/>
      <c r="B1617" s="1"/>
      <c r="F1617" s="787"/>
    </row>
    <row r="1618" spans="1:6">
      <c r="A1618" s="1"/>
      <c r="B1618" s="1"/>
      <c r="F1618" s="787"/>
    </row>
    <row r="1619" spans="1:6">
      <c r="A1619" s="1"/>
      <c r="B1619" s="1"/>
      <c r="F1619" s="787"/>
    </row>
    <row r="1620" spans="1:6">
      <c r="A1620" s="1"/>
      <c r="B1620" s="1"/>
      <c r="F1620" s="787"/>
    </row>
    <row r="1621" spans="1:6">
      <c r="A1621" s="1"/>
      <c r="B1621" s="1"/>
      <c r="F1621" s="787"/>
    </row>
    <row r="1622" spans="1:6">
      <c r="A1622" s="1"/>
      <c r="B1622" s="1"/>
      <c r="F1622" s="787"/>
    </row>
    <row r="1623" spans="1:6">
      <c r="A1623" s="1"/>
      <c r="B1623" s="1"/>
      <c r="F1623" s="787"/>
    </row>
    <row r="1624" spans="1:6">
      <c r="A1624" s="1"/>
      <c r="B1624" s="1"/>
      <c r="F1624" s="787"/>
    </row>
    <row r="1625" spans="1:6">
      <c r="A1625" s="1"/>
      <c r="B1625" s="1"/>
      <c r="F1625" s="787"/>
    </row>
    <row r="1626" spans="1:6">
      <c r="A1626" s="1"/>
      <c r="B1626" s="1"/>
      <c r="F1626" s="787"/>
    </row>
    <row r="1627" spans="1:6">
      <c r="A1627" s="1"/>
      <c r="B1627" s="1"/>
      <c r="F1627" s="787"/>
    </row>
    <row r="1628" spans="1:6">
      <c r="A1628" s="1"/>
      <c r="B1628" s="1"/>
      <c r="F1628" s="787"/>
    </row>
    <row r="1629" spans="1:6">
      <c r="A1629" s="1"/>
      <c r="B1629" s="1"/>
      <c r="F1629" s="787"/>
    </row>
    <row r="1630" spans="1:6">
      <c r="A1630" s="1"/>
      <c r="B1630" s="1"/>
      <c r="F1630" s="787"/>
    </row>
    <row r="1631" spans="1:6">
      <c r="A1631" s="1"/>
      <c r="B1631" s="1"/>
      <c r="F1631" s="787"/>
    </row>
    <row r="1632" spans="1:6">
      <c r="A1632" s="1"/>
      <c r="B1632" s="1"/>
      <c r="F1632" s="787"/>
    </row>
    <row r="1633" spans="1:6">
      <c r="A1633" s="1"/>
      <c r="B1633" s="1"/>
      <c r="F1633" s="787"/>
    </row>
    <row r="1634" spans="1:6">
      <c r="A1634" s="1"/>
      <c r="B1634" s="1"/>
      <c r="F1634" s="787"/>
    </row>
    <row r="1635" spans="1:6">
      <c r="A1635" s="1"/>
      <c r="B1635" s="1"/>
      <c r="F1635" s="787"/>
    </row>
    <row r="1636" spans="1:6">
      <c r="A1636" s="1"/>
      <c r="B1636" s="1"/>
      <c r="F1636" s="787"/>
    </row>
    <row r="1637" spans="1:6">
      <c r="A1637" s="1"/>
      <c r="B1637" s="1"/>
      <c r="F1637" s="787"/>
    </row>
    <row r="1638" spans="1:6">
      <c r="A1638" s="1"/>
      <c r="B1638" s="1"/>
      <c r="F1638" s="787"/>
    </row>
    <row r="1639" spans="1:6">
      <c r="A1639" s="1"/>
      <c r="B1639" s="1"/>
      <c r="F1639" s="787"/>
    </row>
    <row r="1640" spans="1:6">
      <c r="A1640" s="1"/>
      <c r="B1640" s="1"/>
      <c r="F1640" s="787"/>
    </row>
    <row r="1641" spans="1:6">
      <c r="A1641" s="1"/>
      <c r="B1641" s="1"/>
      <c r="F1641" s="787"/>
    </row>
    <row r="1642" spans="1:6">
      <c r="A1642" s="1"/>
      <c r="B1642" s="1"/>
      <c r="F1642" s="787"/>
    </row>
    <row r="1643" spans="1:6">
      <c r="A1643" s="1"/>
      <c r="B1643" s="1"/>
      <c r="F1643" s="787"/>
    </row>
    <row r="1644" spans="1:6">
      <c r="A1644" s="1"/>
      <c r="B1644" s="1"/>
      <c r="F1644" s="787"/>
    </row>
    <row r="1645" spans="1:6">
      <c r="A1645" s="1"/>
      <c r="B1645" s="1"/>
      <c r="F1645" s="787"/>
    </row>
    <row r="1646" spans="1:6">
      <c r="A1646" s="1"/>
      <c r="B1646" s="1"/>
      <c r="F1646" s="787"/>
    </row>
    <row r="1647" spans="1:6">
      <c r="A1647" s="1"/>
      <c r="B1647" s="1"/>
      <c r="F1647" s="787"/>
    </row>
    <row r="1648" spans="1:6">
      <c r="A1648" s="1"/>
      <c r="B1648" s="1"/>
      <c r="F1648" s="787"/>
    </row>
    <row r="1649" spans="1:6">
      <c r="A1649" s="1"/>
      <c r="B1649" s="1"/>
      <c r="F1649" s="787"/>
    </row>
    <row r="1650" spans="1:6">
      <c r="A1650" s="1"/>
      <c r="B1650" s="1"/>
      <c r="F1650" s="787"/>
    </row>
    <row r="1651" spans="1:6">
      <c r="A1651" s="1"/>
      <c r="B1651" s="1"/>
      <c r="F1651" s="787"/>
    </row>
    <row r="1652" spans="1:6">
      <c r="A1652" s="1"/>
      <c r="B1652" s="1"/>
      <c r="F1652" s="787"/>
    </row>
    <row r="1653" spans="1:6">
      <c r="A1653" s="1"/>
      <c r="B1653" s="1"/>
      <c r="F1653" s="787"/>
    </row>
    <row r="1654" spans="1:6">
      <c r="A1654" s="1"/>
      <c r="B1654" s="1"/>
      <c r="F1654" s="787"/>
    </row>
    <row r="1655" spans="1:6">
      <c r="A1655" s="1"/>
      <c r="B1655" s="1"/>
      <c r="F1655" s="787"/>
    </row>
    <row r="1656" spans="1:6">
      <c r="A1656" s="1"/>
      <c r="B1656" s="1"/>
      <c r="F1656" s="787"/>
    </row>
    <row r="1657" spans="1:6">
      <c r="A1657" s="1"/>
      <c r="B1657" s="1"/>
      <c r="F1657" s="787"/>
    </row>
    <row r="1658" spans="1:6">
      <c r="A1658" s="1"/>
      <c r="B1658" s="1"/>
      <c r="F1658" s="787"/>
    </row>
    <row r="1659" spans="1:6">
      <c r="A1659" s="1"/>
      <c r="B1659" s="1"/>
      <c r="F1659" s="787"/>
    </row>
    <row r="1660" spans="1:6">
      <c r="A1660" s="1"/>
      <c r="B1660" s="1"/>
      <c r="F1660" s="787"/>
    </row>
    <row r="1661" spans="1:6">
      <c r="A1661" s="1"/>
      <c r="B1661" s="1"/>
      <c r="F1661" s="787"/>
    </row>
    <row r="1662" spans="1:6">
      <c r="A1662" s="1"/>
      <c r="B1662" s="1"/>
      <c r="F1662" s="787"/>
    </row>
    <row r="1663" spans="1:6">
      <c r="A1663" s="1"/>
      <c r="B1663" s="1"/>
      <c r="F1663" s="787"/>
    </row>
    <row r="1664" spans="1:6">
      <c r="A1664" s="1"/>
      <c r="B1664" s="1"/>
      <c r="F1664" s="787"/>
    </row>
    <row r="1665" spans="1:6">
      <c r="A1665" s="1"/>
      <c r="B1665" s="1"/>
      <c r="F1665" s="787"/>
    </row>
    <row r="1666" spans="1:6">
      <c r="A1666" s="1"/>
      <c r="B1666" s="1"/>
      <c r="F1666" s="787"/>
    </row>
    <row r="1667" spans="1:6">
      <c r="A1667" s="1"/>
      <c r="B1667" s="1"/>
      <c r="F1667" s="787"/>
    </row>
    <row r="1668" spans="1:6">
      <c r="A1668" s="1"/>
      <c r="B1668" s="1"/>
      <c r="F1668" s="787"/>
    </row>
    <row r="1669" spans="1:6">
      <c r="A1669" s="1"/>
      <c r="B1669" s="1"/>
      <c r="F1669" s="787"/>
    </row>
    <row r="1670" spans="1:6">
      <c r="A1670" s="1"/>
      <c r="B1670" s="1"/>
      <c r="F1670" s="787"/>
    </row>
    <row r="1671" spans="1:6">
      <c r="A1671" s="1"/>
      <c r="B1671" s="1"/>
      <c r="F1671" s="787"/>
    </row>
    <row r="1672" spans="1:6">
      <c r="A1672" s="1"/>
      <c r="B1672" s="1"/>
      <c r="F1672" s="787"/>
    </row>
    <row r="1673" spans="1:6">
      <c r="A1673" s="1"/>
      <c r="B1673" s="1"/>
      <c r="F1673" s="787"/>
    </row>
    <row r="1674" spans="1:6">
      <c r="A1674" s="1"/>
      <c r="B1674" s="1"/>
      <c r="F1674" s="787"/>
    </row>
    <row r="1675" spans="1:6">
      <c r="A1675" s="1"/>
      <c r="B1675" s="1"/>
      <c r="F1675" s="787"/>
    </row>
    <row r="1676" spans="1:6">
      <c r="A1676" s="1"/>
      <c r="B1676" s="1"/>
      <c r="F1676" s="787"/>
    </row>
    <row r="1677" spans="1:6">
      <c r="A1677" s="1"/>
      <c r="B1677" s="1"/>
      <c r="F1677" s="787"/>
    </row>
    <row r="1678" spans="1:6">
      <c r="A1678" s="1"/>
      <c r="B1678" s="1"/>
      <c r="F1678" s="787"/>
    </row>
    <row r="1679" spans="1:6">
      <c r="A1679" s="1"/>
      <c r="B1679" s="1"/>
      <c r="F1679" s="787"/>
    </row>
    <row r="1680" spans="1:6">
      <c r="A1680" s="1"/>
      <c r="B1680" s="1"/>
      <c r="F1680" s="787"/>
    </row>
    <row r="1681" spans="1:6">
      <c r="A1681" s="1"/>
      <c r="B1681" s="1"/>
      <c r="F1681" s="787"/>
    </row>
    <row r="1682" spans="1:6">
      <c r="A1682" s="1"/>
      <c r="B1682" s="1"/>
      <c r="F1682" s="787"/>
    </row>
    <row r="1683" spans="1:6">
      <c r="A1683" s="1"/>
      <c r="B1683" s="1"/>
      <c r="F1683" s="787"/>
    </row>
    <row r="1684" spans="1:6">
      <c r="A1684" s="1"/>
      <c r="B1684" s="1"/>
      <c r="F1684" s="787"/>
    </row>
    <row r="1685" spans="1:6">
      <c r="A1685" s="1"/>
      <c r="B1685" s="1"/>
      <c r="F1685" s="787"/>
    </row>
    <row r="1686" spans="1:6">
      <c r="A1686" s="1"/>
      <c r="B1686" s="1"/>
      <c r="F1686" s="787"/>
    </row>
    <row r="1687" spans="1:6">
      <c r="A1687" s="1"/>
      <c r="B1687" s="1"/>
      <c r="F1687" s="787"/>
    </row>
    <row r="1688" spans="1:6">
      <c r="A1688" s="1"/>
      <c r="B1688" s="1"/>
      <c r="F1688" s="787"/>
    </row>
    <row r="1689" spans="1:6">
      <c r="A1689" s="1"/>
      <c r="B1689" s="1"/>
      <c r="F1689" s="787"/>
    </row>
    <row r="1690" spans="1:6">
      <c r="A1690" s="1"/>
      <c r="B1690" s="1"/>
      <c r="F1690" s="787"/>
    </row>
    <row r="1691" spans="1:6">
      <c r="A1691" s="1"/>
      <c r="B1691" s="1"/>
      <c r="F1691" s="787"/>
    </row>
    <row r="1692" spans="1:6">
      <c r="A1692" s="1"/>
      <c r="B1692" s="1"/>
      <c r="F1692" s="787"/>
    </row>
    <row r="1693" spans="1:6">
      <c r="A1693" s="1"/>
      <c r="B1693" s="1"/>
      <c r="F1693" s="787"/>
    </row>
    <row r="1694" spans="1:6">
      <c r="A1694" s="1"/>
      <c r="B1694" s="1"/>
      <c r="F1694" s="787"/>
    </row>
    <row r="1695" spans="1:6">
      <c r="A1695" s="1"/>
      <c r="B1695" s="1"/>
      <c r="F1695" s="787"/>
    </row>
    <row r="1696" spans="1:6">
      <c r="A1696" s="1"/>
      <c r="B1696" s="1"/>
      <c r="F1696" s="787"/>
    </row>
    <row r="1697" spans="1:6">
      <c r="A1697" s="1"/>
      <c r="B1697" s="1"/>
      <c r="F1697" s="787"/>
    </row>
    <row r="1698" spans="1:6">
      <c r="A1698" s="1"/>
      <c r="B1698" s="1"/>
      <c r="F1698" s="787"/>
    </row>
    <row r="1699" spans="1:6">
      <c r="A1699" s="1"/>
      <c r="B1699" s="1"/>
      <c r="F1699" s="787"/>
    </row>
    <row r="1700" spans="1:6">
      <c r="A1700" s="1"/>
      <c r="B1700" s="1"/>
      <c r="F1700" s="787"/>
    </row>
    <row r="1701" spans="1:6">
      <c r="A1701" s="1"/>
      <c r="B1701" s="1"/>
      <c r="F1701" s="787"/>
    </row>
    <row r="1702" spans="1:6">
      <c r="A1702" s="1"/>
      <c r="B1702" s="1"/>
      <c r="F1702" s="787"/>
    </row>
    <row r="1703" spans="1:6">
      <c r="A1703" s="1"/>
      <c r="B1703" s="1"/>
      <c r="F1703" s="787"/>
    </row>
    <row r="1704" spans="1:6">
      <c r="A1704" s="1"/>
      <c r="B1704" s="1"/>
      <c r="F1704" s="787"/>
    </row>
    <row r="1705" spans="1:6">
      <c r="A1705" s="1"/>
      <c r="B1705" s="1"/>
      <c r="F1705" s="787"/>
    </row>
    <row r="1706" spans="1:6">
      <c r="A1706" s="1"/>
      <c r="B1706" s="1"/>
      <c r="F1706" s="787"/>
    </row>
    <row r="1707" spans="1:6">
      <c r="A1707" s="1"/>
      <c r="B1707" s="1"/>
      <c r="F1707" s="787"/>
    </row>
    <row r="1708" spans="1:6">
      <c r="A1708" s="1"/>
      <c r="B1708" s="1"/>
      <c r="F1708" s="787"/>
    </row>
    <row r="1709" spans="1:6">
      <c r="A1709" s="1"/>
      <c r="B1709" s="1"/>
      <c r="F1709" s="787"/>
    </row>
    <row r="1710" spans="1:6">
      <c r="A1710" s="1"/>
      <c r="B1710" s="1"/>
      <c r="F1710" s="787"/>
    </row>
    <row r="1711" spans="1:6">
      <c r="A1711" s="1"/>
      <c r="B1711" s="1"/>
      <c r="F1711" s="787"/>
    </row>
    <row r="1712" spans="1:6">
      <c r="A1712" s="1"/>
      <c r="B1712" s="1"/>
      <c r="F1712" s="787"/>
    </row>
    <row r="1713" spans="1:6">
      <c r="A1713" s="1"/>
      <c r="B1713" s="1"/>
      <c r="F1713" s="787"/>
    </row>
    <row r="1714" spans="1:6">
      <c r="A1714" s="1"/>
      <c r="B1714" s="1"/>
      <c r="F1714" s="787"/>
    </row>
    <row r="1715" spans="1:6">
      <c r="A1715" s="1"/>
      <c r="B1715" s="1"/>
      <c r="F1715" s="787"/>
    </row>
    <row r="1716" spans="1:6">
      <c r="A1716" s="1"/>
      <c r="B1716" s="1"/>
      <c r="F1716" s="787"/>
    </row>
    <row r="1717" spans="1:6">
      <c r="A1717" s="1"/>
      <c r="B1717" s="1"/>
      <c r="F1717" s="787"/>
    </row>
    <row r="1718" spans="1:6">
      <c r="A1718" s="1"/>
      <c r="B1718" s="1"/>
      <c r="F1718" s="787"/>
    </row>
    <row r="1719" spans="1:6">
      <c r="A1719" s="1"/>
      <c r="B1719" s="1"/>
      <c r="F1719" s="787"/>
    </row>
    <row r="1720" spans="1:6">
      <c r="A1720" s="1"/>
      <c r="B1720" s="1"/>
      <c r="F1720" s="787"/>
    </row>
    <row r="1721" spans="1:6">
      <c r="A1721" s="1"/>
      <c r="B1721" s="1"/>
      <c r="F1721" s="787"/>
    </row>
    <row r="1722" spans="1:6">
      <c r="A1722" s="1"/>
      <c r="B1722" s="1"/>
      <c r="F1722" s="787"/>
    </row>
    <row r="1723" spans="1:6">
      <c r="A1723" s="1"/>
      <c r="B1723" s="1"/>
      <c r="F1723" s="787"/>
    </row>
    <row r="1724" spans="1:6">
      <c r="A1724" s="1"/>
      <c r="B1724" s="1"/>
      <c r="F1724" s="787"/>
    </row>
    <row r="1725" spans="1:6">
      <c r="A1725" s="1"/>
      <c r="B1725" s="1"/>
      <c r="F1725" s="787"/>
    </row>
    <row r="1726" spans="1:6">
      <c r="A1726" s="1"/>
      <c r="B1726" s="1"/>
      <c r="F1726" s="787"/>
    </row>
    <row r="1727" spans="1:6">
      <c r="A1727" s="1"/>
      <c r="B1727" s="1"/>
      <c r="F1727" s="787"/>
    </row>
    <row r="1728" spans="1:6">
      <c r="A1728" s="1"/>
      <c r="B1728" s="1"/>
      <c r="F1728" s="787"/>
    </row>
    <row r="1729" spans="1:6">
      <c r="A1729" s="1"/>
      <c r="B1729" s="1"/>
      <c r="F1729" s="787"/>
    </row>
    <row r="1730" spans="1:6">
      <c r="A1730" s="1"/>
      <c r="B1730" s="1"/>
      <c r="F1730" s="787"/>
    </row>
    <row r="1731" spans="1:6">
      <c r="A1731" s="1"/>
      <c r="B1731" s="1"/>
      <c r="F1731" s="787"/>
    </row>
    <row r="1732" spans="1:6">
      <c r="A1732" s="1"/>
      <c r="B1732" s="1"/>
      <c r="F1732" s="787"/>
    </row>
    <row r="1733" spans="1:6">
      <c r="A1733" s="1"/>
      <c r="B1733" s="1"/>
      <c r="F1733" s="787"/>
    </row>
    <row r="1734" spans="1:6">
      <c r="A1734" s="1"/>
      <c r="B1734" s="1"/>
      <c r="F1734" s="787"/>
    </row>
    <row r="1735" spans="1:6">
      <c r="A1735" s="1"/>
      <c r="B1735" s="1"/>
      <c r="F1735" s="787"/>
    </row>
    <row r="1736" spans="1:6">
      <c r="A1736" s="1"/>
      <c r="B1736" s="1"/>
      <c r="F1736" s="787"/>
    </row>
    <row r="1737" spans="1:6">
      <c r="A1737" s="1"/>
      <c r="B1737" s="1"/>
      <c r="F1737" s="787"/>
    </row>
    <row r="1738" spans="1:6">
      <c r="A1738" s="1"/>
      <c r="B1738" s="1"/>
      <c r="F1738" s="787"/>
    </row>
    <row r="1739" spans="1:6">
      <c r="A1739" s="1"/>
      <c r="B1739" s="1"/>
      <c r="F1739" s="787"/>
    </row>
    <row r="1740" spans="1:6">
      <c r="A1740" s="1"/>
      <c r="B1740" s="1"/>
      <c r="F1740" s="787"/>
    </row>
    <row r="1741" spans="1:6">
      <c r="A1741" s="1"/>
      <c r="B1741" s="1"/>
      <c r="F1741" s="787"/>
    </row>
    <row r="1742" spans="1:6">
      <c r="A1742" s="1"/>
      <c r="B1742" s="1"/>
      <c r="F1742" s="787"/>
    </row>
    <row r="1743" spans="1:6">
      <c r="A1743" s="1"/>
      <c r="B1743" s="1"/>
      <c r="F1743" s="787"/>
    </row>
    <row r="1744" spans="1:6">
      <c r="A1744" s="1"/>
      <c r="B1744" s="1"/>
      <c r="F1744" s="787"/>
    </row>
    <row r="1745" spans="1:6">
      <c r="A1745" s="1"/>
      <c r="B1745" s="1"/>
      <c r="F1745" s="787"/>
    </row>
    <row r="1746" spans="1:6">
      <c r="A1746" s="1"/>
      <c r="B1746" s="1"/>
      <c r="F1746" s="787"/>
    </row>
    <row r="1747" spans="1:6">
      <c r="A1747" s="1"/>
      <c r="B1747" s="1"/>
      <c r="F1747" s="787"/>
    </row>
    <row r="1748" spans="1:6">
      <c r="A1748" s="1"/>
      <c r="B1748" s="1"/>
      <c r="F1748" s="787"/>
    </row>
    <row r="1749" spans="1:6">
      <c r="A1749" s="1"/>
      <c r="B1749" s="1"/>
      <c r="F1749" s="787"/>
    </row>
    <row r="1750" spans="1:6">
      <c r="A1750" s="1"/>
      <c r="B1750" s="1"/>
      <c r="F1750" s="787"/>
    </row>
    <row r="1751" spans="1:6">
      <c r="A1751" s="1"/>
      <c r="B1751" s="1"/>
      <c r="F1751" s="787"/>
    </row>
    <row r="1752" spans="1:6">
      <c r="A1752" s="1"/>
      <c r="B1752" s="1"/>
      <c r="F1752" s="787"/>
    </row>
    <row r="1753" spans="1:6">
      <c r="A1753" s="1"/>
      <c r="B1753" s="1"/>
      <c r="F1753" s="787"/>
    </row>
    <row r="1754" spans="1:6">
      <c r="A1754" s="1"/>
      <c r="B1754" s="1"/>
      <c r="F1754" s="787"/>
    </row>
    <row r="1755" spans="1:6">
      <c r="A1755" s="1"/>
      <c r="B1755" s="1"/>
      <c r="F1755" s="787"/>
    </row>
    <row r="1756" spans="1:6">
      <c r="A1756" s="1"/>
      <c r="B1756" s="1"/>
      <c r="F1756" s="787"/>
    </row>
    <row r="1757" spans="1:6">
      <c r="A1757" s="1"/>
      <c r="B1757" s="1"/>
      <c r="F1757" s="787"/>
    </row>
    <row r="1758" spans="1:6">
      <c r="A1758" s="1"/>
      <c r="B1758" s="1"/>
      <c r="F1758" s="787"/>
    </row>
    <row r="1759" spans="1:6">
      <c r="A1759" s="1"/>
      <c r="B1759" s="1"/>
      <c r="F1759" s="787"/>
    </row>
    <row r="1760" spans="1:6">
      <c r="A1760" s="1"/>
      <c r="B1760" s="1"/>
      <c r="F1760" s="787"/>
    </row>
    <row r="1761" spans="1:6">
      <c r="A1761" s="1"/>
      <c r="B1761" s="1"/>
      <c r="F1761" s="787"/>
    </row>
    <row r="1762" spans="1:6">
      <c r="A1762" s="1"/>
      <c r="B1762" s="1"/>
      <c r="F1762" s="787"/>
    </row>
    <row r="1763" spans="1:6">
      <c r="A1763" s="1"/>
      <c r="B1763" s="1"/>
      <c r="F1763" s="787"/>
    </row>
    <row r="1764" spans="1:6">
      <c r="A1764" s="1"/>
      <c r="B1764" s="1"/>
      <c r="F1764" s="787"/>
    </row>
    <row r="1765" spans="1:6">
      <c r="A1765" s="1"/>
      <c r="B1765" s="1"/>
      <c r="F1765" s="787"/>
    </row>
    <row r="1766" spans="1:6">
      <c r="A1766" s="1"/>
      <c r="B1766" s="1"/>
      <c r="F1766" s="787"/>
    </row>
    <row r="1767" spans="1:6">
      <c r="A1767" s="1"/>
      <c r="B1767" s="1"/>
      <c r="F1767" s="787"/>
    </row>
    <row r="1768" spans="1:6">
      <c r="A1768" s="1"/>
      <c r="B1768" s="1"/>
      <c r="F1768" s="787"/>
    </row>
    <row r="1769" spans="1:6">
      <c r="A1769" s="1"/>
      <c r="B1769" s="1"/>
      <c r="F1769" s="787"/>
    </row>
    <row r="1770" spans="1:6">
      <c r="A1770" s="1"/>
      <c r="B1770" s="1"/>
      <c r="F1770" s="787"/>
    </row>
    <row r="1771" spans="1:6">
      <c r="A1771" s="1"/>
      <c r="B1771" s="1"/>
      <c r="F1771" s="787"/>
    </row>
    <row r="1772" spans="1:6">
      <c r="A1772" s="1"/>
      <c r="B1772" s="1"/>
      <c r="F1772" s="787"/>
    </row>
    <row r="1773" spans="1:6">
      <c r="A1773" s="1"/>
      <c r="B1773" s="1"/>
      <c r="F1773" s="787"/>
    </row>
    <row r="1774" spans="1:6">
      <c r="A1774" s="1"/>
      <c r="B1774" s="1"/>
      <c r="F1774" s="787"/>
    </row>
    <row r="1775" spans="1:6">
      <c r="A1775" s="1"/>
      <c r="B1775" s="1"/>
      <c r="F1775" s="787"/>
    </row>
    <row r="1776" spans="1:6">
      <c r="A1776" s="1"/>
      <c r="B1776" s="1"/>
      <c r="F1776" s="787"/>
    </row>
    <row r="1777" spans="1:6">
      <c r="A1777" s="1"/>
      <c r="B1777" s="1"/>
      <c r="F1777" s="787"/>
    </row>
    <row r="1778" spans="1:6">
      <c r="A1778" s="1"/>
      <c r="B1778" s="1"/>
      <c r="F1778" s="787"/>
    </row>
    <row r="1779" spans="1:6">
      <c r="A1779" s="1"/>
      <c r="B1779" s="1"/>
      <c r="F1779" s="787"/>
    </row>
    <row r="1780" spans="1:6">
      <c r="A1780" s="1"/>
      <c r="B1780" s="1"/>
      <c r="F1780" s="787"/>
    </row>
    <row r="1781" spans="1:6">
      <c r="A1781" s="1"/>
      <c r="B1781" s="1"/>
      <c r="F1781" s="787"/>
    </row>
    <row r="1782" spans="1:6">
      <c r="A1782" s="1"/>
      <c r="B1782" s="1"/>
      <c r="F1782" s="787"/>
    </row>
    <row r="1783" spans="1:6">
      <c r="A1783" s="1"/>
      <c r="B1783" s="1"/>
      <c r="F1783" s="787"/>
    </row>
    <row r="1784" spans="1:6">
      <c r="A1784" s="1"/>
      <c r="B1784" s="1"/>
      <c r="F1784" s="787"/>
    </row>
    <row r="1785" spans="1:6">
      <c r="A1785" s="1"/>
      <c r="B1785" s="1"/>
      <c r="F1785" s="787"/>
    </row>
    <row r="1786" spans="1:6">
      <c r="A1786" s="1"/>
      <c r="B1786" s="1"/>
      <c r="F1786" s="787"/>
    </row>
    <row r="1787" spans="1:6">
      <c r="A1787" s="1"/>
      <c r="B1787" s="1"/>
      <c r="F1787" s="787"/>
    </row>
    <row r="1788" spans="1:6">
      <c r="A1788" s="1"/>
      <c r="B1788" s="1"/>
      <c r="F1788" s="787"/>
    </row>
    <row r="1789" spans="1:6">
      <c r="A1789" s="1"/>
      <c r="B1789" s="1"/>
      <c r="F1789" s="787"/>
    </row>
    <row r="1790" spans="1:6">
      <c r="A1790" s="1"/>
      <c r="B1790" s="1"/>
      <c r="F1790" s="787"/>
    </row>
    <row r="1791" spans="1:6">
      <c r="A1791" s="1"/>
      <c r="B1791" s="1"/>
      <c r="F1791" s="787"/>
    </row>
    <row r="1792" spans="1:6">
      <c r="A1792" s="1"/>
      <c r="B1792" s="1"/>
      <c r="F1792" s="787"/>
    </row>
    <row r="1793" spans="1:6">
      <c r="A1793" s="1"/>
      <c r="B1793" s="1"/>
      <c r="F1793" s="787"/>
    </row>
    <row r="1794" spans="1:6">
      <c r="A1794" s="1"/>
      <c r="B1794" s="1"/>
      <c r="F1794" s="787"/>
    </row>
    <row r="1795" spans="1:6">
      <c r="A1795" s="1"/>
      <c r="B1795" s="1"/>
      <c r="F1795" s="787"/>
    </row>
    <row r="1796" spans="1:6">
      <c r="A1796" s="1"/>
      <c r="B1796" s="1"/>
      <c r="F1796" s="787"/>
    </row>
    <row r="1797" spans="1:6">
      <c r="A1797" s="1"/>
      <c r="B1797" s="1"/>
      <c r="F1797" s="787"/>
    </row>
    <row r="1798" spans="1:6">
      <c r="A1798" s="1"/>
      <c r="B1798" s="1"/>
      <c r="F1798" s="787"/>
    </row>
    <row r="1799" spans="1:6">
      <c r="A1799" s="1"/>
      <c r="B1799" s="1"/>
      <c r="F1799" s="787"/>
    </row>
    <row r="1800" spans="1:6">
      <c r="A1800" s="1"/>
      <c r="B1800" s="1"/>
      <c r="F1800" s="787"/>
    </row>
    <row r="1801" spans="1:6">
      <c r="A1801" s="1"/>
      <c r="B1801" s="1"/>
      <c r="F1801" s="787"/>
    </row>
    <row r="1802" spans="1:6">
      <c r="A1802" s="1"/>
      <c r="B1802" s="1"/>
      <c r="F1802" s="787"/>
    </row>
    <row r="1803" spans="1:6">
      <c r="A1803" s="1"/>
      <c r="B1803" s="1"/>
      <c r="F1803" s="787"/>
    </row>
    <row r="1804" spans="1:6">
      <c r="A1804" s="1"/>
      <c r="B1804" s="1"/>
      <c r="F1804" s="787"/>
    </row>
    <row r="1805" spans="1:6">
      <c r="A1805" s="1"/>
      <c r="B1805" s="1"/>
      <c r="F1805" s="787"/>
    </row>
    <row r="1806" spans="1:6">
      <c r="A1806" s="1"/>
      <c r="B1806" s="1"/>
      <c r="F1806" s="787"/>
    </row>
    <row r="1807" spans="1:6">
      <c r="A1807" s="1"/>
      <c r="B1807" s="1"/>
      <c r="F1807" s="787"/>
    </row>
    <row r="1808" spans="1:6">
      <c r="A1808" s="1"/>
      <c r="B1808" s="1"/>
      <c r="F1808" s="787"/>
    </row>
    <row r="1809" spans="1:6">
      <c r="A1809" s="1"/>
      <c r="B1809" s="1"/>
      <c r="F1809" s="787"/>
    </row>
    <row r="1810" spans="1:6">
      <c r="A1810" s="1"/>
      <c r="B1810" s="1"/>
      <c r="F1810" s="787"/>
    </row>
    <row r="1811" spans="1:6">
      <c r="A1811" s="1"/>
      <c r="B1811" s="1"/>
      <c r="F1811" s="787"/>
    </row>
    <row r="1812" spans="1:6">
      <c r="A1812" s="1"/>
      <c r="B1812" s="1"/>
      <c r="F1812" s="787"/>
    </row>
    <row r="1813" spans="1:6">
      <c r="A1813" s="1"/>
      <c r="B1813" s="1"/>
      <c r="F1813" s="787"/>
    </row>
    <row r="1814" spans="1:6">
      <c r="A1814" s="1"/>
      <c r="B1814" s="1"/>
      <c r="F1814" s="787"/>
    </row>
    <row r="1815" spans="1:6">
      <c r="A1815" s="1"/>
      <c r="B1815" s="1"/>
      <c r="F1815" s="787"/>
    </row>
    <row r="1816" spans="1:6">
      <c r="A1816" s="1"/>
      <c r="B1816" s="1"/>
      <c r="F1816" s="787"/>
    </row>
    <row r="1817" spans="1:6">
      <c r="A1817" s="1"/>
      <c r="B1817" s="1"/>
      <c r="F1817" s="787"/>
    </row>
    <row r="1818" spans="1:6">
      <c r="A1818" s="1"/>
      <c r="B1818" s="1"/>
      <c r="F1818" s="787"/>
    </row>
    <row r="1819" spans="1:6">
      <c r="A1819" s="1"/>
      <c r="B1819" s="1"/>
      <c r="F1819" s="787"/>
    </row>
    <row r="1820" spans="1:6">
      <c r="A1820" s="1"/>
      <c r="B1820" s="1"/>
      <c r="F1820" s="787"/>
    </row>
    <row r="1821" spans="1:6">
      <c r="A1821" s="1"/>
      <c r="B1821" s="1"/>
      <c r="F1821" s="787"/>
    </row>
    <row r="1822" spans="1:6">
      <c r="A1822" s="1"/>
      <c r="B1822" s="1"/>
      <c r="F1822" s="787"/>
    </row>
    <row r="1823" spans="1:6">
      <c r="A1823" s="1"/>
      <c r="B1823" s="1"/>
      <c r="F1823" s="787"/>
    </row>
    <row r="1824" spans="1:6">
      <c r="A1824" s="1"/>
      <c r="B1824" s="1"/>
      <c r="F1824" s="787"/>
    </row>
    <row r="1825" spans="1:6">
      <c r="A1825" s="1"/>
      <c r="B1825" s="1"/>
      <c r="F1825" s="787"/>
    </row>
    <row r="1826" spans="1:6">
      <c r="A1826" s="1"/>
      <c r="B1826" s="1"/>
      <c r="F1826" s="787"/>
    </row>
    <row r="1827" spans="1:6">
      <c r="A1827" s="1"/>
      <c r="B1827" s="1"/>
      <c r="F1827" s="787"/>
    </row>
    <row r="1828" spans="1:6">
      <c r="A1828" s="1"/>
      <c r="B1828" s="1"/>
      <c r="F1828" s="787"/>
    </row>
    <row r="1829" spans="1:6">
      <c r="A1829" s="1"/>
      <c r="B1829" s="1"/>
      <c r="F1829" s="787"/>
    </row>
    <row r="1830" spans="1:6">
      <c r="A1830" s="1"/>
      <c r="B1830" s="1"/>
      <c r="F1830" s="787"/>
    </row>
    <row r="1831" spans="1:6">
      <c r="A1831" s="1"/>
      <c r="B1831" s="1"/>
      <c r="F1831" s="787"/>
    </row>
    <row r="1832" spans="1:6">
      <c r="A1832" s="1"/>
      <c r="B1832" s="1"/>
      <c r="F1832" s="787"/>
    </row>
    <row r="1833" spans="1:6">
      <c r="A1833" s="1"/>
      <c r="B1833" s="1"/>
      <c r="F1833" s="787"/>
    </row>
    <row r="1834" spans="1:6">
      <c r="A1834" s="1"/>
      <c r="B1834" s="1"/>
      <c r="F1834" s="787"/>
    </row>
    <row r="1835" spans="1:6">
      <c r="A1835" s="1"/>
      <c r="B1835" s="1"/>
      <c r="F1835" s="787"/>
    </row>
    <row r="1836" spans="1:6">
      <c r="A1836" s="1"/>
      <c r="B1836" s="1"/>
      <c r="F1836" s="787"/>
    </row>
    <row r="1837" spans="1:6">
      <c r="A1837" s="1"/>
      <c r="B1837" s="1"/>
      <c r="F1837" s="787"/>
    </row>
    <row r="1838" spans="1:6">
      <c r="A1838" s="1"/>
      <c r="B1838" s="1"/>
      <c r="F1838" s="787"/>
    </row>
    <row r="1839" spans="1:6">
      <c r="A1839" s="1"/>
      <c r="B1839" s="1"/>
      <c r="F1839" s="787"/>
    </row>
    <row r="1840" spans="1:6">
      <c r="A1840" s="1"/>
      <c r="B1840" s="1"/>
      <c r="F1840" s="787"/>
    </row>
    <row r="1841" spans="1:6">
      <c r="A1841" s="1"/>
      <c r="B1841" s="1"/>
      <c r="F1841" s="787"/>
    </row>
    <row r="1842" spans="1:6">
      <c r="A1842" s="1"/>
      <c r="B1842" s="1"/>
      <c r="F1842" s="787"/>
    </row>
    <row r="1843" spans="1:6">
      <c r="A1843" s="1"/>
      <c r="B1843" s="1"/>
      <c r="F1843" s="787"/>
    </row>
    <row r="1844" spans="1:6">
      <c r="A1844" s="1"/>
      <c r="B1844" s="1"/>
      <c r="F1844" s="787"/>
    </row>
    <row r="1845" spans="1:6">
      <c r="A1845" s="1"/>
      <c r="B1845" s="1"/>
      <c r="F1845" s="787"/>
    </row>
    <row r="1846" spans="1:6">
      <c r="A1846" s="1"/>
      <c r="B1846" s="1"/>
      <c r="F1846" s="787"/>
    </row>
    <row r="1847" spans="1:6">
      <c r="A1847" s="1"/>
      <c r="B1847" s="1"/>
      <c r="F1847" s="787"/>
    </row>
    <row r="1848" spans="1:6">
      <c r="A1848" s="1"/>
      <c r="B1848" s="1"/>
      <c r="F1848" s="787"/>
    </row>
    <row r="1849" spans="1:6">
      <c r="A1849" s="1"/>
      <c r="B1849" s="1"/>
      <c r="F1849" s="787"/>
    </row>
    <row r="1850" spans="1:6">
      <c r="A1850" s="1"/>
      <c r="B1850" s="1"/>
      <c r="F1850" s="787"/>
    </row>
    <row r="1851" spans="1:6">
      <c r="A1851" s="1"/>
      <c r="B1851" s="1"/>
      <c r="F1851" s="787"/>
    </row>
    <row r="1852" spans="1:6">
      <c r="A1852" s="1"/>
      <c r="B1852" s="1"/>
      <c r="F1852" s="787"/>
    </row>
    <row r="1853" spans="1:6">
      <c r="A1853" s="1"/>
      <c r="B1853" s="1"/>
      <c r="F1853" s="787"/>
    </row>
    <row r="1854" spans="1:6">
      <c r="A1854" s="1"/>
      <c r="B1854" s="1"/>
      <c r="F1854" s="787"/>
    </row>
    <row r="1855" spans="1:6">
      <c r="A1855" s="1"/>
      <c r="B1855" s="1"/>
      <c r="F1855" s="787"/>
    </row>
    <row r="1856" spans="1:6">
      <c r="A1856" s="1"/>
      <c r="B1856" s="1"/>
      <c r="F1856" s="787"/>
    </row>
    <row r="1857" spans="1:6">
      <c r="A1857" s="1"/>
      <c r="B1857" s="1"/>
      <c r="F1857" s="787"/>
    </row>
    <row r="1858" spans="1:6">
      <c r="A1858" s="1"/>
      <c r="B1858" s="1"/>
      <c r="F1858" s="787"/>
    </row>
    <row r="1859" spans="1:6">
      <c r="A1859" s="1"/>
      <c r="B1859" s="1"/>
      <c r="F1859" s="787"/>
    </row>
    <row r="1860" spans="1:6">
      <c r="A1860" s="1"/>
      <c r="B1860" s="1"/>
      <c r="F1860" s="787"/>
    </row>
    <row r="1861" spans="1:6">
      <c r="A1861" s="1"/>
      <c r="B1861" s="1"/>
      <c r="F1861" s="787"/>
    </row>
    <row r="1862" spans="1:6">
      <c r="A1862" s="1"/>
      <c r="B1862" s="1"/>
      <c r="F1862" s="787"/>
    </row>
    <row r="1863" spans="1:6">
      <c r="A1863" s="1"/>
      <c r="B1863" s="1"/>
      <c r="F1863" s="787"/>
    </row>
    <row r="1864" spans="1:6">
      <c r="A1864" s="1"/>
      <c r="B1864" s="1"/>
      <c r="F1864" s="787"/>
    </row>
    <row r="1865" spans="1:6">
      <c r="A1865" s="1"/>
      <c r="B1865" s="1"/>
      <c r="F1865" s="787"/>
    </row>
    <row r="1866" spans="1:6">
      <c r="A1866" s="1"/>
      <c r="B1866" s="1"/>
      <c r="F1866" s="787"/>
    </row>
    <row r="1867" spans="1:6">
      <c r="A1867" s="1"/>
      <c r="B1867" s="1"/>
      <c r="F1867" s="787"/>
    </row>
    <row r="1868" spans="1:6">
      <c r="A1868" s="1"/>
      <c r="B1868" s="1"/>
      <c r="F1868" s="787"/>
    </row>
    <row r="1869" spans="1:6">
      <c r="A1869" s="1"/>
      <c r="B1869" s="1"/>
      <c r="F1869" s="787"/>
    </row>
    <row r="1870" spans="1:6">
      <c r="A1870" s="1"/>
      <c r="B1870" s="1"/>
      <c r="F1870" s="787"/>
    </row>
    <row r="1871" spans="1:6">
      <c r="A1871" s="1"/>
      <c r="B1871" s="1"/>
      <c r="F1871" s="787"/>
    </row>
    <row r="1872" spans="1:6">
      <c r="A1872" s="1"/>
      <c r="B1872" s="1"/>
      <c r="F1872" s="787"/>
    </row>
    <row r="1873" spans="1:6">
      <c r="A1873" s="1"/>
      <c r="B1873" s="1"/>
      <c r="F1873" s="787"/>
    </row>
    <row r="1874" spans="1:6">
      <c r="A1874" s="1"/>
      <c r="B1874" s="1"/>
      <c r="F1874" s="787"/>
    </row>
    <row r="1875" spans="1:6">
      <c r="A1875" s="1"/>
      <c r="B1875" s="1"/>
      <c r="F1875" s="787"/>
    </row>
    <row r="1876" spans="1:6">
      <c r="A1876" s="1"/>
      <c r="B1876" s="1"/>
      <c r="F1876" s="787"/>
    </row>
    <row r="1877" spans="1:6">
      <c r="A1877" s="1"/>
      <c r="B1877" s="1"/>
      <c r="F1877" s="787"/>
    </row>
    <row r="1878" spans="1:6">
      <c r="A1878" s="1"/>
      <c r="B1878" s="1"/>
      <c r="F1878" s="787"/>
    </row>
    <row r="1879" spans="1:6">
      <c r="A1879" s="1"/>
      <c r="B1879" s="1"/>
      <c r="F1879" s="787"/>
    </row>
    <row r="1880" spans="1:6">
      <c r="A1880" s="1"/>
      <c r="B1880" s="1"/>
      <c r="F1880" s="787"/>
    </row>
    <row r="1881" spans="1:6">
      <c r="A1881" s="1"/>
      <c r="B1881" s="1"/>
      <c r="F1881" s="787"/>
    </row>
    <row r="1882" spans="1:6">
      <c r="A1882" s="1"/>
      <c r="B1882" s="1"/>
      <c r="F1882" s="787"/>
    </row>
    <row r="1883" spans="1:6">
      <c r="A1883" s="1"/>
      <c r="B1883" s="1"/>
      <c r="F1883" s="787"/>
    </row>
    <row r="1884" spans="1:6">
      <c r="A1884" s="1"/>
      <c r="B1884" s="1"/>
      <c r="F1884" s="787"/>
    </row>
    <row r="1885" spans="1:6">
      <c r="A1885" s="1"/>
      <c r="B1885" s="1"/>
      <c r="F1885" s="787"/>
    </row>
    <row r="1886" spans="1:6">
      <c r="A1886" s="1"/>
      <c r="B1886" s="1"/>
      <c r="F1886" s="787"/>
    </row>
    <row r="1887" spans="1:6">
      <c r="A1887" s="1"/>
      <c r="B1887" s="1"/>
      <c r="F1887" s="787"/>
    </row>
    <row r="1888" spans="1:6">
      <c r="A1888" s="1"/>
      <c r="B1888" s="1"/>
      <c r="F1888" s="787"/>
    </row>
    <row r="1889" spans="1:6">
      <c r="A1889" s="1"/>
      <c r="B1889" s="1"/>
      <c r="F1889" s="787"/>
    </row>
    <row r="1890" spans="1:6">
      <c r="A1890" s="1"/>
      <c r="B1890" s="1"/>
      <c r="F1890" s="787"/>
    </row>
    <row r="1891" spans="1:6">
      <c r="A1891" s="1"/>
      <c r="B1891" s="1"/>
      <c r="F1891" s="787"/>
    </row>
    <row r="1892" spans="1:6">
      <c r="A1892" s="1"/>
      <c r="B1892" s="1"/>
      <c r="F1892" s="787"/>
    </row>
    <row r="1893" spans="1:6">
      <c r="A1893" s="1"/>
      <c r="B1893" s="1"/>
      <c r="F1893" s="787"/>
    </row>
    <row r="1894" spans="1:6">
      <c r="A1894" s="1"/>
      <c r="B1894" s="1"/>
      <c r="F1894" s="787"/>
    </row>
    <row r="1895" spans="1:6">
      <c r="A1895" s="1"/>
      <c r="B1895" s="1"/>
      <c r="F1895" s="787"/>
    </row>
    <row r="1896" spans="1:6">
      <c r="A1896" s="1"/>
      <c r="B1896" s="1"/>
      <c r="F1896" s="787"/>
    </row>
    <row r="1897" spans="1:6">
      <c r="A1897" s="1"/>
      <c r="B1897" s="1"/>
      <c r="F1897" s="787"/>
    </row>
    <row r="1898" spans="1:6">
      <c r="A1898" s="1"/>
      <c r="B1898" s="1"/>
      <c r="F1898" s="787"/>
    </row>
    <row r="1899" spans="1:6">
      <c r="A1899" s="1"/>
      <c r="B1899" s="1"/>
      <c r="F1899" s="787"/>
    </row>
    <row r="1900" spans="1:6">
      <c r="A1900" s="1"/>
      <c r="B1900" s="1"/>
      <c r="F1900" s="787"/>
    </row>
    <row r="1901" spans="1:6">
      <c r="A1901" s="1"/>
      <c r="B1901" s="1"/>
      <c r="F1901" s="787"/>
    </row>
    <row r="1902" spans="1:6">
      <c r="A1902" s="1"/>
      <c r="B1902" s="1"/>
      <c r="F1902" s="787"/>
    </row>
    <row r="1903" spans="1:6">
      <c r="A1903" s="1"/>
      <c r="B1903" s="1"/>
      <c r="F1903" s="787"/>
    </row>
    <row r="1904" spans="1:6">
      <c r="A1904" s="1"/>
      <c r="B1904" s="1"/>
      <c r="F1904" s="787"/>
    </row>
    <row r="1905" spans="1:6">
      <c r="A1905" s="1"/>
      <c r="B1905" s="1"/>
      <c r="F1905" s="787"/>
    </row>
    <row r="1906" spans="1:6">
      <c r="A1906" s="1"/>
      <c r="B1906" s="1"/>
      <c r="F1906" s="787"/>
    </row>
    <row r="1907" spans="1:6">
      <c r="A1907" s="1"/>
      <c r="B1907" s="1"/>
      <c r="F1907" s="787"/>
    </row>
    <row r="1908" spans="1:6">
      <c r="A1908" s="1"/>
      <c r="B1908" s="1"/>
      <c r="F1908" s="787"/>
    </row>
    <row r="1909" spans="1:6">
      <c r="A1909" s="1"/>
      <c r="B1909" s="1"/>
      <c r="F1909" s="787"/>
    </row>
    <row r="1910" spans="1:6">
      <c r="A1910" s="1"/>
      <c r="B1910" s="1"/>
      <c r="F1910" s="787"/>
    </row>
    <row r="1911" spans="1:6">
      <c r="A1911" s="1"/>
      <c r="B1911" s="1"/>
      <c r="F1911" s="787"/>
    </row>
    <row r="1912" spans="1:6">
      <c r="A1912" s="1"/>
      <c r="B1912" s="1"/>
      <c r="F1912" s="787"/>
    </row>
    <row r="1913" spans="1:6">
      <c r="A1913" s="1"/>
      <c r="B1913" s="1"/>
      <c r="F1913" s="787"/>
    </row>
    <row r="1914" spans="1:6">
      <c r="A1914" s="1"/>
      <c r="B1914" s="1"/>
      <c r="F1914" s="787"/>
    </row>
    <row r="1915" spans="1:6">
      <c r="A1915" s="1"/>
      <c r="B1915" s="1"/>
      <c r="F1915" s="787"/>
    </row>
    <row r="1916" spans="1:6">
      <c r="A1916" s="1"/>
      <c r="B1916" s="1"/>
      <c r="F1916" s="787"/>
    </row>
    <row r="1917" spans="1:6">
      <c r="A1917" s="1"/>
      <c r="B1917" s="1"/>
      <c r="F1917" s="787"/>
    </row>
    <row r="1918" spans="1:6">
      <c r="A1918" s="1"/>
      <c r="B1918" s="1"/>
      <c r="F1918" s="787"/>
    </row>
    <row r="1919" spans="1:6">
      <c r="A1919" s="1"/>
      <c r="B1919" s="1"/>
      <c r="F1919" s="787"/>
    </row>
    <row r="1920" spans="1:6">
      <c r="A1920" s="1"/>
      <c r="B1920" s="1"/>
      <c r="F1920" s="787"/>
    </row>
    <row r="1921" spans="1:6">
      <c r="A1921" s="1"/>
      <c r="B1921" s="1"/>
      <c r="F1921" s="787"/>
    </row>
    <row r="1922" spans="1:6">
      <c r="A1922" s="1"/>
      <c r="B1922" s="1"/>
      <c r="F1922" s="787"/>
    </row>
    <row r="1923" spans="1:6">
      <c r="A1923" s="1"/>
      <c r="B1923" s="1"/>
      <c r="F1923" s="787"/>
    </row>
    <row r="1924" spans="1:6">
      <c r="A1924" s="1"/>
      <c r="B1924" s="1"/>
      <c r="F1924" s="787"/>
    </row>
    <row r="1925" spans="1:6">
      <c r="A1925" s="1"/>
      <c r="B1925" s="1"/>
      <c r="F1925" s="787"/>
    </row>
    <row r="1926" spans="1:6">
      <c r="A1926" s="1"/>
      <c r="B1926" s="1"/>
      <c r="F1926" s="787"/>
    </row>
    <row r="1927" spans="1:6">
      <c r="A1927" s="1"/>
      <c r="B1927" s="1"/>
      <c r="F1927" s="787"/>
    </row>
    <row r="1928" spans="1:6">
      <c r="A1928" s="1"/>
      <c r="B1928" s="1"/>
      <c r="F1928" s="787"/>
    </row>
    <row r="1929" spans="1:6">
      <c r="A1929" s="1"/>
      <c r="B1929" s="1"/>
      <c r="F1929" s="787"/>
    </row>
    <row r="1930" spans="1:6">
      <c r="A1930" s="1"/>
      <c r="B1930" s="1"/>
      <c r="F1930" s="787"/>
    </row>
    <row r="1931" spans="1:6">
      <c r="A1931" s="1"/>
      <c r="B1931" s="1"/>
      <c r="F1931" s="787"/>
    </row>
    <row r="1932" spans="1:6">
      <c r="A1932" s="1"/>
      <c r="B1932" s="1"/>
      <c r="F1932" s="787"/>
    </row>
    <row r="1933" spans="1:6">
      <c r="A1933" s="1"/>
      <c r="B1933" s="1"/>
      <c r="F1933" s="787"/>
    </row>
    <row r="1934" spans="1:6">
      <c r="A1934" s="1"/>
      <c r="B1934" s="1"/>
      <c r="F1934" s="787"/>
    </row>
    <row r="1935" spans="1:6">
      <c r="A1935" s="1"/>
      <c r="B1935" s="1"/>
      <c r="F1935" s="787"/>
    </row>
    <row r="1936" spans="1:6">
      <c r="A1936" s="1"/>
      <c r="B1936" s="1"/>
      <c r="F1936" s="787"/>
    </row>
  </sheetData>
  <mergeCells count="157">
    <mergeCell ref="A135:L135"/>
    <mergeCell ref="A145:I146"/>
    <mergeCell ref="A137:B137"/>
    <mergeCell ref="A138:B138"/>
    <mergeCell ref="A139:B139"/>
    <mergeCell ref="A144:B144"/>
    <mergeCell ref="A143:B143"/>
    <mergeCell ref="D133:D134"/>
    <mergeCell ref="A136:B136"/>
    <mergeCell ref="A141:B141"/>
    <mergeCell ref="A142:B142"/>
    <mergeCell ref="A103:B103"/>
    <mergeCell ref="A104:B104"/>
    <mergeCell ref="A105:B105"/>
    <mergeCell ref="A106:B106"/>
    <mergeCell ref="A107:B107"/>
    <mergeCell ref="A108:B108"/>
    <mergeCell ref="A109:B109"/>
    <mergeCell ref="D109:D110"/>
    <mergeCell ref="A110:B110"/>
    <mergeCell ref="A111:L111"/>
    <mergeCell ref="K121:L121"/>
    <mergeCell ref="K122:L122"/>
    <mergeCell ref="K128:L134"/>
    <mergeCell ref="A132:B132"/>
    <mergeCell ref="A117:A119"/>
    <mergeCell ref="D117:D119"/>
    <mergeCell ref="A131:B131"/>
    <mergeCell ref="A128:B128"/>
    <mergeCell ref="D128:D132"/>
    <mergeCell ref="A129:B129"/>
    <mergeCell ref="A130:B130"/>
    <mergeCell ref="A87:B87"/>
    <mergeCell ref="A88:B88"/>
    <mergeCell ref="A91:B91"/>
    <mergeCell ref="A89:B89"/>
    <mergeCell ref="D89:D91"/>
    <mergeCell ref="A83:B83"/>
    <mergeCell ref="A60:B60"/>
    <mergeCell ref="A100:B100"/>
    <mergeCell ref="A90:B90"/>
    <mergeCell ref="A66:B66"/>
    <mergeCell ref="D66:D72"/>
    <mergeCell ref="A69:B69"/>
    <mergeCell ref="A70:B70"/>
    <mergeCell ref="A71:B71"/>
    <mergeCell ref="A72:B72"/>
    <mergeCell ref="A67:B67"/>
    <mergeCell ref="A68:B68"/>
    <mergeCell ref="A92:B92"/>
    <mergeCell ref="A78:B78"/>
    <mergeCell ref="A79:B79"/>
    <mergeCell ref="A41:B41"/>
    <mergeCell ref="A42:B42"/>
    <mergeCell ref="A52:B52"/>
    <mergeCell ref="A53:B53"/>
    <mergeCell ref="A54:B54"/>
    <mergeCell ref="A46:B46"/>
    <mergeCell ref="A55:B55"/>
    <mergeCell ref="A80:B80"/>
    <mergeCell ref="D80:D88"/>
    <mergeCell ref="D73:D79"/>
    <mergeCell ref="A56:B56"/>
    <mergeCell ref="A43:B43"/>
    <mergeCell ref="A44:B44"/>
    <mergeCell ref="A45:B45"/>
    <mergeCell ref="A81:B81"/>
    <mergeCell ref="A84:B84"/>
    <mergeCell ref="A85:B85"/>
    <mergeCell ref="A86:B86"/>
    <mergeCell ref="A73:B73"/>
    <mergeCell ref="A74:B74"/>
    <mergeCell ref="A75:B75"/>
    <mergeCell ref="A76:B76"/>
    <mergeCell ref="A82:B82"/>
    <mergeCell ref="A77:B77"/>
    <mergeCell ref="A35:B35"/>
    <mergeCell ref="A21:B21"/>
    <mergeCell ref="A22:B22"/>
    <mergeCell ref="A30:B30"/>
    <mergeCell ref="A26:B26"/>
    <mergeCell ref="J10:J11"/>
    <mergeCell ref="A1:L1"/>
    <mergeCell ref="A2:L2"/>
    <mergeCell ref="A3:L3"/>
    <mergeCell ref="A7:L7"/>
    <mergeCell ref="A8:L8"/>
    <mergeCell ref="A9:L9"/>
    <mergeCell ref="K10:L10"/>
    <mergeCell ref="A4:L4"/>
    <mergeCell ref="A10:A11"/>
    <mergeCell ref="B10:B11"/>
    <mergeCell ref="C10:C11"/>
    <mergeCell ref="D10:D11"/>
    <mergeCell ref="E10:E11"/>
    <mergeCell ref="F10:I10"/>
    <mergeCell ref="A13:B13"/>
    <mergeCell ref="A15:B15"/>
    <mergeCell ref="A16:B16"/>
    <mergeCell ref="D13:D16"/>
    <mergeCell ref="A14:B14"/>
    <mergeCell ref="D17:D21"/>
    <mergeCell ref="A161:L161"/>
    <mergeCell ref="A12:L12"/>
    <mergeCell ref="A101:L101"/>
    <mergeCell ref="A147:L147"/>
    <mergeCell ref="A149:L149"/>
    <mergeCell ref="D22:D25"/>
    <mergeCell ref="A23:B23"/>
    <mergeCell ref="A24:B24"/>
    <mergeCell ref="A31:B31"/>
    <mergeCell ref="A32:B32"/>
    <mergeCell ref="A33:B33"/>
    <mergeCell ref="A48:B48"/>
    <mergeCell ref="A57:B57"/>
    <mergeCell ref="A59:B59"/>
    <mergeCell ref="A51:B51"/>
    <mergeCell ref="D36:D45"/>
    <mergeCell ref="A36:B36"/>
    <mergeCell ref="D56:D65"/>
    <mergeCell ref="A157:L157"/>
    <mergeCell ref="A158:L158"/>
    <mergeCell ref="A159:L159"/>
    <mergeCell ref="A160:L160"/>
    <mergeCell ref="A102:B102"/>
    <mergeCell ref="A93:B93"/>
    <mergeCell ref="D93:D95"/>
    <mergeCell ref="A94:B94"/>
    <mergeCell ref="A95:B95"/>
    <mergeCell ref="A96:B96"/>
    <mergeCell ref="A97:B97"/>
    <mergeCell ref="A98:B98"/>
    <mergeCell ref="A99:B99"/>
    <mergeCell ref="A18:B18"/>
    <mergeCell ref="A20:B20"/>
    <mergeCell ref="A17:B17"/>
    <mergeCell ref="A62:B62"/>
    <mergeCell ref="A64:B64"/>
    <mergeCell ref="A58:B58"/>
    <mergeCell ref="A154:L154"/>
    <mergeCell ref="A61:B61"/>
    <mergeCell ref="A63:B63"/>
    <mergeCell ref="A65:B65"/>
    <mergeCell ref="A25:B25"/>
    <mergeCell ref="D46:D55"/>
    <mergeCell ref="A47:B47"/>
    <mergeCell ref="A49:B49"/>
    <mergeCell ref="A50:B50"/>
    <mergeCell ref="A37:B37"/>
    <mergeCell ref="A38:B38"/>
    <mergeCell ref="A39:B39"/>
    <mergeCell ref="A40:B40"/>
    <mergeCell ref="D26:D35"/>
    <mergeCell ref="A28:B28"/>
    <mergeCell ref="A29:B29"/>
    <mergeCell ref="A27:B27"/>
    <mergeCell ref="A34:B34"/>
  </mergeCells>
  <printOptions horizontalCentered="1"/>
  <pageMargins left="0.19685039370078741" right="0.19685039370078741" top="0.19685039370078741" bottom="0.19685039370078741" header="0" footer="0"/>
  <pageSetup paperSize="9" scale="30" orientation="portrait" r:id="rId1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00B0F0"/>
  </sheetPr>
  <dimension ref="A1:L59"/>
  <sheetViews>
    <sheetView view="pageBreakPreview" topLeftCell="A16" zoomScale="40" zoomScaleNormal="40" zoomScaleSheetLayoutView="40" workbookViewId="0">
      <selection activeCell="A18" sqref="A18:C19"/>
    </sheetView>
  </sheetViews>
  <sheetFormatPr defaultRowHeight="16.5"/>
  <cols>
    <col min="1" max="1" width="50.7109375" style="2" customWidth="1"/>
    <col min="2" max="2" width="13.5703125" style="1" customWidth="1"/>
    <col min="3" max="3" width="49.7109375" style="1" customWidth="1"/>
    <col min="4" max="4" width="35" style="1" customWidth="1"/>
    <col min="5" max="5" width="27.7109375" style="213" customWidth="1"/>
    <col min="6" max="9" width="11.5703125" style="1" customWidth="1"/>
    <col min="10" max="10" width="10.28515625" style="1" customWidth="1"/>
    <col min="11" max="11" width="15.5703125" style="273" customWidth="1"/>
    <col min="12" max="12" width="26.5703125" style="1" customWidth="1"/>
    <col min="13" max="14" width="9.140625" style="1"/>
    <col min="15" max="15" width="9.140625" style="1" customWidth="1"/>
    <col min="16" max="16384" width="9.140625" style="1"/>
  </cols>
  <sheetData>
    <row r="1" spans="1:12" ht="63.75" customHeight="1">
      <c r="A1" s="4"/>
      <c r="B1" s="179"/>
      <c r="C1" s="179"/>
      <c r="D1" s="179"/>
      <c r="E1" s="246"/>
      <c r="F1" s="179"/>
      <c r="G1" s="179"/>
      <c r="H1" s="179"/>
      <c r="I1" s="179"/>
      <c r="J1" s="179"/>
      <c r="K1" s="272"/>
      <c r="L1" s="179"/>
    </row>
    <row r="2" spans="1:12" ht="282" customHeight="1">
      <c r="A2" s="1121"/>
      <c r="B2" s="1121"/>
      <c r="C2" s="1121"/>
      <c r="D2" s="1121"/>
      <c r="E2" s="1121"/>
      <c r="F2" s="1121"/>
      <c r="G2" s="1121"/>
      <c r="H2" s="1121"/>
      <c r="I2" s="1121"/>
      <c r="J2" s="1121"/>
      <c r="K2" s="272"/>
      <c r="L2" s="179"/>
    </row>
    <row r="3" spans="1:12" ht="96.75" customHeight="1">
      <c r="A3" s="1126" t="s">
        <v>645</v>
      </c>
      <c r="B3" s="1127"/>
      <c r="C3" s="1127"/>
      <c r="D3" s="1127"/>
      <c r="E3" s="1127"/>
      <c r="F3" s="1127"/>
      <c r="G3" s="1127"/>
      <c r="H3" s="1127"/>
      <c r="I3" s="1127"/>
      <c r="J3" s="1127"/>
      <c r="K3" s="1127"/>
      <c r="L3" s="1127"/>
    </row>
    <row r="4" spans="1:12" ht="74.25">
      <c r="A4" s="1128" t="s">
        <v>644</v>
      </c>
      <c r="B4" s="1128"/>
      <c r="C4" s="1128"/>
      <c r="D4" s="1128"/>
      <c r="E4" s="1128"/>
      <c r="F4" s="1128"/>
      <c r="G4" s="1128"/>
      <c r="H4" s="1128"/>
      <c r="I4" s="1128"/>
      <c r="J4" s="1128"/>
      <c r="K4" s="1128"/>
      <c r="L4" s="1128"/>
    </row>
    <row r="5" spans="1:12" ht="198" customHeight="1">
      <c r="A5" s="1023" t="str">
        <f>'01_ДСК'!A3</f>
        <v>ЛУЧШАЯ ЦЕНА С ДОСТАВКОЙ В РОССИИ И СНГ
 ОТ ПРОИЗВОДИТЕЛЯ !!!</v>
      </c>
      <c r="B5" s="1023"/>
      <c r="C5" s="1023"/>
      <c r="D5" s="1023"/>
      <c r="E5" s="1023"/>
      <c r="F5" s="1023"/>
      <c r="G5" s="1023"/>
      <c r="H5" s="1023"/>
      <c r="I5" s="1023"/>
      <c r="J5" s="1023"/>
      <c r="K5" s="1023"/>
      <c r="L5" s="1023"/>
    </row>
    <row r="6" spans="1:12" ht="83.25">
      <c r="A6" s="1131" t="str">
        <f>Единоборства!A4</f>
        <v>Цены действительны до 31.08.2017 года</v>
      </c>
      <c r="B6" s="1131"/>
      <c r="C6" s="1131"/>
      <c r="D6" s="1131"/>
      <c r="E6" s="1131"/>
      <c r="F6" s="1131"/>
      <c r="G6" s="1131"/>
      <c r="H6" s="1131"/>
      <c r="I6" s="1131"/>
      <c r="J6" s="1131"/>
      <c r="K6" s="1131"/>
      <c r="L6" s="1131"/>
    </row>
    <row r="7" spans="1:12" ht="394.5" customHeight="1">
      <c r="A7" s="4"/>
      <c r="B7" s="179"/>
      <c r="C7" s="179"/>
      <c r="D7" s="179"/>
      <c r="E7" s="246"/>
      <c r="F7" s="179"/>
      <c r="G7" s="179"/>
      <c r="H7" s="179"/>
      <c r="I7" s="179"/>
      <c r="J7" s="179"/>
      <c r="K7" s="272"/>
      <c r="L7" s="179"/>
    </row>
    <row r="8" spans="1:12" ht="408.75" customHeight="1">
      <c r="A8" s="1079"/>
      <c r="B8" s="1079"/>
      <c r="C8" s="1079"/>
      <c r="D8" s="1079"/>
      <c r="E8" s="1079"/>
      <c r="F8" s="1079"/>
      <c r="G8" s="1079"/>
      <c r="H8" s="1079"/>
      <c r="I8" s="1079"/>
      <c r="J8" s="1079"/>
      <c r="K8" s="272"/>
      <c r="L8" s="179"/>
    </row>
    <row r="9" spans="1:12" ht="96" customHeight="1">
      <c r="A9" s="246"/>
      <c r="B9" s="246"/>
      <c r="C9" s="246"/>
      <c r="D9" s="246"/>
      <c r="E9" s="246"/>
      <c r="F9" s="246"/>
      <c r="G9" s="246"/>
      <c r="H9" s="246"/>
      <c r="I9" s="246"/>
      <c r="J9" s="246"/>
      <c r="K9" s="272"/>
      <c r="L9" s="179"/>
    </row>
    <row r="10" spans="1:12" ht="81" customHeight="1">
      <c r="A10" s="1095" t="s">
        <v>230</v>
      </c>
      <c r="B10" s="1095" t="s">
        <v>229</v>
      </c>
      <c r="C10" s="1095" t="s">
        <v>228</v>
      </c>
      <c r="D10" s="1123" t="s">
        <v>227</v>
      </c>
      <c r="E10" s="1123" t="s">
        <v>226</v>
      </c>
      <c r="F10" s="1125" t="s">
        <v>1119</v>
      </c>
      <c r="G10" s="1125"/>
      <c r="H10" s="1125"/>
      <c r="I10" s="1125"/>
      <c r="J10" s="1124" t="s">
        <v>225</v>
      </c>
      <c r="K10" s="1129" t="s">
        <v>1120</v>
      </c>
      <c r="L10" s="1130"/>
    </row>
    <row r="11" spans="1:12" ht="109.5" customHeight="1">
      <c r="A11" s="1095"/>
      <c r="B11" s="1122"/>
      <c r="C11" s="1095"/>
      <c r="D11" s="1123"/>
      <c r="E11" s="1123"/>
      <c r="F11" s="5" t="s">
        <v>15</v>
      </c>
      <c r="G11" s="289" t="s">
        <v>14</v>
      </c>
      <c r="H11" s="289" t="s">
        <v>13</v>
      </c>
      <c r="I11" s="289" t="s">
        <v>12</v>
      </c>
      <c r="J11" s="1124"/>
      <c r="K11" s="301" t="s">
        <v>652</v>
      </c>
      <c r="L11" s="242" t="s">
        <v>653</v>
      </c>
    </row>
    <row r="12" spans="1:12" ht="155.25" customHeight="1">
      <c r="A12" s="1138" t="s">
        <v>643</v>
      </c>
      <c r="B12" s="1136"/>
      <c r="C12" s="1134" t="s">
        <v>297</v>
      </c>
      <c r="D12" s="1096" t="s">
        <v>1467</v>
      </c>
      <c r="E12" s="289" t="s">
        <v>642</v>
      </c>
      <c r="F12" s="300">
        <v>2390</v>
      </c>
      <c r="G12" s="300">
        <v>2238</v>
      </c>
      <c r="H12" s="300">
        <f>G12*0.93</f>
        <v>2081.34</v>
      </c>
      <c r="I12" s="300">
        <f>G12*0.87</f>
        <v>1947.06</v>
      </c>
      <c r="J12" s="282">
        <v>0</v>
      </c>
      <c r="K12" s="748" t="s">
        <v>784</v>
      </c>
      <c r="L12" s="290"/>
    </row>
    <row r="13" spans="1:12" ht="155.25" customHeight="1">
      <c r="A13" s="1139"/>
      <c r="B13" s="1137"/>
      <c r="C13" s="1135"/>
      <c r="D13" s="1133"/>
      <c r="E13" s="723" t="s">
        <v>1255</v>
      </c>
      <c r="F13" s="751">
        <v>2490</v>
      </c>
      <c r="G13" s="724">
        <v>2238</v>
      </c>
      <c r="H13" s="724">
        <f>G13*0.93</f>
        <v>2081.34</v>
      </c>
      <c r="I13" s="724">
        <f>G13*0.87</f>
        <v>1947.06</v>
      </c>
      <c r="J13" s="282">
        <v>0</v>
      </c>
      <c r="K13" s="748" t="s">
        <v>784</v>
      </c>
      <c r="L13" s="722"/>
    </row>
    <row r="14" spans="1:12" ht="315.75" customHeight="1">
      <c r="A14" s="291" t="s">
        <v>641</v>
      </c>
      <c r="B14" s="173" t="s">
        <v>316</v>
      </c>
      <c r="C14" s="664" t="s">
        <v>70</v>
      </c>
      <c r="D14" s="735" t="s">
        <v>1258</v>
      </c>
      <c r="E14" s="289" t="s">
        <v>636</v>
      </c>
      <c r="F14" s="751">
        <v>2189</v>
      </c>
      <c r="G14" s="300">
        <v>1988</v>
      </c>
      <c r="H14" s="300">
        <f t="shared" ref="H14:H44" si="0">G14*0.93</f>
        <v>1848.8400000000001</v>
      </c>
      <c r="I14" s="300">
        <f t="shared" ref="I14:I44" si="1">G14*0.87</f>
        <v>1729.56</v>
      </c>
      <c r="J14" s="282">
        <v>0</v>
      </c>
      <c r="K14" s="748" t="s">
        <v>783</v>
      </c>
      <c r="L14" s="290"/>
    </row>
    <row r="15" spans="1:12" ht="147" customHeight="1">
      <c r="A15" s="1007" t="s">
        <v>640</v>
      </c>
      <c r="B15" s="1140" t="s">
        <v>316</v>
      </c>
      <c r="C15" s="1142" t="s">
        <v>70</v>
      </c>
      <c r="D15" s="1143" t="s">
        <v>639</v>
      </c>
      <c r="E15" s="289" t="s">
        <v>636</v>
      </c>
      <c r="F15" s="751">
        <v>2489</v>
      </c>
      <c r="G15" s="300">
        <v>2363</v>
      </c>
      <c r="H15" s="300">
        <f t="shared" si="0"/>
        <v>2197.59</v>
      </c>
      <c r="I15" s="300">
        <f t="shared" si="1"/>
        <v>2055.81</v>
      </c>
      <c r="J15" s="282">
        <v>0</v>
      </c>
      <c r="K15" s="748" t="s">
        <v>1368</v>
      </c>
      <c r="L15" s="290"/>
    </row>
    <row r="16" spans="1:12" ht="146.25" customHeight="1">
      <c r="A16" s="1007"/>
      <c r="B16" s="1140"/>
      <c r="C16" s="1142"/>
      <c r="D16" s="1143"/>
      <c r="E16" s="289" t="s">
        <v>638</v>
      </c>
      <c r="F16" s="751">
        <v>2589</v>
      </c>
      <c r="G16" s="300">
        <v>2363</v>
      </c>
      <c r="H16" s="300">
        <f t="shared" si="0"/>
        <v>2197.59</v>
      </c>
      <c r="I16" s="300">
        <f t="shared" si="1"/>
        <v>2055.81</v>
      </c>
      <c r="J16" s="282">
        <v>0</v>
      </c>
      <c r="K16" s="748" t="s">
        <v>1575</v>
      </c>
      <c r="L16" s="290"/>
    </row>
    <row r="17" spans="1:12" ht="276.75" customHeight="1">
      <c r="A17" s="291" t="s">
        <v>637</v>
      </c>
      <c r="B17" s="173" t="s">
        <v>316</v>
      </c>
      <c r="C17" s="239"/>
      <c r="D17" s="836" t="s">
        <v>1459</v>
      </c>
      <c r="E17" s="289" t="s">
        <v>636</v>
      </c>
      <c r="F17" s="751">
        <v>2989</v>
      </c>
      <c r="G17" s="300">
        <v>2517</v>
      </c>
      <c r="H17" s="300">
        <f t="shared" si="0"/>
        <v>2340.81</v>
      </c>
      <c r="I17" s="300">
        <f t="shared" si="1"/>
        <v>2189.79</v>
      </c>
      <c r="J17" s="282">
        <v>0</v>
      </c>
      <c r="K17" s="830" t="s">
        <v>1458</v>
      </c>
      <c r="L17" s="290"/>
    </row>
    <row r="18" spans="1:12" ht="126" customHeight="1">
      <c r="A18" s="1007" t="s">
        <v>635</v>
      </c>
      <c r="B18" s="1140" t="s">
        <v>316</v>
      </c>
      <c r="C18" s="1141" t="s">
        <v>70</v>
      </c>
      <c r="D18" s="1143" t="s">
        <v>634</v>
      </c>
      <c r="E18" s="289" t="s">
        <v>592</v>
      </c>
      <c r="F18" s="751">
        <v>1689</v>
      </c>
      <c r="G18" s="300">
        <v>1561</v>
      </c>
      <c r="H18" s="300">
        <f t="shared" si="0"/>
        <v>1451.73</v>
      </c>
      <c r="I18" s="300">
        <f t="shared" si="1"/>
        <v>1358.07</v>
      </c>
      <c r="J18" s="282">
        <v>0</v>
      </c>
      <c r="K18" s="748" t="s">
        <v>1369</v>
      </c>
      <c r="L18" s="290"/>
    </row>
    <row r="19" spans="1:12" ht="114" customHeight="1">
      <c r="A19" s="1007"/>
      <c r="B19" s="1140"/>
      <c r="C19" s="1142"/>
      <c r="D19" s="1143"/>
      <c r="E19" s="289" t="s">
        <v>633</v>
      </c>
      <c r="F19" s="751">
        <v>1789</v>
      </c>
      <c r="G19" s="300">
        <v>1561</v>
      </c>
      <c r="H19" s="300">
        <f t="shared" si="0"/>
        <v>1451.73</v>
      </c>
      <c r="I19" s="300">
        <f t="shared" si="1"/>
        <v>1358.07</v>
      </c>
      <c r="J19" s="282">
        <v>0</v>
      </c>
      <c r="K19" s="748" t="s">
        <v>1369</v>
      </c>
      <c r="L19" s="290"/>
    </row>
    <row r="20" spans="1:12" ht="179.25" customHeight="1">
      <c r="A20" s="292" t="s">
        <v>632</v>
      </c>
      <c r="B20" s="173" t="s">
        <v>316</v>
      </c>
      <c r="C20" s="664" t="s">
        <v>611</v>
      </c>
      <c r="D20" s="176" t="s">
        <v>631</v>
      </c>
      <c r="E20" s="289" t="s">
        <v>592</v>
      </c>
      <c r="F20" s="751">
        <v>2159</v>
      </c>
      <c r="G20" s="300">
        <v>1688</v>
      </c>
      <c r="H20" s="300">
        <f t="shared" si="0"/>
        <v>1569.8400000000001</v>
      </c>
      <c r="I20" s="300">
        <f t="shared" si="1"/>
        <v>1468.56</v>
      </c>
      <c r="J20" s="282">
        <v>0</v>
      </c>
      <c r="K20" s="748" t="s">
        <v>1370</v>
      </c>
      <c r="L20" s="290"/>
    </row>
    <row r="21" spans="1:12" ht="213" customHeight="1">
      <c r="A21" s="291" t="s">
        <v>630</v>
      </c>
      <c r="B21" s="173"/>
      <c r="C21" s="664" t="s">
        <v>297</v>
      </c>
      <c r="D21" s="176" t="s">
        <v>646</v>
      </c>
      <c r="E21" s="289" t="s">
        <v>629</v>
      </c>
      <c r="F21" s="751">
        <v>1790</v>
      </c>
      <c r="G21" s="300">
        <v>1238</v>
      </c>
      <c r="H21" s="300">
        <f t="shared" si="0"/>
        <v>1151.3400000000001</v>
      </c>
      <c r="I21" s="300">
        <f t="shared" si="1"/>
        <v>1077.06</v>
      </c>
      <c r="J21" s="282">
        <v>0</v>
      </c>
      <c r="K21" s="290" t="s">
        <v>786</v>
      </c>
      <c r="L21" s="290"/>
    </row>
    <row r="22" spans="1:12" ht="213" customHeight="1">
      <c r="A22" s="291" t="s">
        <v>628</v>
      </c>
      <c r="B22" s="173"/>
      <c r="C22" s="664" t="s">
        <v>297</v>
      </c>
      <c r="D22" s="176" t="s">
        <v>647</v>
      </c>
      <c r="E22" s="289" t="s">
        <v>627</v>
      </c>
      <c r="F22" s="751">
        <v>1890</v>
      </c>
      <c r="G22" s="300">
        <v>1425</v>
      </c>
      <c r="H22" s="300">
        <f t="shared" si="0"/>
        <v>1325.25</v>
      </c>
      <c r="I22" s="300">
        <f t="shared" si="1"/>
        <v>1239.75</v>
      </c>
      <c r="J22" s="282">
        <v>0</v>
      </c>
      <c r="K22" s="748" t="s">
        <v>1371</v>
      </c>
      <c r="L22" s="290"/>
    </row>
    <row r="23" spans="1:12" ht="177" customHeight="1">
      <c r="A23" s="291" t="s">
        <v>626</v>
      </c>
      <c r="B23" s="173" t="s">
        <v>316</v>
      </c>
      <c r="C23" s="239"/>
      <c r="D23" s="176" t="s">
        <v>625</v>
      </c>
      <c r="E23" s="289" t="s">
        <v>592</v>
      </c>
      <c r="F23" s="751">
        <v>1890</v>
      </c>
      <c r="G23" s="300">
        <v>1488</v>
      </c>
      <c r="H23" s="300">
        <f t="shared" si="0"/>
        <v>1383.8400000000001</v>
      </c>
      <c r="I23" s="300">
        <f t="shared" si="1"/>
        <v>1294.56</v>
      </c>
      <c r="J23" s="282">
        <v>0</v>
      </c>
      <c r="K23" s="748" t="s">
        <v>785</v>
      </c>
      <c r="L23" s="290"/>
    </row>
    <row r="24" spans="1:12" ht="167.25" customHeight="1">
      <c r="A24" s="922" t="s">
        <v>624</v>
      </c>
      <c r="B24" s="173" t="s">
        <v>316</v>
      </c>
      <c r="C24" s="239"/>
      <c r="D24" s="176" t="s">
        <v>623</v>
      </c>
      <c r="E24" s="289" t="s">
        <v>622</v>
      </c>
      <c r="F24" s="751">
        <v>1740</v>
      </c>
      <c r="G24" s="300">
        <v>1250</v>
      </c>
      <c r="H24" s="300">
        <f t="shared" si="0"/>
        <v>1162.5</v>
      </c>
      <c r="I24" s="300">
        <f t="shared" si="1"/>
        <v>1087.5</v>
      </c>
      <c r="J24" s="282">
        <v>0</v>
      </c>
      <c r="K24" s="748" t="s">
        <v>1372</v>
      </c>
      <c r="L24" s="290"/>
    </row>
    <row r="25" spans="1:12" ht="216.75" customHeight="1">
      <c r="A25" s="291" t="s">
        <v>621</v>
      </c>
      <c r="B25" s="173"/>
      <c r="C25" s="664" t="s">
        <v>297</v>
      </c>
      <c r="D25" s="176" t="s">
        <v>648</v>
      </c>
      <c r="E25" s="289" t="s">
        <v>620</v>
      </c>
      <c r="F25" s="751">
        <v>2290</v>
      </c>
      <c r="G25" s="300">
        <v>1738</v>
      </c>
      <c r="H25" s="300">
        <f t="shared" si="0"/>
        <v>1616.3400000000001</v>
      </c>
      <c r="I25" s="300">
        <f t="shared" si="1"/>
        <v>1512.06</v>
      </c>
      <c r="J25" s="282">
        <v>0</v>
      </c>
      <c r="K25" s="748" t="s">
        <v>1373</v>
      </c>
      <c r="L25" s="290"/>
    </row>
    <row r="26" spans="1:12" ht="167.25" customHeight="1">
      <c r="A26" s="291" t="s">
        <v>619</v>
      </c>
      <c r="B26" s="173"/>
      <c r="C26" s="664" t="s">
        <v>297</v>
      </c>
      <c r="D26" s="176" t="s">
        <v>649</v>
      </c>
      <c r="E26" s="289" t="s">
        <v>618</v>
      </c>
      <c r="F26" s="751">
        <v>650</v>
      </c>
      <c r="G26" s="300">
        <v>425</v>
      </c>
      <c r="H26" s="300">
        <f t="shared" si="0"/>
        <v>395.25</v>
      </c>
      <c r="I26" s="300">
        <f t="shared" si="1"/>
        <v>369.75</v>
      </c>
      <c r="J26" s="282">
        <v>0</v>
      </c>
      <c r="K26" s="748" t="s">
        <v>1374</v>
      </c>
      <c r="L26" s="290"/>
    </row>
    <row r="27" spans="1:12" ht="167.25" customHeight="1">
      <c r="A27" s="291" t="s">
        <v>617</v>
      </c>
      <c r="B27" s="173"/>
      <c r="C27" s="664" t="s">
        <v>297</v>
      </c>
      <c r="D27" s="176" t="s">
        <v>649</v>
      </c>
      <c r="E27" s="289" t="s">
        <v>615</v>
      </c>
      <c r="F27" s="751">
        <v>690</v>
      </c>
      <c r="G27" s="300">
        <v>450</v>
      </c>
      <c r="H27" s="300">
        <f t="shared" si="0"/>
        <v>418.5</v>
      </c>
      <c r="I27" s="300">
        <f t="shared" si="1"/>
        <v>391.5</v>
      </c>
      <c r="J27" s="282">
        <v>0</v>
      </c>
      <c r="K27" s="748" t="s">
        <v>1375</v>
      </c>
      <c r="L27" s="290"/>
    </row>
    <row r="28" spans="1:12" ht="167.25" customHeight="1">
      <c r="A28" s="291" t="s">
        <v>616</v>
      </c>
      <c r="B28" s="173"/>
      <c r="C28" s="664" t="s">
        <v>297</v>
      </c>
      <c r="D28" s="176" t="s">
        <v>649</v>
      </c>
      <c r="E28" s="289" t="s">
        <v>615</v>
      </c>
      <c r="F28" s="751">
        <v>790</v>
      </c>
      <c r="G28" s="300">
        <v>475</v>
      </c>
      <c r="H28" s="300">
        <f t="shared" si="0"/>
        <v>441.75</v>
      </c>
      <c r="I28" s="300">
        <f t="shared" si="1"/>
        <v>413.25</v>
      </c>
      <c r="J28" s="282">
        <v>0</v>
      </c>
      <c r="K28" s="748" t="s">
        <v>1376</v>
      </c>
      <c r="L28" s="290"/>
    </row>
    <row r="29" spans="1:12" ht="180.75" customHeight="1">
      <c r="A29" s="291" t="s">
        <v>614</v>
      </c>
      <c r="B29" s="173" t="s">
        <v>316</v>
      </c>
      <c r="C29" s="664"/>
      <c r="D29" s="288" t="s">
        <v>613</v>
      </c>
      <c r="E29" s="295" t="s">
        <v>592</v>
      </c>
      <c r="F29" s="751">
        <v>1190</v>
      </c>
      <c r="G29" s="300">
        <v>850</v>
      </c>
      <c r="H29" s="300">
        <f t="shared" si="0"/>
        <v>790.5</v>
      </c>
      <c r="I29" s="300">
        <f t="shared" si="1"/>
        <v>739.5</v>
      </c>
      <c r="J29" s="282">
        <v>0</v>
      </c>
      <c r="K29" s="748" t="s">
        <v>1377</v>
      </c>
      <c r="L29" s="290"/>
    </row>
    <row r="30" spans="1:12" ht="197.25" customHeight="1">
      <c r="A30" s="291" t="s">
        <v>612</v>
      </c>
      <c r="B30" s="173" t="s">
        <v>316</v>
      </c>
      <c r="C30" s="664" t="s">
        <v>611</v>
      </c>
      <c r="D30" s="288" t="s">
        <v>610</v>
      </c>
      <c r="E30" s="295" t="s">
        <v>606</v>
      </c>
      <c r="F30" s="751">
        <v>1150</v>
      </c>
      <c r="G30" s="300">
        <v>950</v>
      </c>
      <c r="H30" s="300">
        <f t="shared" si="0"/>
        <v>883.5</v>
      </c>
      <c r="I30" s="300">
        <f t="shared" si="1"/>
        <v>826.5</v>
      </c>
      <c r="J30" s="282">
        <v>0</v>
      </c>
      <c r="K30" s="748" t="s">
        <v>1378</v>
      </c>
      <c r="L30" s="290"/>
    </row>
    <row r="31" spans="1:12" ht="167.25" customHeight="1">
      <c r="A31" s="291" t="s">
        <v>608</v>
      </c>
      <c r="B31" s="173" t="s">
        <v>316</v>
      </c>
      <c r="C31" s="664"/>
      <c r="D31" s="288" t="s">
        <v>609</v>
      </c>
      <c r="E31" s="295" t="s">
        <v>606</v>
      </c>
      <c r="F31" s="751">
        <v>1290</v>
      </c>
      <c r="G31" s="300">
        <v>1213</v>
      </c>
      <c r="H31" s="300">
        <f t="shared" si="0"/>
        <v>1128.0900000000001</v>
      </c>
      <c r="I31" s="300">
        <f t="shared" si="1"/>
        <v>1055.31</v>
      </c>
      <c r="J31" s="282">
        <v>0</v>
      </c>
      <c r="K31" s="748" t="s">
        <v>1379</v>
      </c>
      <c r="L31" s="290"/>
    </row>
    <row r="32" spans="1:12" ht="167.25" customHeight="1">
      <c r="A32" s="291" t="s">
        <v>782</v>
      </c>
      <c r="B32" s="173" t="s">
        <v>316</v>
      </c>
      <c r="C32" s="239"/>
      <c r="D32" s="288" t="s">
        <v>607</v>
      </c>
      <c r="E32" s="295" t="s">
        <v>606</v>
      </c>
      <c r="F32" s="751">
        <v>1490</v>
      </c>
      <c r="G32" s="300">
        <v>1425</v>
      </c>
      <c r="H32" s="300">
        <f t="shared" si="0"/>
        <v>1325.25</v>
      </c>
      <c r="I32" s="300">
        <f t="shared" si="1"/>
        <v>1239.75</v>
      </c>
      <c r="J32" s="282">
        <v>0</v>
      </c>
      <c r="K32" s="748" t="s">
        <v>1371</v>
      </c>
      <c r="L32" s="290"/>
    </row>
    <row r="33" spans="1:12" ht="167.25" customHeight="1">
      <c r="A33" s="291" t="s">
        <v>605</v>
      </c>
      <c r="B33" s="173" t="s">
        <v>316</v>
      </c>
      <c r="C33" s="239"/>
      <c r="D33" s="288" t="s">
        <v>604</v>
      </c>
      <c r="E33" s="295" t="s">
        <v>603</v>
      </c>
      <c r="F33" s="751">
        <v>990</v>
      </c>
      <c r="G33" s="300">
        <v>750</v>
      </c>
      <c r="H33" s="300">
        <f t="shared" si="0"/>
        <v>697.5</v>
      </c>
      <c r="I33" s="300">
        <f t="shared" si="1"/>
        <v>652.5</v>
      </c>
      <c r="J33" s="282">
        <v>0</v>
      </c>
      <c r="K33" s="748" t="s">
        <v>1380</v>
      </c>
      <c r="L33" s="290"/>
    </row>
    <row r="34" spans="1:12" ht="195.75" customHeight="1">
      <c r="A34" s="291" t="s">
        <v>602</v>
      </c>
      <c r="B34" s="173" t="s">
        <v>316</v>
      </c>
      <c r="C34" s="239"/>
      <c r="D34" s="176" t="s">
        <v>601</v>
      </c>
      <c r="E34" s="289" t="s">
        <v>592</v>
      </c>
      <c r="F34" s="751">
        <v>1090</v>
      </c>
      <c r="G34" s="300">
        <v>1150</v>
      </c>
      <c r="H34" s="300">
        <f t="shared" si="0"/>
        <v>1069.5</v>
      </c>
      <c r="I34" s="300">
        <f t="shared" si="1"/>
        <v>1000.5</v>
      </c>
      <c r="J34" s="282">
        <v>0</v>
      </c>
      <c r="K34" s="748" t="s">
        <v>1381</v>
      </c>
      <c r="L34" s="290"/>
    </row>
    <row r="35" spans="1:12" ht="216">
      <c r="A35" s="291" t="s">
        <v>600</v>
      </c>
      <c r="B35" s="173" t="s">
        <v>316</v>
      </c>
      <c r="C35" s="239"/>
      <c r="D35" s="176" t="s">
        <v>599</v>
      </c>
      <c r="E35" s="289" t="s">
        <v>592</v>
      </c>
      <c r="F35" s="751">
        <v>1490</v>
      </c>
      <c r="G35" s="300">
        <v>1088</v>
      </c>
      <c r="H35" s="300">
        <f t="shared" si="0"/>
        <v>1011.84</v>
      </c>
      <c r="I35" s="300">
        <f t="shared" si="1"/>
        <v>946.56</v>
      </c>
      <c r="J35" s="282">
        <v>0</v>
      </c>
      <c r="K35" s="748" t="s">
        <v>1382</v>
      </c>
      <c r="L35" s="290"/>
    </row>
    <row r="36" spans="1:12" ht="167.25" customHeight="1">
      <c r="A36" s="291" t="s">
        <v>598</v>
      </c>
      <c r="B36" s="173"/>
      <c r="C36" s="239" t="s">
        <v>297</v>
      </c>
      <c r="D36" s="288" t="s">
        <v>650</v>
      </c>
      <c r="E36" s="295" t="s">
        <v>597</v>
      </c>
      <c r="F36" s="751">
        <v>1250</v>
      </c>
      <c r="G36" s="300">
        <v>1000</v>
      </c>
      <c r="H36" s="300">
        <f t="shared" si="0"/>
        <v>930</v>
      </c>
      <c r="I36" s="300">
        <f t="shared" si="1"/>
        <v>870</v>
      </c>
      <c r="J36" s="282">
        <v>0</v>
      </c>
      <c r="K36" s="748" t="s">
        <v>1383</v>
      </c>
      <c r="L36" s="290"/>
    </row>
    <row r="37" spans="1:12" ht="216">
      <c r="A37" s="291" t="s">
        <v>596</v>
      </c>
      <c r="B37" s="173" t="s">
        <v>316</v>
      </c>
      <c r="C37" s="239"/>
      <c r="D37" s="288" t="s">
        <v>595</v>
      </c>
      <c r="E37" s="295" t="s">
        <v>592</v>
      </c>
      <c r="F37" s="751">
        <v>1750</v>
      </c>
      <c r="G37" s="300">
        <v>1300</v>
      </c>
      <c r="H37" s="300">
        <f t="shared" si="0"/>
        <v>1209</v>
      </c>
      <c r="I37" s="300">
        <f t="shared" si="1"/>
        <v>1131</v>
      </c>
      <c r="J37" s="282">
        <v>0</v>
      </c>
      <c r="K37" s="748" t="s">
        <v>1384</v>
      </c>
      <c r="L37" s="290"/>
    </row>
    <row r="38" spans="1:12" ht="216">
      <c r="A38" s="291" t="s">
        <v>594</v>
      </c>
      <c r="B38" s="173" t="s">
        <v>316</v>
      </c>
      <c r="C38" s="239"/>
      <c r="D38" s="288" t="s">
        <v>593</v>
      </c>
      <c r="E38" s="295" t="s">
        <v>592</v>
      </c>
      <c r="F38" s="751">
        <v>1890</v>
      </c>
      <c r="G38" s="300">
        <v>1400</v>
      </c>
      <c r="H38" s="300">
        <f t="shared" si="0"/>
        <v>1302</v>
      </c>
      <c r="I38" s="300">
        <f t="shared" si="1"/>
        <v>1218</v>
      </c>
      <c r="J38" s="282">
        <v>0</v>
      </c>
      <c r="K38" s="748" t="s">
        <v>1385</v>
      </c>
      <c r="L38" s="290"/>
    </row>
    <row r="39" spans="1:12" ht="192" customHeight="1">
      <c r="A39" s="291" t="s">
        <v>591</v>
      </c>
      <c r="B39" s="173"/>
      <c r="C39" s="239" t="s">
        <v>297</v>
      </c>
      <c r="D39" s="288" t="s">
        <v>651</v>
      </c>
      <c r="E39" s="295" t="s">
        <v>590</v>
      </c>
      <c r="F39" s="751">
        <f t="shared" ref="F39:F44" si="2">G39*1.1</f>
        <v>467.50000000000006</v>
      </c>
      <c r="G39" s="300">
        <v>425</v>
      </c>
      <c r="H39" s="300">
        <f t="shared" si="0"/>
        <v>395.25</v>
      </c>
      <c r="I39" s="300">
        <f t="shared" si="1"/>
        <v>369.75</v>
      </c>
      <c r="J39" s="282">
        <v>0</v>
      </c>
      <c r="K39" s="748" t="s">
        <v>1374</v>
      </c>
      <c r="L39" s="290"/>
    </row>
    <row r="40" spans="1:12" ht="153.75" customHeight="1">
      <c r="A40" s="212" t="s">
        <v>589</v>
      </c>
      <c r="B40" s="173" t="s">
        <v>316</v>
      </c>
      <c r="C40" s="294"/>
      <c r="D40" s="176" t="s">
        <v>588</v>
      </c>
      <c r="E40" s="289" t="s">
        <v>585</v>
      </c>
      <c r="F40" s="751">
        <f t="shared" si="2"/>
        <v>1086.8000000000002</v>
      </c>
      <c r="G40" s="300">
        <v>988</v>
      </c>
      <c r="H40" s="300">
        <f t="shared" si="0"/>
        <v>918.84</v>
      </c>
      <c r="I40" s="300">
        <f t="shared" si="1"/>
        <v>859.56</v>
      </c>
      <c r="J40" s="282">
        <v>0</v>
      </c>
      <c r="K40" s="290" t="s">
        <v>787</v>
      </c>
      <c r="L40" s="290"/>
    </row>
    <row r="41" spans="1:12" ht="150.75" customHeight="1">
      <c r="A41" s="302" t="s">
        <v>587</v>
      </c>
      <c r="B41" s="173" t="s">
        <v>316</v>
      </c>
      <c r="C41" s="294"/>
      <c r="D41" s="176" t="s">
        <v>586</v>
      </c>
      <c r="E41" s="289" t="s">
        <v>585</v>
      </c>
      <c r="F41" s="751">
        <f t="shared" si="2"/>
        <v>1224.3000000000002</v>
      </c>
      <c r="G41" s="300">
        <v>1113</v>
      </c>
      <c r="H41" s="300">
        <f t="shared" si="0"/>
        <v>1035.0900000000001</v>
      </c>
      <c r="I41" s="300">
        <f t="shared" si="1"/>
        <v>968.31</v>
      </c>
      <c r="J41" s="282">
        <v>0</v>
      </c>
      <c r="K41" s="290" t="s">
        <v>788</v>
      </c>
      <c r="L41" s="290"/>
    </row>
    <row r="42" spans="1:12" ht="181.5" customHeight="1">
      <c r="A42" s="968" t="s">
        <v>1560</v>
      </c>
      <c r="B42" s="173" t="s">
        <v>316</v>
      </c>
      <c r="C42" s="239"/>
      <c r="D42" s="176" t="s">
        <v>584</v>
      </c>
      <c r="E42" s="970" t="s">
        <v>580</v>
      </c>
      <c r="F42" s="751">
        <f t="shared" si="2"/>
        <v>1224.3000000000002</v>
      </c>
      <c r="G42" s="300">
        <v>1113</v>
      </c>
      <c r="H42" s="300">
        <f t="shared" si="0"/>
        <v>1035.0900000000001</v>
      </c>
      <c r="I42" s="300">
        <f t="shared" si="1"/>
        <v>968.31</v>
      </c>
      <c r="J42" s="282">
        <v>0</v>
      </c>
      <c r="K42" s="290" t="s">
        <v>788</v>
      </c>
      <c r="L42" s="290"/>
    </row>
    <row r="43" spans="1:12" ht="181.5" customHeight="1">
      <c r="A43" s="968" t="s">
        <v>1559</v>
      </c>
      <c r="B43" s="971"/>
      <c r="C43" s="972"/>
      <c r="D43" s="973" t="s">
        <v>1561</v>
      </c>
      <c r="E43" s="970" t="s">
        <v>580</v>
      </c>
      <c r="F43" s="974">
        <f t="shared" si="2"/>
        <v>1086.8000000000002</v>
      </c>
      <c r="G43" s="974">
        <v>988</v>
      </c>
      <c r="H43" s="974">
        <f t="shared" si="0"/>
        <v>918.84</v>
      </c>
      <c r="I43" s="974">
        <f t="shared" si="1"/>
        <v>859.56</v>
      </c>
      <c r="J43" s="282"/>
      <c r="K43" s="969" t="s">
        <v>787</v>
      </c>
      <c r="L43" s="969"/>
    </row>
    <row r="44" spans="1:12" ht="180.75" customHeight="1">
      <c r="A44" s="293" t="s">
        <v>583</v>
      </c>
      <c r="B44" s="173" t="s">
        <v>316</v>
      </c>
      <c r="C44" s="239"/>
      <c r="D44" s="176" t="s">
        <v>582</v>
      </c>
      <c r="E44" s="289" t="s">
        <v>581</v>
      </c>
      <c r="F44" s="751">
        <f t="shared" si="2"/>
        <v>1086.8000000000002</v>
      </c>
      <c r="G44" s="300">
        <v>988</v>
      </c>
      <c r="H44" s="300">
        <f t="shared" si="0"/>
        <v>918.84</v>
      </c>
      <c r="I44" s="300">
        <f t="shared" si="1"/>
        <v>859.56</v>
      </c>
      <c r="J44" s="282">
        <v>0</v>
      </c>
      <c r="K44" s="290" t="s">
        <v>787</v>
      </c>
      <c r="L44" s="290"/>
    </row>
    <row r="45" spans="1:12" ht="96" customHeight="1">
      <c r="A45" s="1048" t="s">
        <v>336</v>
      </c>
      <c r="B45" s="1049"/>
      <c r="C45" s="1049"/>
      <c r="D45" s="1049"/>
      <c r="E45" s="1049"/>
      <c r="F45" s="1049"/>
      <c r="G45" s="1049"/>
      <c r="H45" s="1049"/>
      <c r="I45" s="1050"/>
      <c r="J45" s="285" t="s">
        <v>0</v>
      </c>
      <c r="K45" s="303"/>
      <c r="L45" s="172"/>
    </row>
    <row r="46" spans="1:12" ht="34.5" customHeight="1">
      <c r="A46" s="1051"/>
      <c r="B46" s="1052"/>
      <c r="C46" s="1052"/>
      <c r="D46" s="1052"/>
      <c r="E46" s="1052"/>
      <c r="F46" s="1052"/>
      <c r="G46" s="1052"/>
      <c r="H46" s="1052"/>
      <c r="I46" s="1053"/>
      <c r="J46" s="420">
        <f>SUM(J12:J44)</f>
        <v>0</v>
      </c>
      <c r="K46" s="303"/>
      <c r="L46" s="172"/>
    </row>
    <row r="47" spans="1:12" ht="408.75" customHeight="1">
      <c r="A47" s="4"/>
      <c r="B47" s="179"/>
      <c r="C47" s="179"/>
      <c r="D47" s="179"/>
      <c r="E47" s="246"/>
      <c r="F47" s="179"/>
      <c r="G47" s="179"/>
      <c r="H47" s="179"/>
      <c r="I47" s="179"/>
      <c r="J47" s="179"/>
      <c r="K47" s="272"/>
      <c r="L47" s="179"/>
    </row>
    <row r="48" spans="1:12" ht="210.75" customHeight="1">
      <c r="A48" s="1132" t="s">
        <v>234</v>
      </c>
      <c r="B48" s="1132"/>
      <c r="C48" s="1132"/>
      <c r="D48" s="1132"/>
      <c r="E48" s="1132"/>
      <c r="F48" s="1132"/>
      <c r="G48" s="1132"/>
      <c r="H48" s="1132"/>
      <c r="I48" s="1132"/>
      <c r="J48" s="1132"/>
      <c r="K48" s="1132"/>
      <c r="L48" s="1132"/>
    </row>
    <row r="49" spans="1:12" ht="409.5" customHeight="1">
      <c r="A49" s="4"/>
      <c r="B49" s="179"/>
      <c r="C49" s="179"/>
      <c r="D49" s="179"/>
      <c r="E49" s="246"/>
      <c r="F49" s="179"/>
      <c r="G49" s="179"/>
      <c r="H49" s="179"/>
      <c r="I49" s="179"/>
      <c r="J49" s="179"/>
      <c r="K49" s="272"/>
      <c r="L49" s="179"/>
    </row>
    <row r="50" spans="1:12" ht="99.75" customHeight="1">
      <c r="A50" s="4"/>
      <c r="B50" s="179"/>
      <c r="C50" s="179"/>
      <c r="D50" s="179"/>
      <c r="E50" s="246"/>
      <c r="F50" s="179"/>
      <c r="G50" s="179"/>
      <c r="H50" s="179"/>
      <c r="I50" s="179"/>
      <c r="J50" s="179"/>
      <c r="K50" s="272"/>
      <c r="L50" s="179"/>
    </row>
    <row r="51" spans="1:12" ht="409.5" customHeight="1">
      <c r="A51" s="4"/>
      <c r="B51" s="179"/>
      <c r="C51" s="179"/>
      <c r="D51" s="179"/>
      <c r="E51" s="246"/>
      <c r="F51" s="179"/>
      <c r="G51" s="179"/>
      <c r="H51" s="179"/>
      <c r="I51" s="179"/>
      <c r="J51" s="179"/>
      <c r="K51" s="272"/>
      <c r="L51" s="179"/>
    </row>
    <row r="52" spans="1:12" ht="117" customHeight="1">
      <c r="A52" s="4"/>
      <c r="B52" s="179"/>
      <c r="C52" s="179"/>
      <c r="D52" s="179"/>
      <c r="E52" s="246"/>
      <c r="F52" s="179"/>
      <c r="G52" s="179"/>
      <c r="H52" s="179"/>
      <c r="I52" s="179"/>
      <c r="J52" s="179"/>
      <c r="K52" s="272"/>
      <c r="L52" s="179"/>
    </row>
    <row r="53" spans="1:12" ht="82.5" customHeight="1">
      <c r="A53" s="1066" t="s">
        <v>579</v>
      </c>
      <c r="B53" s="1066"/>
      <c r="C53" s="1066"/>
      <c r="D53" s="1066"/>
      <c r="E53" s="1066"/>
      <c r="F53" s="1066"/>
      <c r="G53" s="1066"/>
      <c r="H53" s="1066"/>
      <c r="I53" s="1066"/>
      <c r="J53" s="1066"/>
      <c r="K53" s="1066"/>
      <c r="L53" s="1066"/>
    </row>
    <row r="54" spans="1:12" ht="64.5" customHeight="1">
      <c r="A54" s="245"/>
      <c r="B54" s="246"/>
      <c r="C54" s="246"/>
      <c r="D54" s="246"/>
      <c r="E54" s="246"/>
      <c r="F54" s="246"/>
      <c r="G54" s="246"/>
      <c r="H54" s="246"/>
      <c r="I54" s="246"/>
      <c r="J54" s="246"/>
      <c r="K54" s="272"/>
      <c r="L54" s="179"/>
    </row>
    <row r="55" spans="1:12" ht="408.75" customHeight="1">
      <c r="A55" s="4"/>
      <c r="B55" s="179"/>
      <c r="C55" s="179"/>
      <c r="D55" s="179"/>
      <c r="E55" s="246"/>
      <c r="F55" s="179"/>
      <c r="G55" s="179"/>
      <c r="H55" s="179"/>
      <c r="I55" s="179"/>
      <c r="J55" s="179"/>
      <c r="K55" s="272"/>
      <c r="L55" s="179"/>
    </row>
    <row r="56" spans="1:12" ht="98.25" customHeight="1">
      <c r="A56" s="1058" t="s">
        <v>9</v>
      </c>
      <c r="B56" s="1058"/>
      <c r="C56" s="1058"/>
      <c r="D56" s="1058"/>
      <c r="E56" s="1058"/>
      <c r="F56" s="1058"/>
      <c r="G56" s="1058"/>
      <c r="H56" s="1058"/>
      <c r="I56" s="1058"/>
      <c r="J56" s="1058"/>
      <c r="K56" s="1058"/>
      <c r="L56" s="1058"/>
    </row>
    <row r="57" spans="1:12" ht="60" customHeight="1">
      <c r="A57" s="1047" t="s">
        <v>232</v>
      </c>
      <c r="B57" s="1047"/>
      <c r="C57" s="1047"/>
      <c r="D57" s="1047"/>
      <c r="E57" s="1047"/>
      <c r="F57" s="1047"/>
      <c r="G57" s="1047"/>
      <c r="H57" s="1047"/>
      <c r="I57" s="1047"/>
      <c r="J57" s="1047"/>
      <c r="K57" s="1047"/>
      <c r="L57" s="1047"/>
    </row>
    <row r="58" spans="1:12" ht="60" customHeight="1">
      <c r="A58" s="1047" t="s">
        <v>6</v>
      </c>
      <c r="B58" s="1047"/>
      <c r="C58" s="1047"/>
      <c r="D58" s="1047"/>
      <c r="E58" s="1047"/>
      <c r="F58" s="1047"/>
      <c r="G58" s="1047"/>
      <c r="H58" s="1047"/>
      <c r="I58" s="1047"/>
      <c r="J58" s="1047"/>
      <c r="K58" s="1047"/>
      <c r="L58" s="1047"/>
    </row>
    <row r="59" spans="1:12" ht="60" customHeight="1">
      <c r="A59" s="1047" t="s">
        <v>578</v>
      </c>
      <c r="B59" s="1047"/>
      <c r="C59" s="1047"/>
      <c r="D59" s="1047"/>
      <c r="E59" s="1047"/>
      <c r="F59" s="1047"/>
      <c r="G59" s="1047"/>
      <c r="H59" s="1047"/>
      <c r="I59" s="1047"/>
      <c r="J59" s="1047"/>
      <c r="K59" s="1047"/>
      <c r="L59" s="1047"/>
    </row>
  </sheetData>
  <mergeCells count="33">
    <mergeCell ref="D12:D13"/>
    <mergeCell ref="C12:C13"/>
    <mergeCell ref="B12:B13"/>
    <mergeCell ref="A12:A13"/>
    <mergeCell ref="A45:I46"/>
    <mergeCell ref="A15:A16"/>
    <mergeCell ref="A18:A19"/>
    <mergeCell ref="B18:B19"/>
    <mergeCell ref="C18:C19"/>
    <mergeCell ref="D18:D19"/>
    <mergeCell ref="B15:B16"/>
    <mergeCell ref="D15:D16"/>
    <mergeCell ref="C15:C16"/>
    <mergeCell ref="A48:L48"/>
    <mergeCell ref="A53:L53"/>
    <mergeCell ref="A57:L57"/>
    <mergeCell ref="A58:L58"/>
    <mergeCell ref="A59:L59"/>
    <mergeCell ref="A56:L56"/>
    <mergeCell ref="A2:J2"/>
    <mergeCell ref="A8:J8"/>
    <mergeCell ref="A10:A11"/>
    <mergeCell ref="B10:B11"/>
    <mergeCell ref="C10:C11"/>
    <mergeCell ref="D10:D11"/>
    <mergeCell ref="J10:J11"/>
    <mergeCell ref="E10:E11"/>
    <mergeCell ref="F10:I10"/>
    <mergeCell ref="A3:L3"/>
    <mergeCell ref="A4:L4"/>
    <mergeCell ref="A5:L5"/>
    <mergeCell ref="K10:L10"/>
    <mergeCell ref="A6:L6"/>
  </mergeCells>
  <printOptions horizontalCentered="1"/>
  <pageMargins left="0.19685039370078741" right="0.19685039370078741" top="0.19685039370078741" bottom="0.19685039370078741" header="0" footer="0"/>
  <pageSetup paperSize="9" scale="33" orientation="portrait" r:id="rId1"/>
  <rowBreaks count="4" manualBreakCount="4">
    <brk id="14" max="16383" man="1"/>
    <brk id="26" max="16383" man="1"/>
    <brk id="37" max="16383" man="1"/>
    <brk id="47" max="16383" man="1"/>
  </rowBreaks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FF00"/>
  </sheetPr>
  <dimension ref="A1:N75"/>
  <sheetViews>
    <sheetView view="pageBreakPreview" topLeftCell="A61" zoomScale="40" zoomScaleNormal="40" zoomScaleSheetLayoutView="40" workbookViewId="0">
      <selection activeCell="A66" sqref="A66:J66"/>
    </sheetView>
  </sheetViews>
  <sheetFormatPr defaultRowHeight="16.5"/>
  <cols>
    <col min="1" max="1" width="50.7109375" style="2" customWidth="1"/>
    <col min="2" max="2" width="13.5703125" style="1" customWidth="1"/>
    <col min="3" max="3" width="49.7109375" style="1" customWidth="1"/>
    <col min="4" max="4" width="35" style="1" customWidth="1"/>
    <col min="5" max="5" width="27.7109375" style="213" customWidth="1"/>
    <col min="6" max="9" width="11.5703125" style="1" customWidth="1"/>
    <col min="10" max="10" width="10.28515625" style="1" customWidth="1"/>
    <col min="11" max="16384" width="9.140625" style="1"/>
  </cols>
  <sheetData>
    <row r="1" spans="1:10" ht="63.75" customHeight="1">
      <c r="A1" s="4"/>
      <c r="B1" s="179"/>
      <c r="C1" s="179"/>
      <c r="D1" s="179"/>
      <c r="E1" s="755"/>
      <c r="F1" s="179"/>
      <c r="G1" s="179"/>
      <c r="H1" s="179"/>
      <c r="I1" s="179"/>
      <c r="J1" s="179"/>
    </row>
    <row r="2" spans="1:10" ht="237" customHeight="1">
      <c r="A2" s="1121"/>
      <c r="B2" s="1121"/>
      <c r="C2" s="1121"/>
      <c r="D2" s="1121"/>
      <c r="E2" s="1121"/>
      <c r="F2" s="1121"/>
      <c r="G2" s="1121"/>
      <c r="H2" s="1121"/>
      <c r="I2" s="1121"/>
      <c r="J2" s="1121"/>
    </row>
    <row r="3" spans="1:10" ht="225" customHeight="1">
      <c r="A3" s="1023" t="str">
        <f>'01_ДСК'!A3</f>
        <v>ЛУЧШАЯ ЦЕНА С ДОСТАВКОЙ В РОССИИ И СНГ
 ОТ ПРОИЗВОДИТЕЛЯ !!!</v>
      </c>
      <c r="B3" s="1023"/>
      <c r="C3" s="1023"/>
      <c r="D3" s="1023"/>
      <c r="E3" s="1023"/>
      <c r="F3" s="1023"/>
      <c r="G3" s="1023"/>
      <c r="H3" s="1023"/>
      <c r="I3" s="1023"/>
      <c r="J3" s="1023"/>
    </row>
    <row r="4" spans="1:10" ht="394.5" customHeight="1">
      <c r="A4" s="4"/>
      <c r="B4" s="179"/>
      <c r="C4" s="179"/>
      <c r="D4" s="179"/>
      <c r="E4" s="755"/>
      <c r="F4" s="179"/>
      <c r="G4" s="179"/>
      <c r="H4" s="179"/>
      <c r="I4" s="179"/>
      <c r="J4" s="179"/>
    </row>
    <row r="5" spans="1:10" ht="408.75" customHeight="1">
      <c r="A5" s="1079"/>
      <c r="B5" s="1079"/>
      <c r="C5" s="1079"/>
      <c r="D5" s="1079"/>
      <c r="E5" s="1079"/>
      <c r="F5" s="1079"/>
      <c r="G5" s="1079"/>
      <c r="H5" s="1079"/>
      <c r="I5" s="1079"/>
      <c r="J5" s="1079"/>
    </row>
    <row r="6" spans="1:10" ht="66" customHeight="1">
      <c r="A6" s="755"/>
      <c r="B6" s="755"/>
      <c r="C6" s="755"/>
      <c r="D6" s="755"/>
      <c r="E6" s="755"/>
      <c r="F6" s="755"/>
      <c r="G6" s="755"/>
      <c r="H6" s="755"/>
      <c r="I6" s="755"/>
      <c r="J6" s="755"/>
    </row>
    <row r="7" spans="1:10" ht="81" customHeight="1">
      <c r="A7" s="1095" t="s">
        <v>230</v>
      </c>
      <c r="B7" s="1095" t="s">
        <v>229</v>
      </c>
      <c r="C7" s="1095" t="s">
        <v>1420</v>
      </c>
      <c r="D7" s="1123" t="s">
        <v>227</v>
      </c>
      <c r="E7" s="1123" t="s">
        <v>226</v>
      </c>
      <c r="F7" s="1125" t="s">
        <v>1119</v>
      </c>
      <c r="G7" s="1125"/>
      <c r="H7" s="1125"/>
      <c r="I7" s="1125"/>
      <c r="J7" s="1124" t="s">
        <v>225</v>
      </c>
    </row>
    <row r="8" spans="1:10" ht="109.5" customHeight="1">
      <c r="A8" s="1095"/>
      <c r="B8" s="1122"/>
      <c r="C8" s="1095"/>
      <c r="D8" s="1123"/>
      <c r="E8" s="1123"/>
      <c r="F8" s="5" t="s">
        <v>15</v>
      </c>
      <c r="G8" s="753" t="s">
        <v>14</v>
      </c>
      <c r="H8" s="753" t="s">
        <v>13</v>
      </c>
      <c r="I8" s="753" t="s">
        <v>12</v>
      </c>
      <c r="J8" s="1124"/>
    </row>
    <row r="9" spans="1:10" ht="100.5" customHeight="1">
      <c r="A9" s="1138" t="s">
        <v>1418</v>
      </c>
      <c r="B9" s="1136"/>
      <c r="C9" s="1134"/>
      <c r="D9" s="1096" t="s">
        <v>1419</v>
      </c>
      <c r="E9" s="753" t="s">
        <v>1388</v>
      </c>
      <c r="F9" s="761">
        <f t="shared" ref="F9:F40" si="0">G9*1.1</f>
        <v>202.4</v>
      </c>
      <c r="G9" s="761">
        <v>184</v>
      </c>
      <c r="H9" s="761">
        <f t="shared" ref="H9:H40" si="1">G9*0.93</f>
        <v>171.12</v>
      </c>
      <c r="I9" s="761">
        <f t="shared" ref="I9:I40" si="2">G9*0.87</f>
        <v>160.08000000000001</v>
      </c>
      <c r="J9" s="282">
        <v>0</v>
      </c>
    </row>
    <row r="10" spans="1:10" ht="100.5" customHeight="1">
      <c r="A10" s="1147"/>
      <c r="B10" s="1150"/>
      <c r="C10" s="1148"/>
      <c r="D10" s="1149"/>
      <c r="E10" s="753" t="s">
        <v>1387</v>
      </c>
      <c r="F10" s="761">
        <f t="shared" si="0"/>
        <v>223.3</v>
      </c>
      <c r="G10" s="761">
        <v>203</v>
      </c>
      <c r="H10" s="761">
        <f t="shared" si="1"/>
        <v>188.79000000000002</v>
      </c>
      <c r="I10" s="761">
        <f t="shared" si="2"/>
        <v>176.60999999999999</v>
      </c>
      <c r="J10" s="282">
        <v>0</v>
      </c>
    </row>
    <row r="11" spans="1:10" ht="100.5" customHeight="1">
      <c r="A11" s="1139"/>
      <c r="B11" s="1137"/>
      <c r="C11" s="1135"/>
      <c r="D11" s="1133"/>
      <c r="E11" s="753" t="s">
        <v>1386</v>
      </c>
      <c r="F11" s="761">
        <f t="shared" si="0"/>
        <v>265.10000000000002</v>
      </c>
      <c r="G11" s="761">
        <v>241</v>
      </c>
      <c r="H11" s="761">
        <f t="shared" si="1"/>
        <v>224.13000000000002</v>
      </c>
      <c r="I11" s="761">
        <f t="shared" si="2"/>
        <v>209.67</v>
      </c>
      <c r="J11" s="282">
        <v>0</v>
      </c>
    </row>
    <row r="12" spans="1:10" ht="100.5" customHeight="1">
      <c r="A12" s="752" t="s">
        <v>1418</v>
      </c>
      <c r="B12" s="758"/>
      <c r="C12" s="756"/>
      <c r="D12" s="1096" t="s">
        <v>1417</v>
      </c>
      <c r="E12" s="753" t="s">
        <v>1388</v>
      </c>
      <c r="F12" s="761">
        <f t="shared" si="0"/>
        <v>244.20000000000002</v>
      </c>
      <c r="G12" s="761">
        <v>222</v>
      </c>
      <c r="H12" s="761">
        <f t="shared" si="1"/>
        <v>206.46</v>
      </c>
      <c r="I12" s="761">
        <f t="shared" si="2"/>
        <v>193.14</v>
      </c>
      <c r="J12" s="282">
        <v>0</v>
      </c>
    </row>
    <row r="13" spans="1:10" ht="100.5" customHeight="1">
      <c r="A13" s="762"/>
      <c r="B13" s="775"/>
      <c r="C13" s="777"/>
      <c r="D13" s="1149"/>
      <c r="E13" s="753" t="s">
        <v>1387</v>
      </c>
      <c r="F13" s="761">
        <f t="shared" si="0"/>
        <v>287.10000000000002</v>
      </c>
      <c r="G13" s="761">
        <v>261</v>
      </c>
      <c r="H13" s="761">
        <f t="shared" si="1"/>
        <v>242.73000000000002</v>
      </c>
      <c r="I13" s="761">
        <f t="shared" si="2"/>
        <v>227.07</v>
      </c>
      <c r="J13" s="282">
        <v>0</v>
      </c>
    </row>
    <row r="14" spans="1:10" ht="100.5" customHeight="1">
      <c r="A14" s="760"/>
      <c r="B14" s="759"/>
      <c r="C14" s="757"/>
      <c r="D14" s="1133"/>
      <c r="E14" s="753" t="s">
        <v>1386</v>
      </c>
      <c r="F14" s="761">
        <f t="shared" si="0"/>
        <v>370.70000000000005</v>
      </c>
      <c r="G14" s="761">
        <v>337</v>
      </c>
      <c r="H14" s="761">
        <f t="shared" si="1"/>
        <v>313.41000000000003</v>
      </c>
      <c r="I14" s="761">
        <f t="shared" si="2"/>
        <v>293.19</v>
      </c>
      <c r="J14" s="282">
        <v>0</v>
      </c>
    </row>
    <row r="15" spans="1:10" ht="100.5" customHeight="1">
      <c r="A15" s="1138" t="s">
        <v>1416</v>
      </c>
      <c r="B15" s="1136"/>
      <c r="C15" s="1134"/>
      <c r="D15" s="1096" t="s">
        <v>1415</v>
      </c>
      <c r="E15" s="753" t="s">
        <v>1388</v>
      </c>
      <c r="F15" s="761">
        <f t="shared" si="0"/>
        <v>276.10000000000002</v>
      </c>
      <c r="G15" s="761">
        <v>251</v>
      </c>
      <c r="H15" s="761">
        <f t="shared" si="1"/>
        <v>233.43</v>
      </c>
      <c r="I15" s="761">
        <f t="shared" si="2"/>
        <v>218.37</v>
      </c>
      <c r="J15" s="282">
        <v>0</v>
      </c>
    </row>
    <row r="16" spans="1:10" ht="100.5" customHeight="1">
      <c r="A16" s="1147"/>
      <c r="B16" s="1150"/>
      <c r="C16" s="1148"/>
      <c r="D16" s="1149"/>
      <c r="E16" s="753" t="s">
        <v>1387</v>
      </c>
      <c r="F16" s="761">
        <f t="shared" si="0"/>
        <v>317.90000000000003</v>
      </c>
      <c r="G16" s="761">
        <v>289</v>
      </c>
      <c r="H16" s="761">
        <f t="shared" si="1"/>
        <v>268.77000000000004</v>
      </c>
      <c r="I16" s="761">
        <f t="shared" si="2"/>
        <v>251.43</v>
      </c>
      <c r="J16" s="282">
        <v>0</v>
      </c>
    </row>
    <row r="17" spans="1:10" ht="100.5" customHeight="1">
      <c r="A17" s="1139"/>
      <c r="B17" s="1137"/>
      <c r="C17" s="1135"/>
      <c r="D17" s="1133"/>
      <c r="E17" s="753" t="s">
        <v>1386</v>
      </c>
      <c r="F17" s="761">
        <f t="shared" si="0"/>
        <v>402.6</v>
      </c>
      <c r="G17" s="761">
        <v>366</v>
      </c>
      <c r="H17" s="761">
        <f t="shared" si="1"/>
        <v>340.38</v>
      </c>
      <c r="I17" s="761">
        <f t="shared" si="2"/>
        <v>318.42</v>
      </c>
      <c r="J17" s="282">
        <v>0</v>
      </c>
    </row>
    <row r="18" spans="1:10" ht="100.5" customHeight="1">
      <c r="A18" s="1138" t="s">
        <v>1414</v>
      </c>
      <c r="B18" s="758"/>
      <c r="C18" s="1134"/>
      <c r="D18" s="1096" t="s">
        <v>1392</v>
      </c>
      <c r="E18" s="753" t="s">
        <v>1388</v>
      </c>
      <c r="F18" s="761">
        <f t="shared" si="0"/>
        <v>496.1</v>
      </c>
      <c r="G18" s="761">
        <v>451</v>
      </c>
      <c r="H18" s="761">
        <f t="shared" si="1"/>
        <v>419.43</v>
      </c>
      <c r="I18" s="761">
        <f t="shared" si="2"/>
        <v>392.37</v>
      </c>
      <c r="J18" s="282">
        <v>0</v>
      </c>
    </row>
    <row r="19" spans="1:10" ht="100.5" customHeight="1">
      <c r="A19" s="1147"/>
      <c r="B19" s="775"/>
      <c r="C19" s="1148"/>
      <c r="D19" s="1149"/>
      <c r="E19" s="753" t="s">
        <v>1387</v>
      </c>
      <c r="F19" s="761">
        <f t="shared" si="0"/>
        <v>580.80000000000007</v>
      </c>
      <c r="G19" s="761">
        <v>528</v>
      </c>
      <c r="H19" s="761">
        <f t="shared" si="1"/>
        <v>491.04</v>
      </c>
      <c r="I19" s="761">
        <f t="shared" si="2"/>
        <v>459.36</v>
      </c>
      <c r="J19" s="282">
        <v>0</v>
      </c>
    </row>
    <row r="20" spans="1:10" ht="100.5" customHeight="1">
      <c r="A20" s="1139"/>
      <c r="B20" s="759"/>
      <c r="C20" s="1135"/>
      <c r="D20" s="1133"/>
      <c r="E20" s="753" t="s">
        <v>1386</v>
      </c>
      <c r="F20" s="761">
        <f t="shared" si="0"/>
        <v>749.1</v>
      </c>
      <c r="G20" s="761">
        <v>681</v>
      </c>
      <c r="H20" s="761">
        <f t="shared" si="1"/>
        <v>633.33000000000004</v>
      </c>
      <c r="I20" s="761">
        <f t="shared" si="2"/>
        <v>592.47</v>
      </c>
      <c r="J20" s="282">
        <v>0</v>
      </c>
    </row>
    <row r="21" spans="1:10" ht="100.5" customHeight="1">
      <c r="A21" s="1138" t="s">
        <v>1413</v>
      </c>
      <c r="B21" s="758"/>
      <c r="C21" s="1134"/>
      <c r="D21" s="1096" t="s">
        <v>1412</v>
      </c>
      <c r="E21" s="753" t="s">
        <v>1388</v>
      </c>
      <c r="F21" s="761">
        <f t="shared" si="0"/>
        <v>705.1</v>
      </c>
      <c r="G21" s="761">
        <v>641</v>
      </c>
      <c r="H21" s="761">
        <f t="shared" si="1"/>
        <v>596.13</v>
      </c>
      <c r="I21" s="761">
        <f t="shared" si="2"/>
        <v>557.66999999999996</v>
      </c>
      <c r="J21" s="282">
        <v>0</v>
      </c>
    </row>
    <row r="22" spans="1:10" ht="100.5" customHeight="1">
      <c r="A22" s="1147"/>
      <c r="B22" s="775"/>
      <c r="C22" s="1148"/>
      <c r="D22" s="1149"/>
      <c r="E22" s="753" t="s">
        <v>1387</v>
      </c>
      <c r="F22" s="761">
        <f t="shared" si="0"/>
        <v>873.40000000000009</v>
      </c>
      <c r="G22" s="761">
        <v>794</v>
      </c>
      <c r="H22" s="761">
        <f t="shared" si="1"/>
        <v>738.42000000000007</v>
      </c>
      <c r="I22" s="761">
        <f t="shared" si="2"/>
        <v>690.78</v>
      </c>
      <c r="J22" s="282">
        <v>0</v>
      </c>
    </row>
    <row r="23" spans="1:10" ht="100.5" customHeight="1">
      <c r="A23" s="1139"/>
      <c r="B23" s="759"/>
      <c r="C23" s="1135"/>
      <c r="D23" s="1133"/>
      <c r="E23" s="753" t="s">
        <v>1386</v>
      </c>
      <c r="F23" s="761">
        <f t="shared" si="0"/>
        <v>1210</v>
      </c>
      <c r="G23" s="761">
        <v>1100</v>
      </c>
      <c r="H23" s="761">
        <f t="shared" si="1"/>
        <v>1023</v>
      </c>
      <c r="I23" s="761">
        <f t="shared" si="2"/>
        <v>957</v>
      </c>
      <c r="J23" s="282">
        <v>0</v>
      </c>
    </row>
    <row r="24" spans="1:10" ht="100.5" customHeight="1">
      <c r="A24" s="1138" t="s">
        <v>1411</v>
      </c>
      <c r="B24" s="758"/>
      <c r="C24" s="1134"/>
      <c r="D24" s="1096" t="s">
        <v>1409</v>
      </c>
      <c r="E24" s="753" t="s">
        <v>1388</v>
      </c>
      <c r="F24" s="761">
        <f t="shared" si="0"/>
        <v>356.40000000000003</v>
      </c>
      <c r="G24" s="761">
        <v>324</v>
      </c>
      <c r="H24" s="761">
        <f t="shared" si="1"/>
        <v>301.32</v>
      </c>
      <c r="I24" s="761">
        <f t="shared" si="2"/>
        <v>281.88</v>
      </c>
      <c r="J24" s="282">
        <v>0</v>
      </c>
    </row>
    <row r="25" spans="1:10" ht="100.5" customHeight="1">
      <c r="A25" s="1147"/>
      <c r="B25" s="775"/>
      <c r="C25" s="1148"/>
      <c r="D25" s="1149"/>
      <c r="E25" s="753" t="s">
        <v>1387</v>
      </c>
      <c r="F25" s="761">
        <f t="shared" si="0"/>
        <v>420.20000000000005</v>
      </c>
      <c r="G25" s="761">
        <v>382</v>
      </c>
      <c r="H25" s="761">
        <f t="shared" si="1"/>
        <v>355.26</v>
      </c>
      <c r="I25" s="761">
        <f t="shared" si="2"/>
        <v>332.34</v>
      </c>
      <c r="J25" s="282">
        <v>0</v>
      </c>
    </row>
    <row r="26" spans="1:10" ht="100.5" customHeight="1">
      <c r="A26" s="1139"/>
      <c r="B26" s="759"/>
      <c r="C26" s="1135"/>
      <c r="D26" s="1133"/>
      <c r="E26" s="753" t="s">
        <v>1386</v>
      </c>
      <c r="F26" s="761">
        <f t="shared" si="0"/>
        <v>545.6</v>
      </c>
      <c r="G26" s="761">
        <v>496</v>
      </c>
      <c r="H26" s="761">
        <f t="shared" si="1"/>
        <v>461.28000000000003</v>
      </c>
      <c r="I26" s="761">
        <f t="shared" si="2"/>
        <v>431.52</v>
      </c>
      <c r="J26" s="282">
        <v>0</v>
      </c>
    </row>
    <row r="27" spans="1:10" ht="100.5" customHeight="1">
      <c r="A27" s="1138" t="s">
        <v>1410</v>
      </c>
      <c r="B27" s="758"/>
      <c r="C27" s="1134"/>
      <c r="D27" s="1096" t="s">
        <v>1409</v>
      </c>
      <c r="E27" s="753" t="s">
        <v>1388</v>
      </c>
      <c r="F27" s="761">
        <f t="shared" si="0"/>
        <v>482.90000000000003</v>
      </c>
      <c r="G27" s="761">
        <v>439</v>
      </c>
      <c r="H27" s="761">
        <f t="shared" si="1"/>
        <v>408.27000000000004</v>
      </c>
      <c r="I27" s="761">
        <f t="shared" si="2"/>
        <v>381.93</v>
      </c>
      <c r="J27" s="282">
        <v>0</v>
      </c>
    </row>
    <row r="28" spans="1:10" ht="100.5" customHeight="1">
      <c r="A28" s="1147"/>
      <c r="B28" s="775"/>
      <c r="C28" s="1148"/>
      <c r="D28" s="1149"/>
      <c r="E28" s="753" t="s">
        <v>1387</v>
      </c>
      <c r="F28" s="761">
        <f t="shared" si="0"/>
        <v>587.40000000000009</v>
      </c>
      <c r="G28" s="761">
        <v>534</v>
      </c>
      <c r="H28" s="761">
        <f t="shared" si="1"/>
        <v>496.62</v>
      </c>
      <c r="I28" s="761">
        <f t="shared" si="2"/>
        <v>464.58</v>
      </c>
      <c r="J28" s="282">
        <v>0</v>
      </c>
    </row>
    <row r="29" spans="1:10" ht="100.5" customHeight="1">
      <c r="A29" s="1139"/>
      <c r="B29" s="759"/>
      <c r="C29" s="1135"/>
      <c r="D29" s="1133"/>
      <c r="E29" s="753" t="s">
        <v>1386</v>
      </c>
      <c r="F29" s="761">
        <f t="shared" si="0"/>
        <v>798.6</v>
      </c>
      <c r="G29" s="761">
        <v>726</v>
      </c>
      <c r="H29" s="761">
        <f t="shared" si="1"/>
        <v>675.18000000000006</v>
      </c>
      <c r="I29" s="761">
        <f t="shared" si="2"/>
        <v>631.62</v>
      </c>
      <c r="J29" s="282">
        <v>0</v>
      </c>
    </row>
    <row r="30" spans="1:10" ht="100.5" customHeight="1">
      <c r="A30" s="1138" t="s">
        <v>1408</v>
      </c>
      <c r="B30" s="758"/>
      <c r="C30" s="1134"/>
      <c r="D30" s="1096" t="s">
        <v>1401</v>
      </c>
      <c r="E30" s="753" t="s">
        <v>1388</v>
      </c>
      <c r="F30" s="761">
        <f t="shared" si="0"/>
        <v>226.60000000000002</v>
      </c>
      <c r="G30" s="761">
        <v>206</v>
      </c>
      <c r="H30" s="761">
        <f t="shared" si="1"/>
        <v>191.58</v>
      </c>
      <c r="I30" s="761">
        <f t="shared" si="2"/>
        <v>179.22</v>
      </c>
      <c r="J30" s="282">
        <v>0</v>
      </c>
    </row>
    <row r="31" spans="1:10" ht="100.5" customHeight="1">
      <c r="A31" s="1147"/>
      <c r="B31" s="775"/>
      <c r="C31" s="1148"/>
      <c r="D31" s="1149"/>
      <c r="E31" s="753" t="s">
        <v>1387</v>
      </c>
      <c r="F31" s="761">
        <f t="shared" si="0"/>
        <v>277.20000000000005</v>
      </c>
      <c r="G31" s="761">
        <v>252</v>
      </c>
      <c r="H31" s="761">
        <f t="shared" si="1"/>
        <v>234.36</v>
      </c>
      <c r="I31" s="761">
        <f t="shared" si="2"/>
        <v>219.24</v>
      </c>
      <c r="J31" s="282">
        <v>0</v>
      </c>
    </row>
    <row r="32" spans="1:10" ht="100.5" customHeight="1">
      <c r="A32" s="1139"/>
      <c r="B32" s="759"/>
      <c r="C32" s="1135"/>
      <c r="D32" s="1133"/>
      <c r="E32" s="753" t="s">
        <v>1386</v>
      </c>
      <c r="F32" s="761">
        <f t="shared" si="0"/>
        <v>378.40000000000003</v>
      </c>
      <c r="G32" s="761">
        <v>344</v>
      </c>
      <c r="H32" s="761">
        <f t="shared" si="1"/>
        <v>319.92</v>
      </c>
      <c r="I32" s="761">
        <f t="shared" si="2"/>
        <v>299.27999999999997</v>
      </c>
      <c r="J32" s="282">
        <v>0</v>
      </c>
    </row>
    <row r="33" spans="1:10" ht="100.5" customHeight="1">
      <c r="A33" s="1138" t="s">
        <v>1407</v>
      </c>
      <c r="B33" s="758"/>
      <c r="C33" s="1134"/>
      <c r="D33" s="1096" t="s">
        <v>1401</v>
      </c>
      <c r="E33" s="753" t="s">
        <v>1388</v>
      </c>
      <c r="F33" s="761">
        <f t="shared" si="0"/>
        <v>244.20000000000002</v>
      </c>
      <c r="G33" s="761">
        <v>222</v>
      </c>
      <c r="H33" s="761">
        <f t="shared" si="1"/>
        <v>206.46</v>
      </c>
      <c r="I33" s="761">
        <f t="shared" si="2"/>
        <v>193.14</v>
      </c>
      <c r="J33" s="282">
        <v>0</v>
      </c>
    </row>
    <row r="34" spans="1:10" ht="100.5" customHeight="1">
      <c r="A34" s="1147"/>
      <c r="B34" s="775"/>
      <c r="C34" s="1148"/>
      <c r="D34" s="1149"/>
      <c r="E34" s="753" t="s">
        <v>1387</v>
      </c>
      <c r="F34" s="761">
        <f t="shared" si="0"/>
        <v>294.8</v>
      </c>
      <c r="G34" s="761">
        <v>268</v>
      </c>
      <c r="H34" s="761">
        <f t="shared" si="1"/>
        <v>249.24</v>
      </c>
      <c r="I34" s="761">
        <f t="shared" si="2"/>
        <v>233.16</v>
      </c>
      <c r="J34" s="282">
        <v>0</v>
      </c>
    </row>
    <row r="35" spans="1:10" ht="100.5" customHeight="1">
      <c r="A35" s="1139"/>
      <c r="B35" s="759"/>
      <c r="C35" s="1135"/>
      <c r="D35" s="1133"/>
      <c r="E35" s="753" t="s">
        <v>1386</v>
      </c>
      <c r="F35" s="761">
        <f t="shared" si="0"/>
        <v>396.00000000000006</v>
      </c>
      <c r="G35" s="761">
        <v>360</v>
      </c>
      <c r="H35" s="761">
        <f t="shared" si="1"/>
        <v>334.8</v>
      </c>
      <c r="I35" s="761">
        <f t="shared" si="2"/>
        <v>313.2</v>
      </c>
      <c r="J35" s="282">
        <v>0</v>
      </c>
    </row>
    <row r="36" spans="1:10" ht="100.5" customHeight="1">
      <c r="A36" s="1138" t="s">
        <v>1406</v>
      </c>
      <c r="B36" s="758"/>
      <c r="C36" s="1134"/>
      <c r="D36" s="1096" t="s">
        <v>1392</v>
      </c>
      <c r="E36" s="753" t="s">
        <v>1388</v>
      </c>
      <c r="F36" s="761">
        <f t="shared" si="0"/>
        <v>349.8</v>
      </c>
      <c r="G36" s="761">
        <v>318</v>
      </c>
      <c r="H36" s="761">
        <f t="shared" si="1"/>
        <v>295.74</v>
      </c>
      <c r="I36" s="761">
        <f t="shared" si="2"/>
        <v>276.66000000000003</v>
      </c>
      <c r="J36" s="282">
        <v>0</v>
      </c>
    </row>
    <row r="37" spans="1:10" ht="100.5" customHeight="1">
      <c r="A37" s="1147"/>
      <c r="B37" s="775"/>
      <c r="C37" s="1148"/>
      <c r="D37" s="1149"/>
      <c r="E37" s="753" t="s">
        <v>1387</v>
      </c>
      <c r="F37" s="761">
        <f t="shared" si="0"/>
        <v>424.6</v>
      </c>
      <c r="G37" s="761">
        <v>386</v>
      </c>
      <c r="H37" s="761">
        <f t="shared" si="1"/>
        <v>358.98</v>
      </c>
      <c r="I37" s="761">
        <f t="shared" si="2"/>
        <v>335.82</v>
      </c>
      <c r="J37" s="282">
        <v>0</v>
      </c>
    </row>
    <row r="38" spans="1:10" ht="100.5" customHeight="1">
      <c r="A38" s="1139"/>
      <c r="B38" s="759"/>
      <c r="C38" s="1135"/>
      <c r="D38" s="1133"/>
      <c r="E38" s="753" t="s">
        <v>1386</v>
      </c>
      <c r="F38" s="761">
        <f t="shared" si="0"/>
        <v>576.40000000000009</v>
      </c>
      <c r="G38" s="761">
        <v>524</v>
      </c>
      <c r="H38" s="761">
        <f t="shared" si="1"/>
        <v>487.32000000000005</v>
      </c>
      <c r="I38" s="761">
        <f t="shared" si="2"/>
        <v>455.88</v>
      </c>
      <c r="J38" s="282">
        <v>0</v>
      </c>
    </row>
    <row r="39" spans="1:10" ht="100.5" customHeight="1">
      <c r="A39" s="1138" t="s">
        <v>1405</v>
      </c>
      <c r="B39" s="758"/>
      <c r="C39" s="1134"/>
      <c r="D39" s="1096" t="s">
        <v>1392</v>
      </c>
      <c r="E39" s="753" t="s">
        <v>1388</v>
      </c>
      <c r="F39" s="761">
        <f t="shared" si="0"/>
        <v>295.90000000000003</v>
      </c>
      <c r="G39" s="761">
        <v>269</v>
      </c>
      <c r="H39" s="761">
        <f t="shared" si="1"/>
        <v>250.17000000000002</v>
      </c>
      <c r="I39" s="761">
        <f t="shared" si="2"/>
        <v>234.03</v>
      </c>
      <c r="J39" s="282">
        <v>0</v>
      </c>
    </row>
    <row r="40" spans="1:10" ht="100.5" customHeight="1">
      <c r="A40" s="1147"/>
      <c r="B40" s="775"/>
      <c r="C40" s="1148"/>
      <c r="D40" s="1149"/>
      <c r="E40" s="753" t="s">
        <v>1387</v>
      </c>
      <c r="F40" s="761">
        <f t="shared" si="0"/>
        <v>337.70000000000005</v>
      </c>
      <c r="G40" s="761">
        <v>307</v>
      </c>
      <c r="H40" s="761">
        <f t="shared" si="1"/>
        <v>285.51</v>
      </c>
      <c r="I40" s="761">
        <f t="shared" si="2"/>
        <v>267.08999999999997</v>
      </c>
      <c r="J40" s="282">
        <v>0</v>
      </c>
    </row>
    <row r="41" spans="1:10" ht="100.5" customHeight="1">
      <c r="A41" s="1139"/>
      <c r="B41" s="759"/>
      <c r="C41" s="1135"/>
      <c r="D41" s="1133"/>
      <c r="E41" s="753" t="s">
        <v>1386</v>
      </c>
      <c r="F41" s="761">
        <f t="shared" ref="F41:F63" si="3">G41*1.1</f>
        <v>421.3</v>
      </c>
      <c r="G41" s="761">
        <v>383</v>
      </c>
      <c r="H41" s="761">
        <f t="shared" ref="H41:H63" si="4">G41*0.93</f>
        <v>356.19</v>
      </c>
      <c r="I41" s="761">
        <f t="shared" ref="I41:I63" si="5">G41*0.87</f>
        <v>333.21</v>
      </c>
      <c r="J41" s="282">
        <v>0</v>
      </c>
    </row>
    <row r="42" spans="1:10" ht="100.5" customHeight="1">
      <c r="A42" s="1138" t="s">
        <v>1404</v>
      </c>
      <c r="B42" s="758"/>
      <c r="C42" s="1134"/>
      <c r="D42" s="1096" t="s">
        <v>1403</v>
      </c>
      <c r="E42" s="753" t="s">
        <v>1388</v>
      </c>
      <c r="F42" s="761">
        <f t="shared" si="3"/>
        <v>233.20000000000002</v>
      </c>
      <c r="G42" s="761">
        <v>212</v>
      </c>
      <c r="H42" s="761">
        <f t="shared" si="4"/>
        <v>197.16</v>
      </c>
      <c r="I42" s="761">
        <f t="shared" si="5"/>
        <v>184.44</v>
      </c>
      <c r="J42" s="282">
        <v>0</v>
      </c>
    </row>
    <row r="43" spans="1:10" ht="100.5" customHeight="1">
      <c r="A43" s="1147"/>
      <c r="B43" s="775"/>
      <c r="C43" s="1148"/>
      <c r="D43" s="1149"/>
      <c r="E43" s="753" t="s">
        <v>1387</v>
      </c>
      <c r="F43" s="761">
        <f t="shared" si="3"/>
        <v>247.50000000000003</v>
      </c>
      <c r="G43" s="761">
        <v>225</v>
      </c>
      <c r="H43" s="761">
        <f t="shared" si="4"/>
        <v>209.25</v>
      </c>
      <c r="I43" s="761">
        <f t="shared" si="5"/>
        <v>195.75</v>
      </c>
      <c r="J43" s="282">
        <v>0</v>
      </c>
    </row>
    <row r="44" spans="1:10" ht="100.5" customHeight="1">
      <c r="A44" s="1139"/>
      <c r="B44" s="759"/>
      <c r="C44" s="1135"/>
      <c r="D44" s="1133"/>
      <c r="E44" s="753" t="s">
        <v>1386</v>
      </c>
      <c r="F44" s="761">
        <f t="shared" si="3"/>
        <v>311.3</v>
      </c>
      <c r="G44" s="761">
        <v>283</v>
      </c>
      <c r="H44" s="761">
        <f t="shared" si="4"/>
        <v>263.19</v>
      </c>
      <c r="I44" s="761">
        <f t="shared" si="5"/>
        <v>246.21</v>
      </c>
      <c r="J44" s="282">
        <v>0</v>
      </c>
    </row>
    <row r="45" spans="1:10" ht="100.5" customHeight="1">
      <c r="A45" s="1138" t="s">
        <v>1402</v>
      </c>
      <c r="B45" s="758"/>
      <c r="C45" s="1134"/>
      <c r="D45" s="1096" t="s">
        <v>1401</v>
      </c>
      <c r="E45" s="753" t="s">
        <v>1388</v>
      </c>
      <c r="F45" s="761">
        <f t="shared" si="3"/>
        <v>452.1</v>
      </c>
      <c r="G45" s="761">
        <v>411</v>
      </c>
      <c r="H45" s="761">
        <f t="shared" si="4"/>
        <v>382.23</v>
      </c>
      <c r="I45" s="761">
        <f t="shared" si="5"/>
        <v>357.57</v>
      </c>
      <c r="J45" s="282">
        <v>0</v>
      </c>
    </row>
    <row r="46" spans="1:10" ht="100.5" customHeight="1">
      <c r="A46" s="1147"/>
      <c r="B46" s="775"/>
      <c r="C46" s="1148"/>
      <c r="D46" s="1149"/>
      <c r="E46" s="753" t="s">
        <v>1387</v>
      </c>
      <c r="F46" s="761">
        <f t="shared" si="3"/>
        <v>548.90000000000009</v>
      </c>
      <c r="G46" s="761">
        <v>499</v>
      </c>
      <c r="H46" s="761">
        <f t="shared" si="4"/>
        <v>464.07000000000005</v>
      </c>
      <c r="I46" s="761">
        <f t="shared" si="5"/>
        <v>434.13</v>
      </c>
      <c r="J46" s="282">
        <v>0</v>
      </c>
    </row>
    <row r="47" spans="1:10" ht="100.5" customHeight="1">
      <c r="A47" s="1139"/>
      <c r="B47" s="759"/>
      <c r="C47" s="1135"/>
      <c r="D47" s="1133"/>
      <c r="E47" s="753" t="s">
        <v>1386</v>
      </c>
      <c r="F47" s="761">
        <f t="shared" si="3"/>
        <v>742.50000000000011</v>
      </c>
      <c r="G47" s="761">
        <v>675</v>
      </c>
      <c r="H47" s="761">
        <f t="shared" si="4"/>
        <v>627.75</v>
      </c>
      <c r="I47" s="761">
        <f t="shared" si="5"/>
        <v>587.25</v>
      </c>
      <c r="J47" s="282">
        <v>0</v>
      </c>
    </row>
    <row r="48" spans="1:10" ht="100.5" customHeight="1">
      <c r="A48" s="1138" t="s">
        <v>1423</v>
      </c>
      <c r="B48" s="758"/>
      <c r="C48" s="1134"/>
      <c r="D48" s="1096" t="s">
        <v>1400</v>
      </c>
      <c r="E48" s="753" t="s">
        <v>1388</v>
      </c>
      <c r="F48" s="761">
        <f t="shared" si="3"/>
        <v>1205.6000000000001</v>
      </c>
      <c r="G48" s="761">
        <v>1096</v>
      </c>
      <c r="H48" s="761">
        <f t="shared" si="4"/>
        <v>1019.2800000000001</v>
      </c>
      <c r="I48" s="761">
        <f t="shared" si="5"/>
        <v>953.52</v>
      </c>
      <c r="J48" s="282">
        <v>0</v>
      </c>
    </row>
    <row r="49" spans="1:14" ht="100.5" customHeight="1">
      <c r="A49" s="1147"/>
      <c r="B49" s="775"/>
      <c r="C49" s="1148"/>
      <c r="D49" s="1149"/>
      <c r="E49" s="753" t="s">
        <v>1387</v>
      </c>
      <c r="F49" s="761">
        <f t="shared" si="3"/>
        <v>1276</v>
      </c>
      <c r="G49" s="761">
        <v>1160</v>
      </c>
      <c r="H49" s="761">
        <f t="shared" si="4"/>
        <v>1078.8</v>
      </c>
      <c r="I49" s="761">
        <f t="shared" si="5"/>
        <v>1009.2</v>
      </c>
      <c r="J49" s="282">
        <v>0</v>
      </c>
    </row>
    <row r="50" spans="1:14" ht="100.5" customHeight="1">
      <c r="A50" s="1139"/>
      <c r="B50" s="759"/>
      <c r="C50" s="1135"/>
      <c r="D50" s="1133"/>
      <c r="E50" s="753" t="s">
        <v>1386</v>
      </c>
      <c r="F50" s="761">
        <f t="shared" si="3"/>
        <v>1419.0000000000002</v>
      </c>
      <c r="G50" s="761">
        <v>1290</v>
      </c>
      <c r="H50" s="761">
        <f t="shared" si="4"/>
        <v>1199.7</v>
      </c>
      <c r="I50" s="761">
        <f t="shared" si="5"/>
        <v>1122.3</v>
      </c>
      <c r="J50" s="282">
        <v>0</v>
      </c>
    </row>
    <row r="51" spans="1:14" ht="151.5" customHeight="1">
      <c r="A51" s="829" t="s">
        <v>1455</v>
      </c>
      <c r="B51" s="825"/>
      <c r="C51" s="825"/>
      <c r="D51" s="824" t="s">
        <v>1448</v>
      </c>
      <c r="E51" s="823" t="s">
        <v>1446</v>
      </c>
      <c r="F51" s="825">
        <f t="shared" si="3"/>
        <v>914.1</v>
      </c>
      <c r="G51" s="825">
        <v>831</v>
      </c>
      <c r="H51" s="825">
        <f t="shared" si="4"/>
        <v>772.83</v>
      </c>
      <c r="I51" s="825">
        <f t="shared" si="5"/>
        <v>722.97</v>
      </c>
      <c r="J51" s="282">
        <v>0</v>
      </c>
    </row>
    <row r="52" spans="1:14" ht="151.5" customHeight="1">
      <c r="A52" s="829" t="s">
        <v>1456</v>
      </c>
      <c r="B52" s="825"/>
      <c r="C52" s="825"/>
      <c r="D52" s="824" t="s">
        <v>1449</v>
      </c>
      <c r="E52" s="823" t="s">
        <v>1397</v>
      </c>
      <c r="F52" s="825">
        <f t="shared" si="3"/>
        <v>1290.3000000000002</v>
      </c>
      <c r="G52" s="825">
        <v>1173</v>
      </c>
      <c r="H52" s="825">
        <f t="shared" si="4"/>
        <v>1090.8900000000001</v>
      </c>
      <c r="I52" s="825">
        <f t="shared" si="5"/>
        <v>1020.51</v>
      </c>
      <c r="J52" s="282">
        <v>0</v>
      </c>
    </row>
    <row r="53" spans="1:14" ht="151.5" customHeight="1">
      <c r="A53" s="829" t="s">
        <v>1457</v>
      </c>
      <c r="B53" s="825"/>
      <c r="C53" s="825"/>
      <c r="D53" s="824" t="s">
        <v>1450</v>
      </c>
      <c r="E53" s="823" t="s">
        <v>1447</v>
      </c>
      <c r="F53" s="825">
        <f t="shared" si="3"/>
        <v>2173.6000000000004</v>
      </c>
      <c r="G53" s="825">
        <v>1976</v>
      </c>
      <c r="H53" s="825">
        <f t="shared" si="4"/>
        <v>1837.68</v>
      </c>
      <c r="I53" s="825">
        <f t="shared" si="5"/>
        <v>1719.12</v>
      </c>
      <c r="J53" s="282">
        <v>0</v>
      </c>
    </row>
    <row r="54" spans="1:14" ht="300.75" customHeight="1">
      <c r="A54" s="752" t="s">
        <v>1399</v>
      </c>
      <c r="B54" s="758"/>
      <c r="C54" s="756"/>
      <c r="D54" s="754" t="s">
        <v>1398</v>
      </c>
      <c r="E54" s="753" t="s">
        <v>1397</v>
      </c>
      <c r="F54" s="761">
        <f t="shared" si="3"/>
        <v>1061.5</v>
      </c>
      <c r="G54" s="761">
        <v>965</v>
      </c>
      <c r="H54" s="761">
        <f t="shared" si="4"/>
        <v>897.45</v>
      </c>
      <c r="I54" s="761">
        <f t="shared" si="5"/>
        <v>839.55</v>
      </c>
      <c r="J54" s="282">
        <v>0</v>
      </c>
    </row>
    <row r="55" spans="1:14" ht="100.5" customHeight="1">
      <c r="A55" s="1138" t="s">
        <v>1396</v>
      </c>
      <c r="B55" s="758"/>
      <c r="C55" s="1134"/>
      <c r="D55" s="1096" t="s">
        <v>1389</v>
      </c>
      <c r="E55" s="753" t="s">
        <v>1388</v>
      </c>
      <c r="F55" s="761">
        <f t="shared" si="3"/>
        <v>1621.4</v>
      </c>
      <c r="G55" s="761">
        <v>1474</v>
      </c>
      <c r="H55" s="761">
        <f t="shared" si="4"/>
        <v>1370.8200000000002</v>
      </c>
      <c r="I55" s="761">
        <f t="shared" si="5"/>
        <v>1282.3799999999999</v>
      </c>
      <c r="J55" s="282">
        <v>0</v>
      </c>
    </row>
    <row r="56" spans="1:14" ht="100.5" customHeight="1">
      <c r="A56" s="1147"/>
      <c r="B56" s="775"/>
      <c r="C56" s="1148"/>
      <c r="D56" s="1149"/>
      <c r="E56" s="753" t="s">
        <v>1387</v>
      </c>
      <c r="F56" s="761">
        <f t="shared" si="3"/>
        <v>1706.1000000000001</v>
      </c>
      <c r="G56" s="761">
        <v>1551</v>
      </c>
      <c r="H56" s="761">
        <f t="shared" si="4"/>
        <v>1442.43</v>
      </c>
      <c r="I56" s="761">
        <f t="shared" si="5"/>
        <v>1349.37</v>
      </c>
      <c r="J56" s="282">
        <v>0</v>
      </c>
    </row>
    <row r="57" spans="1:14" ht="100.5" customHeight="1">
      <c r="A57" s="1139"/>
      <c r="B57" s="759"/>
      <c r="C57" s="1135"/>
      <c r="D57" s="1133"/>
      <c r="E57" s="753" t="s">
        <v>1386</v>
      </c>
      <c r="F57" s="761">
        <f t="shared" si="3"/>
        <v>1874.4</v>
      </c>
      <c r="G57" s="761">
        <v>1704</v>
      </c>
      <c r="H57" s="761">
        <f t="shared" si="4"/>
        <v>1584.72</v>
      </c>
      <c r="I57" s="761">
        <f t="shared" si="5"/>
        <v>1482.48</v>
      </c>
      <c r="J57" s="282">
        <v>0</v>
      </c>
    </row>
    <row r="58" spans="1:14" ht="100.5" customHeight="1">
      <c r="A58" s="1138" t="s">
        <v>1395</v>
      </c>
      <c r="B58" s="758"/>
      <c r="C58" s="1134"/>
      <c r="D58" s="1096" t="s">
        <v>1394</v>
      </c>
      <c r="E58" s="753" t="s">
        <v>1388</v>
      </c>
      <c r="F58" s="761">
        <f t="shared" si="3"/>
        <v>853.6</v>
      </c>
      <c r="G58" s="761">
        <v>776</v>
      </c>
      <c r="H58" s="761">
        <f t="shared" si="4"/>
        <v>721.68000000000006</v>
      </c>
      <c r="I58" s="761">
        <f t="shared" si="5"/>
        <v>675.12</v>
      </c>
      <c r="J58" s="282">
        <v>0</v>
      </c>
    </row>
    <row r="59" spans="1:14" ht="100.5" customHeight="1">
      <c r="A59" s="1147"/>
      <c r="B59" s="775"/>
      <c r="C59" s="1148"/>
      <c r="D59" s="1149"/>
      <c r="E59" s="753" t="s">
        <v>1387</v>
      </c>
      <c r="F59" s="761">
        <f t="shared" si="3"/>
        <v>899.80000000000007</v>
      </c>
      <c r="G59" s="761">
        <v>818</v>
      </c>
      <c r="H59" s="761">
        <f t="shared" si="4"/>
        <v>760.74</v>
      </c>
      <c r="I59" s="761">
        <f t="shared" si="5"/>
        <v>711.66</v>
      </c>
      <c r="J59" s="282">
        <v>0</v>
      </c>
    </row>
    <row r="60" spans="1:14" ht="100.5" customHeight="1">
      <c r="A60" s="1139"/>
      <c r="B60" s="759"/>
      <c r="C60" s="1135"/>
      <c r="D60" s="1133"/>
      <c r="E60" s="753" t="s">
        <v>1386</v>
      </c>
      <c r="F60" s="761">
        <f t="shared" si="3"/>
        <v>992.2</v>
      </c>
      <c r="G60" s="761">
        <v>902</v>
      </c>
      <c r="H60" s="761">
        <f t="shared" si="4"/>
        <v>838.86</v>
      </c>
      <c r="I60" s="761">
        <f t="shared" si="5"/>
        <v>784.74</v>
      </c>
      <c r="J60" s="282">
        <v>0</v>
      </c>
    </row>
    <row r="61" spans="1:14" ht="297.75" customHeight="1">
      <c r="A61" s="762" t="s">
        <v>1393</v>
      </c>
      <c r="B61" s="775"/>
      <c r="C61" s="777"/>
      <c r="D61" s="776" t="s">
        <v>1392</v>
      </c>
      <c r="E61" s="753" t="s">
        <v>1387</v>
      </c>
      <c r="F61" s="761">
        <f t="shared" si="3"/>
        <v>1006.5000000000001</v>
      </c>
      <c r="G61" s="761">
        <v>915</v>
      </c>
      <c r="H61" s="761">
        <f t="shared" si="4"/>
        <v>850.95</v>
      </c>
      <c r="I61" s="761">
        <f t="shared" si="5"/>
        <v>796.05</v>
      </c>
      <c r="J61" s="282">
        <v>0</v>
      </c>
    </row>
    <row r="62" spans="1:14" ht="299.25" customHeight="1">
      <c r="A62" s="838" t="s">
        <v>1391</v>
      </c>
      <c r="B62" s="758"/>
      <c r="C62" s="841"/>
      <c r="D62" s="840" t="s">
        <v>1389</v>
      </c>
      <c r="E62" s="839" t="s">
        <v>1397</v>
      </c>
      <c r="F62" s="761">
        <f t="shared" si="3"/>
        <v>951.50000000000011</v>
      </c>
      <c r="G62" s="761">
        <v>865</v>
      </c>
      <c r="H62" s="761">
        <f t="shared" si="4"/>
        <v>804.45</v>
      </c>
      <c r="I62" s="761">
        <f t="shared" si="5"/>
        <v>752.55</v>
      </c>
      <c r="J62" s="282">
        <v>0</v>
      </c>
      <c r="N62" s="1" t="s">
        <v>1465</v>
      </c>
    </row>
    <row r="63" spans="1:14" ht="160.5" customHeight="1">
      <c r="A63" s="838" t="s">
        <v>1390</v>
      </c>
      <c r="B63" s="758"/>
      <c r="C63" s="841"/>
      <c r="D63" s="840" t="s">
        <v>1389</v>
      </c>
      <c r="E63" s="839" t="s">
        <v>1397</v>
      </c>
      <c r="F63" s="761">
        <f t="shared" si="3"/>
        <v>1288.1000000000001</v>
      </c>
      <c r="G63" s="761">
        <v>1171</v>
      </c>
      <c r="H63" s="761">
        <f t="shared" si="4"/>
        <v>1089.03</v>
      </c>
      <c r="I63" s="761">
        <f t="shared" si="5"/>
        <v>1018.77</v>
      </c>
      <c r="J63" s="282">
        <v>0</v>
      </c>
    </row>
    <row r="64" spans="1:14" ht="107.25" customHeight="1">
      <c r="A64" s="1144" t="s">
        <v>973</v>
      </c>
      <c r="B64" s="1144"/>
      <c r="C64" s="1144"/>
      <c r="D64" s="1144"/>
      <c r="E64" s="1144"/>
      <c r="F64" s="1144"/>
      <c r="G64" s="1144"/>
      <c r="H64" s="1144"/>
      <c r="I64" s="1145"/>
      <c r="J64" s="6" t="s">
        <v>16</v>
      </c>
    </row>
    <row r="65" spans="1:10" ht="33.75" customHeight="1">
      <c r="A65" s="1078"/>
      <c r="B65" s="1078"/>
      <c r="C65" s="1078"/>
      <c r="D65" s="1078"/>
      <c r="E65" s="1078"/>
      <c r="F65" s="1078"/>
      <c r="G65" s="1078"/>
      <c r="H65" s="1078"/>
      <c r="I65" s="1146"/>
      <c r="J65" s="599">
        <f>SUM(J9:J63)</f>
        <v>0</v>
      </c>
    </row>
    <row r="66" spans="1:10" ht="159" customHeight="1">
      <c r="A66" s="1066" t="s">
        <v>11</v>
      </c>
      <c r="B66" s="1066"/>
      <c r="C66" s="1066"/>
      <c r="D66" s="1066"/>
      <c r="E66" s="1066"/>
      <c r="F66" s="1066"/>
      <c r="G66" s="1066"/>
      <c r="H66" s="1066"/>
      <c r="I66" s="1066"/>
      <c r="J66" s="1066"/>
    </row>
    <row r="67" spans="1:10" ht="409.5" customHeight="1">
      <c r="A67" s="4"/>
      <c r="B67" s="4"/>
      <c r="C67" s="4"/>
      <c r="D67" s="531"/>
      <c r="E67" s="445"/>
      <c r="F67" s="4"/>
      <c r="G67" s="4"/>
      <c r="H67" s="4"/>
      <c r="I67" s="4"/>
      <c r="J67" s="4"/>
    </row>
    <row r="68" spans="1:10" ht="409.5" customHeight="1">
      <c r="A68" s="1079"/>
      <c r="B68" s="1079"/>
      <c r="C68" s="1079"/>
      <c r="D68" s="1079"/>
      <c r="E68" s="1079"/>
      <c r="F68" s="1079"/>
      <c r="G68" s="1079"/>
      <c r="H68" s="1079"/>
      <c r="I68" s="1079"/>
      <c r="J68" s="1079"/>
    </row>
    <row r="69" spans="1:10" ht="53.25" customHeight="1">
      <c r="A69" s="4"/>
      <c r="B69" s="4"/>
      <c r="C69" s="4"/>
      <c r="D69" s="531"/>
      <c r="E69" s="445"/>
      <c r="F69" s="4"/>
      <c r="G69" s="4"/>
      <c r="H69" s="4"/>
      <c r="I69" s="4"/>
      <c r="J69" s="4"/>
    </row>
    <row r="70" spans="1:10" ht="119.25" customHeight="1">
      <c r="A70" s="1066" t="s">
        <v>10</v>
      </c>
      <c r="B70" s="1066"/>
      <c r="C70" s="1066"/>
      <c r="D70" s="1066"/>
      <c r="E70" s="1066"/>
      <c r="F70" s="1066"/>
      <c r="G70" s="1066"/>
      <c r="H70" s="1066"/>
      <c r="I70" s="1066"/>
      <c r="J70" s="1066"/>
    </row>
    <row r="71" spans="1:10" ht="349.5" customHeight="1">
      <c r="A71" s="4"/>
      <c r="B71" s="4"/>
      <c r="C71" s="4"/>
      <c r="D71" s="531"/>
      <c r="E71" s="445"/>
      <c r="F71" s="4"/>
      <c r="G71" s="4"/>
      <c r="H71" s="4"/>
      <c r="I71" s="4"/>
      <c r="J71" s="4"/>
    </row>
    <row r="72" spans="1:10" ht="62.25" customHeight="1">
      <c r="A72" s="4"/>
      <c r="B72" s="4"/>
      <c r="C72" s="4"/>
      <c r="D72" s="531"/>
      <c r="E72" s="445"/>
      <c r="F72" s="4"/>
      <c r="G72" s="4"/>
      <c r="H72" s="4"/>
      <c r="I72" s="4"/>
      <c r="J72" s="4"/>
    </row>
    <row r="73" spans="1:10" ht="60" customHeight="1">
      <c r="A73" s="1047" t="s">
        <v>232</v>
      </c>
      <c r="B73" s="1047"/>
      <c r="C73" s="1047"/>
      <c r="D73" s="1047"/>
      <c r="E73" s="1047"/>
      <c r="F73" s="1047"/>
      <c r="G73" s="1047"/>
      <c r="H73" s="1047"/>
      <c r="I73" s="1047"/>
      <c r="J73" s="1047"/>
    </row>
    <row r="74" spans="1:10" ht="60" customHeight="1">
      <c r="A74" s="1047" t="s">
        <v>6</v>
      </c>
      <c r="B74" s="1047"/>
      <c r="C74" s="1047"/>
      <c r="D74" s="1047"/>
      <c r="E74" s="1047"/>
      <c r="F74" s="1047"/>
      <c r="G74" s="1047"/>
      <c r="H74" s="1047"/>
      <c r="I74" s="1047"/>
      <c r="J74" s="1047"/>
    </row>
    <row r="75" spans="1:10" ht="60" customHeight="1">
      <c r="A75" s="1047" t="s">
        <v>578</v>
      </c>
      <c r="B75" s="1047"/>
      <c r="C75" s="1047"/>
      <c r="D75" s="1047"/>
      <c r="E75" s="1047"/>
      <c r="F75" s="1047"/>
      <c r="G75" s="1047"/>
      <c r="H75" s="1047"/>
      <c r="I75" s="1047"/>
      <c r="J75" s="1047"/>
    </row>
  </sheetData>
  <mergeCells count="65">
    <mergeCell ref="E7:E8"/>
    <mergeCell ref="F7:I7"/>
    <mergeCell ref="A2:J2"/>
    <mergeCell ref="A3:J3"/>
    <mergeCell ref="A5:J5"/>
    <mergeCell ref="J7:J8"/>
    <mergeCell ref="A9:A11"/>
    <mergeCell ref="B9:B11"/>
    <mergeCell ref="C9:C11"/>
    <mergeCell ref="D9:D11"/>
    <mergeCell ref="A7:A8"/>
    <mergeCell ref="B7:B8"/>
    <mergeCell ref="C7:C8"/>
    <mergeCell ref="D7:D8"/>
    <mergeCell ref="D30:D32"/>
    <mergeCell ref="A18:A20"/>
    <mergeCell ref="C18:C20"/>
    <mergeCell ref="D18:D20"/>
    <mergeCell ref="A21:A23"/>
    <mergeCell ref="C21:C23"/>
    <mergeCell ref="D27:D29"/>
    <mergeCell ref="A75:J75"/>
    <mergeCell ref="D12:D14"/>
    <mergeCell ref="D15:D17"/>
    <mergeCell ref="A73:J73"/>
    <mergeCell ref="A74:J74"/>
    <mergeCell ref="C15:C17"/>
    <mergeCell ref="B15:B17"/>
    <mergeCell ref="A15:A17"/>
    <mergeCell ref="A30:A32"/>
    <mergeCell ref="C30:C32"/>
    <mergeCell ref="D21:D23"/>
    <mergeCell ref="A24:A26"/>
    <mergeCell ref="C24:C26"/>
    <mergeCell ref="D24:D26"/>
    <mergeCell ref="A27:A29"/>
    <mergeCell ref="C27:C29"/>
    <mergeCell ref="A33:A35"/>
    <mergeCell ref="C33:C35"/>
    <mergeCell ref="D33:D35"/>
    <mergeCell ref="A36:A38"/>
    <mergeCell ref="C36:C38"/>
    <mergeCell ref="D36:D38"/>
    <mergeCell ref="A39:A41"/>
    <mergeCell ref="C39:C41"/>
    <mergeCell ref="D39:D41"/>
    <mergeCell ref="A42:A44"/>
    <mergeCell ref="C42:C44"/>
    <mergeCell ref="D42:D44"/>
    <mergeCell ref="A55:A57"/>
    <mergeCell ref="C55:C57"/>
    <mergeCell ref="D55:D57"/>
    <mergeCell ref="A45:A47"/>
    <mergeCell ref="C45:C47"/>
    <mergeCell ref="D45:D47"/>
    <mergeCell ref="A48:A50"/>
    <mergeCell ref="C48:C50"/>
    <mergeCell ref="D48:D50"/>
    <mergeCell ref="A64:I65"/>
    <mergeCell ref="A66:J66"/>
    <mergeCell ref="A68:J68"/>
    <mergeCell ref="A70:J70"/>
    <mergeCell ref="A58:A60"/>
    <mergeCell ref="C58:C60"/>
    <mergeCell ref="D58:D60"/>
  </mergeCells>
  <printOptions horizontalCentered="1"/>
  <pageMargins left="0.19685039370078741" right="0.19685039370078741" top="0.19685039370078741" bottom="0.19685039370078741" header="0" footer="0"/>
  <pageSetup paperSize="9" scale="43" fitToHeight="8" orientation="portrait" r:id="rId1"/>
  <rowBreaks count="3" manualBreakCount="3">
    <brk id="29" max="9" man="1"/>
    <brk id="47" max="9" man="1"/>
    <brk id="62" max="9" man="1"/>
  </rowBreaks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7030A0"/>
    <pageSetUpPr fitToPage="1"/>
  </sheetPr>
  <dimension ref="A1:S578"/>
  <sheetViews>
    <sheetView view="pageBreakPreview" topLeftCell="A10" zoomScale="40" zoomScaleNormal="25" zoomScaleSheetLayoutView="40" workbookViewId="0">
      <selection activeCell="E12" sqref="E12:H12"/>
    </sheetView>
  </sheetViews>
  <sheetFormatPr defaultRowHeight="16.5"/>
  <cols>
    <col min="1" max="1" width="65.28515625" style="606" customWidth="1"/>
    <col min="2" max="2" width="15.28515625" style="23" customWidth="1"/>
    <col min="3" max="3" width="61.7109375" style="23" customWidth="1"/>
    <col min="4" max="4" width="70.42578125" style="23" customWidth="1"/>
    <col min="5" max="5" width="15.5703125" style="24" customWidth="1"/>
    <col min="6" max="6" width="14.5703125" style="23" customWidth="1"/>
    <col min="7" max="7" width="14.28515625" style="23" customWidth="1"/>
    <col min="8" max="8" width="14" style="23" customWidth="1"/>
    <col min="9" max="9" width="14.140625" style="23" customWidth="1"/>
    <col min="10" max="16384" width="9.140625" style="23"/>
  </cols>
  <sheetData>
    <row r="1" spans="1:19" s="26" customFormat="1" ht="63" customHeight="1">
      <c r="A1" s="1170"/>
      <c r="B1" s="1170"/>
      <c r="C1" s="1170"/>
      <c r="D1" s="1170"/>
      <c r="E1" s="1170"/>
      <c r="F1" s="1170"/>
      <c r="G1" s="1170"/>
      <c r="H1" s="1170"/>
      <c r="I1" s="179"/>
    </row>
    <row r="2" spans="1:19" s="26" customFormat="1" ht="336.75" customHeight="1">
      <c r="A2" s="600"/>
      <c r="B2" s="178"/>
      <c r="C2" s="178"/>
      <c r="D2" s="178"/>
      <c r="E2" s="178"/>
      <c r="F2" s="178"/>
      <c r="G2" s="178"/>
      <c r="H2" s="178"/>
      <c r="I2" s="178"/>
    </row>
    <row r="3" spans="1:19" s="26" customFormat="1" ht="147.75" customHeight="1">
      <c r="A3" s="1023" t="str">
        <f>'01_ДСК'!A3</f>
        <v>ЛУЧШАЯ ЦЕНА С ДОСТАВКОЙ В РОССИИ И СНГ
 ОТ ПРОИЗВОДИТЕЛЯ !!!</v>
      </c>
      <c r="B3" s="1121"/>
      <c r="C3" s="1121"/>
      <c r="D3" s="1121"/>
      <c r="E3" s="1121"/>
      <c r="F3" s="1121"/>
      <c r="G3" s="1121"/>
      <c r="H3" s="1121"/>
      <c r="I3" s="1121"/>
    </row>
    <row r="4" spans="1:19" s="26" customFormat="1" ht="147.75" customHeight="1">
      <c r="A4" s="1151" t="str">
        <f>'Турники и Брусья'!A6:L6</f>
        <v>Цены действительны до 31.08.2017 года</v>
      </c>
      <c r="B4" s="1151"/>
      <c r="C4" s="1151"/>
      <c r="D4" s="1151"/>
      <c r="E4" s="1151"/>
      <c r="F4" s="1151"/>
      <c r="G4" s="1151"/>
      <c r="H4" s="1151"/>
      <c r="I4" s="1151"/>
    </row>
    <row r="5" spans="1:19" s="26" customFormat="1" ht="104.25" customHeight="1">
      <c r="A5" s="1121"/>
      <c r="B5" s="1121"/>
      <c r="C5" s="1121"/>
      <c r="D5" s="1121"/>
      <c r="E5" s="1121"/>
      <c r="F5" s="1121"/>
      <c r="G5" s="1121"/>
      <c r="H5" s="1121"/>
      <c r="I5" s="1121"/>
      <c r="S5" s="26" t="s">
        <v>974</v>
      </c>
    </row>
    <row r="6" spans="1:19" s="26" customFormat="1" ht="409.6" customHeight="1">
      <c r="A6" s="1121"/>
      <c r="B6" s="1121"/>
      <c r="C6" s="1121"/>
      <c r="D6" s="1121"/>
      <c r="E6" s="1121"/>
      <c r="F6" s="1121"/>
      <c r="G6" s="1121"/>
      <c r="H6" s="1121"/>
      <c r="I6" s="1121"/>
      <c r="Q6" s="26" t="s">
        <v>975</v>
      </c>
    </row>
    <row r="7" spans="1:19" s="26" customFormat="1" ht="409.6" customHeight="1">
      <c r="A7" s="601"/>
      <c r="B7" s="177"/>
      <c r="C7" s="177"/>
      <c r="D7" s="177"/>
      <c r="E7" s="177"/>
      <c r="F7" s="177"/>
      <c r="G7" s="177"/>
      <c r="H7" s="177"/>
      <c r="I7" s="177"/>
    </row>
    <row r="8" spans="1:19" s="26" customFormat="1" ht="207.75" customHeight="1">
      <c r="A8" s="601"/>
      <c r="B8" s="177"/>
      <c r="C8" s="177"/>
      <c r="D8" s="177"/>
      <c r="E8" s="177"/>
      <c r="F8" s="177"/>
      <c r="G8" s="177"/>
      <c r="H8" s="177"/>
      <c r="I8" s="177"/>
    </row>
    <row r="9" spans="1:19" ht="101.25" customHeight="1">
      <c r="A9" s="1069" t="s">
        <v>230</v>
      </c>
      <c r="B9" s="1014" t="s">
        <v>271</v>
      </c>
      <c r="C9" s="1016" t="s">
        <v>227</v>
      </c>
      <c r="D9" s="1016" t="s">
        <v>226</v>
      </c>
      <c r="E9" s="1018" t="s">
        <v>1119</v>
      </c>
      <c r="F9" s="1018"/>
      <c r="G9" s="1018"/>
      <c r="H9" s="1018"/>
      <c r="I9" s="1168" t="s">
        <v>225</v>
      </c>
    </row>
    <row r="10" spans="1:19" ht="126" customHeight="1">
      <c r="A10" s="1069"/>
      <c r="B10" s="1014"/>
      <c r="C10" s="1016"/>
      <c r="D10" s="1016"/>
      <c r="E10" s="347" t="s">
        <v>976</v>
      </c>
      <c r="F10" s="340" t="s">
        <v>977</v>
      </c>
      <c r="G10" s="340" t="s">
        <v>978</v>
      </c>
      <c r="H10" s="340" t="s">
        <v>979</v>
      </c>
      <c r="I10" s="1168"/>
    </row>
    <row r="11" spans="1:19" ht="136.5" customHeight="1">
      <c r="A11" s="1069" t="s">
        <v>980</v>
      </c>
      <c r="B11" s="1014" t="s">
        <v>236</v>
      </c>
      <c r="C11" s="1155" t="s">
        <v>270</v>
      </c>
      <c r="D11" s="1036" t="s">
        <v>250</v>
      </c>
      <c r="E11" s="1158" t="s">
        <v>1576</v>
      </c>
      <c r="F11" s="1159"/>
      <c r="G11" s="1159"/>
      <c r="H11" s="1160"/>
      <c r="I11" s="217">
        <v>0</v>
      </c>
    </row>
    <row r="12" spans="1:19" ht="143.25" customHeight="1">
      <c r="A12" s="1069"/>
      <c r="B12" s="1014"/>
      <c r="C12" s="1156"/>
      <c r="D12" s="1152"/>
      <c r="E12" s="1158" t="s">
        <v>1576</v>
      </c>
      <c r="F12" s="1159"/>
      <c r="G12" s="1159"/>
      <c r="H12" s="1160"/>
      <c r="I12" s="217">
        <v>0</v>
      </c>
    </row>
    <row r="13" spans="1:19" ht="156.75" customHeight="1">
      <c r="A13" s="1115"/>
      <c r="B13" s="1015"/>
      <c r="C13" s="1157"/>
      <c r="D13" s="1153"/>
      <c r="E13" s="1158" t="s">
        <v>1576</v>
      </c>
      <c r="F13" s="1159"/>
      <c r="G13" s="1159"/>
      <c r="H13" s="1160"/>
      <c r="I13" s="306">
        <v>0</v>
      </c>
    </row>
    <row r="14" spans="1:19" ht="60" customHeight="1">
      <c r="A14" s="1146" t="s">
        <v>269</v>
      </c>
      <c r="B14" s="1166"/>
      <c r="C14" s="1166"/>
      <c r="D14" s="1166"/>
      <c r="E14" s="1166"/>
      <c r="F14" s="1166"/>
      <c r="G14" s="1166"/>
      <c r="H14" s="1166"/>
      <c r="I14" s="1167"/>
    </row>
    <row r="15" spans="1:19" ht="103.5" customHeight="1">
      <c r="A15" s="1165" t="s">
        <v>268</v>
      </c>
      <c r="B15" s="1161" t="s">
        <v>236</v>
      </c>
      <c r="C15" s="1154" t="s">
        <v>267</v>
      </c>
      <c r="D15" s="1139" t="s">
        <v>266</v>
      </c>
      <c r="E15" s="345">
        <f t="shared" ref="E15:E29" si="0">F15*1.1</f>
        <v>3270.3</v>
      </c>
      <c r="F15" s="257">
        <v>2973</v>
      </c>
      <c r="G15" s="257">
        <f t="shared" ref="G15:G29" si="1">F15*0.93</f>
        <v>2764.8900000000003</v>
      </c>
      <c r="H15" s="257">
        <f t="shared" ref="H15:H29" si="2">F15*0.87</f>
        <v>2586.5099999999998</v>
      </c>
      <c r="I15" s="437">
        <v>0</v>
      </c>
    </row>
    <row r="16" spans="1:19" ht="144" customHeight="1">
      <c r="A16" s="1069"/>
      <c r="B16" s="1014"/>
      <c r="C16" s="1155"/>
      <c r="D16" s="1035"/>
      <c r="E16" s="339">
        <f t="shared" si="0"/>
        <v>3270.3</v>
      </c>
      <c r="F16" s="348">
        <v>2973</v>
      </c>
      <c r="G16" s="348">
        <f t="shared" si="1"/>
        <v>2764.8900000000003</v>
      </c>
      <c r="H16" s="348">
        <f t="shared" si="2"/>
        <v>2586.5099999999998</v>
      </c>
      <c r="I16" s="217">
        <v>0</v>
      </c>
    </row>
    <row r="17" spans="1:9" ht="151.5" customHeight="1">
      <c r="A17" s="1069"/>
      <c r="B17" s="1014"/>
      <c r="C17" s="1155"/>
      <c r="D17" s="1035"/>
      <c r="E17" s="339">
        <f t="shared" si="0"/>
        <v>3270.3</v>
      </c>
      <c r="F17" s="348">
        <v>2973</v>
      </c>
      <c r="G17" s="348">
        <f t="shared" si="1"/>
        <v>2764.8900000000003</v>
      </c>
      <c r="H17" s="348">
        <f t="shared" si="2"/>
        <v>2586.5099999999998</v>
      </c>
      <c r="I17" s="217">
        <v>0</v>
      </c>
    </row>
    <row r="18" spans="1:9" ht="182.25" customHeight="1">
      <c r="A18" s="1069" t="s">
        <v>265</v>
      </c>
      <c r="B18" s="1014" t="s">
        <v>236</v>
      </c>
      <c r="C18" s="1162" t="s">
        <v>264</v>
      </c>
      <c r="D18" s="1035" t="s">
        <v>1557</v>
      </c>
      <c r="E18" s="339">
        <f t="shared" si="0"/>
        <v>4314.2000000000007</v>
      </c>
      <c r="F18" s="348">
        <v>3922</v>
      </c>
      <c r="G18" s="348">
        <f t="shared" si="1"/>
        <v>3647.46</v>
      </c>
      <c r="H18" s="348">
        <f t="shared" si="2"/>
        <v>3412.14</v>
      </c>
      <c r="I18" s="217">
        <v>0</v>
      </c>
    </row>
    <row r="19" spans="1:9" ht="115.5" customHeight="1">
      <c r="A19" s="1069"/>
      <c r="B19" s="1014"/>
      <c r="C19" s="1162"/>
      <c r="D19" s="1035"/>
      <c r="E19" s="339">
        <f t="shared" si="0"/>
        <v>4314.2000000000007</v>
      </c>
      <c r="F19" s="348">
        <v>3922</v>
      </c>
      <c r="G19" s="348">
        <f t="shared" si="1"/>
        <v>3647.46</v>
      </c>
      <c r="H19" s="348">
        <f t="shared" si="2"/>
        <v>3412.14</v>
      </c>
      <c r="I19" s="217">
        <v>0</v>
      </c>
    </row>
    <row r="20" spans="1:9" ht="115.5" customHeight="1">
      <c r="A20" s="1069"/>
      <c r="B20" s="1014"/>
      <c r="C20" s="1162"/>
      <c r="D20" s="1035"/>
      <c r="E20" s="339">
        <f t="shared" si="0"/>
        <v>4314.2000000000007</v>
      </c>
      <c r="F20" s="348">
        <v>3922</v>
      </c>
      <c r="G20" s="348">
        <f t="shared" si="1"/>
        <v>3647.46</v>
      </c>
      <c r="H20" s="348">
        <f t="shared" si="2"/>
        <v>3412.14</v>
      </c>
      <c r="I20" s="217">
        <v>0</v>
      </c>
    </row>
    <row r="21" spans="1:9" ht="106.5" customHeight="1">
      <c r="A21" s="1069" t="s">
        <v>263</v>
      </c>
      <c r="B21" s="1014" t="s">
        <v>236</v>
      </c>
      <c r="C21" s="1155" t="s">
        <v>262</v>
      </c>
      <c r="D21" s="1036" t="s">
        <v>261</v>
      </c>
      <c r="E21" s="339">
        <f t="shared" si="0"/>
        <v>8767</v>
      </c>
      <c r="F21" s="348">
        <v>7970</v>
      </c>
      <c r="G21" s="348">
        <f t="shared" si="1"/>
        <v>7412.1</v>
      </c>
      <c r="H21" s="348">
        <f t="shared" si="2"/>
        <v>6933.9</v>
      </c>
      <c r="I21" s="217">
        <v>0</v>
      </c>
    </row>
    <row r="22" spans="1:9" ht="182.25" customHeight="1">
      <c r="A22" s="1069"/>
      <c r="B22" s="1014"/>
      <c r="C22" s="1155"/>
      <c r="D22" s="1036"/>
      <c r="E22" s="339">
        <f t="shared" si="0"/>
        <v>8767</v>
      </c>
      <c r="F22" s="348">
        <v>7970</v>
      </c>
      <c r="G22" s="348">
        <f t="shared" si="1"/>
        <v>7412.1</v>
      </c>
      <c r="H22" s="348">
        <f t="shared" si="2"/>
        <v>6933.9</v>
      </c>
      <c r="I22" s="217">
        <v>0</v>
      </c>
    </row>
    <row r="23" spans="1:9" ht="84.75" customHeight="1">
      <c r="A23" s="1069" t="s">
        <v>981</v>
      </c>
      <c r="B23" s="1014" t="s">
        <v>236</v>
      </c>
      <c r="C23" s="1155" t="s">
        <v>260</v>
      </c>
      <c r="D23" s="1036" t="s">
        <v>259</v>
      </c>
      <c r="E23" s="339">
        <f t="shared" si="0"/>
        <v>11062.7</v>
      </c>
      <c r="F23" s="348">
        <v>10057</v>
      </c>
      <c r="G23" s="348">
        <f t="shared" si="1"/>
        <v>9353.01</v>
      </c>
      <c r="H23" s="348">
        <f t="shared" si="2"/>
        <v>8749.59</v>
      </c>
      <c r="I23" s="217">
        <v>0</v>
      </c>
    </row>
    <row r="24" spans="1:9" ht="187.5" customHeight="1">
      <c r="A24" s="1069"/>
      <c r="B24" s="1014"/>
      <c r="C24" s="1156"/>
      <c r="D24" s="1035"/>
      <c r="E24" s="339">
        <f t="shared" si="0"/>
        <v>11062.7</v>
      </c>
      <c r="F24" s="348">
        <v>10057</v>
      </c>
      <c r="G24" s="348">
        <f t="shared" si="1"/>
        <v>9353.01</v>
      </c>
      <c r="H24" s="348">
        <f t="shared" si="2"/>
        <v>8749.59</v>
      </c>
      <c r="I24" s="217">
        <v>0</v>
      </c>
    </row>
    <row r="25" spans="1:9" ht="117.75" customHeight="1">
      <c r="A25" s="1069"/>
      <c r="B25" s="1014"/>
      <c r="C25" s="1156"/>
      <c r="D25" s="1035"/>
      <c r="E25" s="339">
        <f t="shared" si="0"/>
        <v>11062.7</v>
      </c>
      <c r="F25" s="348">
        <v>10057</v>
      </c>
      <c r="G25" s="348">
        <f t="shared" si="1"/>
        <v>9353.01</v>
      </c>
      <c r="H25" s="348">
        <f t="shared" si="2"/>
        <v>8749.59</v>
      </c>
      <c r="I25" s="217">
        <v>0</v>
      </c>
    </row>
    <row r="26" spans="1:9" ht="172.5" customHeight="1">
      <c r="A26" s="1069" t="s">
        <v>258</v>
      </c>
      <c r="B26" s="1014" t="s">
        <v>236</v>
      </c>
      <c r="C26" s="1162" t="s">
        <v>257</v>
      </c>
      <c r="D26" s="1068" t="s">
        <v>256</v>
      </c>
      <c r="E26" s="339">
        <f t="shared" si="0"/>
        <v>14784.000000000002</v>
      </c>
      <c r="F26" s="348">
        <v>13440</v>
      </c>
      <c r="G26" s="348">
        <f t="shared" si="1"/>
        <v>12499.2</v>
      </c>
      <c r="H26" s="348">
        <f t="shared" si="2"/>
        <v>11692.8</v>
      </c>
      <c r="I26" s="217">
        <v>0</v>
      </c>
    </row>
    <row r="27" spans="1:9" ht="129" customHeight="1">
      <c r="A27" s="1069"/>
      <c r="B27" s="1014"/>
      <c r="C27" s="1162"/>
      <c r="D27" s="1068"/>
      <c r="E27" s="339">
        <f t="shared" si="0"/>
        <v>14784.000000000002</v>
      </c>
      <c r="F27" s="348">
        <v>13440</v>
      </c>
      <c r="G27" s="348">
        <f t="shared" si="1"/>
        <v>12499.2</v>
      </c>
      <c r="H27" s="348">
        <f t="shared" si="2"/>
        <v>11692.8</v>
      </c>
      <c r="I27" s="217">
        <v>0</v>
      </c>
    </row>
    <row r="28" spans="1:9" ht="163.5" customHeight="1">
      <c r="A28" s="1163" t="s">
        <v>255</v>
      </c>
      <c r="B28" s="1014" t="s">
        <v>236</v>
      </c>
      <c r="C28" s="1162" t="s">
        <v>254</v>
      </c>
      <c r="D28" s="1068" t="s">
        <v>253</v>
      </c>
      <c r="E28" s="339">
        <f t="shared" si="0"/>
        <v>16523.100000000002</v>
      </c>
      <c r="F28" s="348">
        <v>15021</v>
      </c>
      <c r="G28" s="348">
        <f t="shared" si="1"/>
        <v>13969.53</v>
      </c>
      <c r="H28" s="348">
        <f t="shared" si="2"/>
        <v>13068.27</v>
      </c>
      <c r="I28" s="217">
        <v>0</v>
      </c>
    </row>
    <row r="29" spans="1:9" ht="135.75" customHeight="1">
      <c r="A29" s="1164"/>
      <c r="B29" s="1015"/>
      <c r="C29" s="1177"/>
      <c r="D29" s="1174"/>
      <c r="E29" s="344">
        <f t="shared" si="0"/>
        <v>16523.100000000002</v>
      </c>
      <c r="F29" s="261">
        <v>15021</v>
      </c>
      <c r="G29" s="261">
        <f t="shared" si="1"/>
        <v>13969.53</v>
      </c>
      <c r="H29" s="261">
        <f t="shared" si="2"/>
        <v>13068.27</v>
      </c>
      <c r="I29" s="306">
        <v>0</v>
      </c>
    </row>
    <row r="30" spans="1:9" s="431" customFormat="1" ht="60" customHeight="1">
      <c r="A30" s="1078" t="s">
        <v>252</v>
      </c>
      <c r="B30" s="1078"/>
      <c r="C30" s="1078"/>
      <c r="D30" s="1078"/>
      <c r="E30" s="1078"/>
      <c r="F30" s="1078"/>
      <c r="G30" s="1078"/>
      <c r="H30" s="1078"/>
      <c r="I30" s="1078"/>
    </row>
    <row r="31" spans="1:9" ht="90.75" customHeight="1">
      <c r="A31" s="1165" t="s">
        <v>982</v>
      </c>
      <c r="B31" s="1161" t="s">
        <v>236</v>
      </c>
      <c r="C31" s="1154" t="s">
        <v>251</v>
      </c>
      <c r="D31" s="1176" t="s">
        <v>250</v>
      </c>
      <c r="E31" s="1158" t="s">
        <v>1576</v>
      </c>
      <c r="F31" s="1159"/>
      <c r="G31" s="1159"/>
      <c r="H31" s="1160"/>
      <c r="I31" s="437">
        <v>0</v>
      </c>
    </row>
    <row r="32" spans="1:9" ht="187.5" customHeight="1">
      <c r="A32" s="1069"/>
      <c r="B32" s="1014"/>
      <c r="C32" s="1156"/>
      <c r="D32" s="1152"/>
      <c r="E32" s="1158" t="s">
        <v>1576</v>
      </c>
      <c r="F32" s="1159"/>
      <c r="G32" s="1159"/>
      <c r="H32" s="1160"/>
      <c r="I32" s="217">
        <v>0</v>
      </c>
    </row>
    <row r="33" spans="1:9" ht="94.5" customHeight="1">
      <c r="A33" s="1069"/>
      <c r="B33" s="1014"/>
      <c r="C33" s="1156"/>
      <c r="D33" s="1152"/>
      <c r="E33" s="1158" t="s">
        <v>1576</v>
      </c>
      <c r="F33" s="1159"/>
      <c r="G33" s="1159"/>
      <c r="H33" s="1160"/>
      <c r="I33" s="217">
        <v>0</v>
      </c>
    </row>
    <row r="34" spans="1:9" ht="194.25" customHeight="1">
      <c r="A34" s="1069" t="s">
        <v>249</v>
      </c>
      <c r="B34" s="1014" t="s">
        <v>236</v>
      </c>
      <c r="C34" s="1162" t="s">
        <v>248</v>
      </c>
      <c r="D34" s="1035" t="s">
        <v>247</v>
      </c>
      <c r="E34" s="187">
        <f t="shared" ref="E34:E38" si="3">F34*1.1</f>
        <v>23307.9</v>
      </c>
      <c r="F34" s="244">
        <v>21189</v>
      </c>
      <c r="G34" s="244">
        <f t="shared" ref="G34:G38" si="4">F34*0.93</f>
        <v>19705.77</v>
      </c>
      <c r="H34" s="244">
        <f t="shared" ref="H34:H38" si="5">F34*0.87</f>
        <v>18434.43</v>
      </c>
      <c r="I34" s="217">
        <v>0</v>
      </c>
    </row>
    <row r="35" spans="1:9" ht="212.25" customHeight="1">
      <c r="A35" s="1069"/>
      <c r="B35" s="1014"/>
      <c r="C35" s="1162"/>
      <c r="D35" s="1018"/>
      <c r="E35" s="187">
        <f t="shared" si="3"/>
        <v>23307.9</v>
      </c>
      <c r="F35" s="244">
        <v>21189</v>
      </c>
      <c r="G35" s="244">
        <f t="shared" si="4"/>
        <v>19705.77</v>
      </c>
      <c r="H35" s="244">
        <f t="shared" si="5"/>
        <v>18434.43</v>
      </c>
      <c r="I35" s="217">
        <v>0</v>
      </c>
    </row>
    <row r="36" spans="1:9" ht="148.5" customHeight="1">
      <c r="A36" s="1069" t="s">
        <v>246</v>
      </c>
      <c r="B36" s="340" t="s">
        <v>236</v>
      </c>
      <c r="C36" s="1162" t="s">
        <v>245</v>
      </c>
      <c r="D36" s="1068" t="s">
        <v>244</v>
      </c>
      <c r="E36" s="187">
        <f t="shared" si="3"/>
        <v>25116.300000000003</v>
      </c>
      <c r="F36" s="244">
        <v>22833</v>
      </c>
      <c r="G36" s="244">
        <f t="shared" si="4"/>
        <v>21234.690000000002</v>
      </c>
      <c r="H36" s="244">
        <f t="shared" si="5"/>
        <v>19864.71</v>
      </c>
      <c r="I36" s="217">
        <v>0</v>
      </c>
    </row>
    <row r="37" spans="1:9" ht="142.5" customHeight="1">
      <c r="A37" s="1069"/>
      <c r="B37" s="340" t="s">
        <v>236</v>
      </c>
      <c r="C37" s="1162"/>
      <c r="D37" s="1037"/>
      <c r="E37" s="187">
        <f t="shared" si="3"/>
        <v>25116.300000000003</v>
      </c>
      <c r="F37" s="244">
        <v>22833</v>
      </c>
      <c r="G37" s="244">
        <f t="shared" si="4"/>
        <v>21234.690000000002</v>
      </c>
      <c r="H37" s="244">
        <f t="shared" si="5"/>
        <v>19864.71</v>
      </c>
      <c r="I37" s="217">
        <v>0</v>
      </c>
    </row>
    <row r="38" spans="1:9" ht="285" customHeight="1">
      <c r="A38" s="366" t="s">
        <v>243</v>
      </c>
      <c r="B38" s="433" t="s">
        <v>236</v>
      </c>
      <c r="C38" s="434" t="s">
        <v>242</v>
      </c>
      <c r="D38" s="346" t="s">
        <v>241</v>
      </c>
      <c r="E38" s="435">
        <f t="shared" si="3"/>
        <v>17254.600000000002</v>
      </c>
      <c r="F38" s="399">
        <v>15686</v>
      </c>
      <c r="G38" s="399">
        <f t="shared" si="4"/>
        <v>14587.980000000001</v>
      </c>
      <c r="H38" s="399">
        <f t="shared" si="5"/>
        <v>13646.82</v>
      </c>
      <c r="I38" s="306">
        <v>0</v>
      </c>
    </row>
    <row r="39" spans="1:9" s="431" customFormat="1" ht="60" customHeight="1">
      <c r="A39" s="1078" t="s">
        <v>240</v>
      </c>
      <c r="B39" s="1078"/>
      <c r="C39" s="1078"/>
      <c r="D39" s="1078"/>
      <c r="E39" s="1078"/>
      <c r="F39" s="1078"/>
      <c r="G39" s="1078"/>
      <c r="H39" s="1078"/>
      <c r="I39" s="1078"/>
    </row>
    <row r="40" spans="1:9" ht="138.75" customHeight="1">
      <c r="A40" s="438" t="s">
        <v>983</v>
      </c>
      <c r="B40" s="439" t="s">
        <v>236</v>
      </c>
      <c r="C40" s="440"/>
      <c r="D40" s="440"/>
      <c r="E40" s="345">
        <f t="shared" ref="E40:E43" si="6">F40*1.1</f>
        <v>1122</v>
      </c>
      <c r="F40" s="257">
        <v>1020</v>
      </c>
      <c r="G40" s="257">
        <f t="shared" ref="G40:G43" si="7">F40*0.93</f>
        <v>948.6</v>
      </c>
      <c r="H40" s="257">
        <f t="shared" ref="H40:H43" si="8">F40*0.87</f>
        <v>887.4</v>
      </c>
      <c r="I40" s="437">
        <v>0</v>
      </c>
    </row>
    <row r="41" spans="1:9" ht="137.25" customHeight="1">
      <c r="A41" s="361" t="s">
        <v>239</v>
      </c>
      <c r="B41" s="427" t="s">
        <v>236</v>
      </c>
      <c r="C41" s="428"/>
      <c r="D41" s="428"/>
      <c r="E41" s="339">
        <f t="shared" si="6"/>
        <v>366.3</v>
      </c>
      <c r="F41" s="348">
        <v>333</v>
      </c>
      <c r="G41" s="348">
        <f t="shared" si="7"/>
        <v>309.69</v>
      </c>
      <c r="H41" s="348">
        <f t="shared" si="8"/>
        <v>289.70999999999998</v>
      </c>
      <c r="I41" s="217">
        <v>0</v>
      </c>
    </row>
    <row r="42" spans="1:9" ht="138.75" customHeight="1">
      <c r="A42" s="367" t="s">
        <v>238</v>
      </c>
      <c r="B42" s="427"/>
      <c r="C42" s="429"/>
      <c r="D42" s="429"/>
      <c r="E42" s="339">
        <f t="shared" si="6"/>
        <v>103.4</v>
      </c>
      <c r="F42" s="171">
        <v>94</v>
      </c>
      <c r="G42" s="171">
        <f t="shared" si="7"/>
        <v>87.42</v>
      </c>
      <c r="H42" s="171">
        <f t="shared" si="8"/>
        <v>81.78</v>
      </c>
      <c r="I42" s="217">
        <v>0</v>
      </c>
    </row>
    <row r="43" spans="1:9" ht="138.75" customHeight="1">
      <c r="A43" s="367" t="s">
        <v>237</v>
      </c>
      <c r="B43" s="427" t="s">
        <v>236</v>
      </c>
      <c r="C43" s="429"/>
      <c r="D43" s="429"/>
      <c r="E43" s="339">
        <f t="shared" si="6"/>
        <v>367.40000000000003</v>
      </c>
      <c r="F43" s="171">
        <v>334</v>
      </c>
      <c r="G43" s="171">
        <f t="shared" si="7"/>
        <v>310.62</v>
      </c>
      <c r="H43" s="171">
        <f t="shared" si="8"/>
        <v>290.58</v>
      </c>
      <c r="I43" s="217">
        <v>0</v>
      </c>
    </row>
    <row r="44" spans="1:9" ht="105.75" customHeight="1">
      <c r="A44" s="1191" t="s">
        <v>336</v>
      </c>
      <c r="B44" s="1192"/>
      <c r="C44" s="1192"/>
      <c r="D44" s="1192"/>
      <c r="E44" s="1192"/>
      <c r="F44" s="1192"/>
      <c r="G44" s="1192"/>
      <c r="H44" s="1193"/>
      <c r="I44" s="347" t="s">
        <v>0</v>
      </c>
    </row>
    <row r="45" spans="1:9" ht="45.75" customHeight="1">
      <c r="A45" s="1194"/>
      <c r="B45" s="1195"/>
      <c r="C45" s="1195"/>
      <c r="D45" s="1195"/>
      <c r="E45" s="1195"/>
      <c r="F45" s="1195"/>
      <c r="G45" s="1195"/>
      <c r="H45" s="1196"/>
      <c r="I45" s="430">
        <f>SUM(I15:I43)</f>
        <v>0</v>
      </c>
    </row>
    <row r="46" spans="1:9" ht="409.6" customHeight="1">
      <c r="A46" s="1199"/>
      <c r="B46" s="1199"/>
      <c r="C46" s="1199"/>
      <c r="D46" s="1199"/>
      <c r="E46" s="1199"/>
      <c r="F46" s="1199"/>
      <c r="G46" s="1199"/>
      <c r="H46" s="1199"/>
      <c r="I46" s="1199"/>
    </row>
    <row r="47" spans="1:9" ht="298.5" customHeight="1">
      <c r="A47" s="602"/>
      <c r="B47" s="170"/>
      <c r="C47" s="170"/>
      <c r="D47" s="170"/>
      <c r="E47" s="170"/>
      <c r="F47" s="170"/>
      <c r="G47" s="170"/>
      <c r="H47" s="170"/>
      <c r="I47" s="170"/>
    </row>
    <row r="48" spans="1:9" ht="84" customHeight="1">
      <c r="A48" s="1197" t="s">
        <v>235</v>
      </c>
      <c r="B48" s="1198"/>
      <c r="C48" s="1198"/>
      <c r="D48" s="1198"/>
      <c r="E48" s="1198"/>
      <c r="F48" s="1198"/>
      <c r="G48" s="1198"/>
      <c r="H48" s="1198"/>
      <c r="I48" s="1198"/>
    </row>
    <row r="49" spans="1:9" ht="118.5" customHeight="1">
      <c r="A49" s="1060" t="s">
        <v>234</v>
      </c>
      <c r="B49" s="1060"/>
      <c r="C49" s="1060"/>
      <c r="D49" s="1060"/>
      <c r="E49" s="1060"/>
      <c r="F49" s="1060"/>
      <c r="G49" s="1060"/>
      <c r="H49" s="1060"/>
      <c r="I49" s="1060"/>
    </row>
    <row r="50" spans="1:9" ht="409.6" customHeight="1">
      <c r="A50" s="603"/>
      <c r="B50" s="169"/>
      <c r="C50" s="169"/>
      <c r="D50" s="169"/>
      <c r="E50" s="169"/>
      <c r="F50" s="169"/>
      <c r="G50" s="169"/>
      <c r="H50" s="169"/>
      <c r="I50" s="167"/>
    </row>
    <row r="51" spans="1:9" ht="409.6" customHeight="1">
      <c r="A51" s="603"/>
      <c r="B51" s="169"/>
      <c r="C51" s="169"/>
      <c r="D51" s="169"/>
      <c r="E51" s="169"/>
      <c r="F51" s="169"/>
      <c r="G51" s="169"/>
      <c r="H51" s="169"/>
      <c r="I51" s="167"/>
    </row>
    <row r="52" spans="1:9" ht="409.6" customHeight="1">
      <c r="A52" s="603"/>
      <c r="B52" s="169"/>
      <c r="C52" s="169"/>
      <c r="D52" s="169"/>
      <c r="E52" s="169"/>
      <c r="F52" s="169"/>
      <c r="G52" s="169"/>
      <c r="H52" s="169"/>
      <c r="I52" s="167"/>
    </row>
    <row r="53" spans="1:9" ht="294" customHeight="1">
      <c r="A53" s="603"/>
      <c r="B53" s="169"/>
      <c r="C53" s="169"/>
      <c r="D53" s="169"/>
      <c r="E53" s="169"/>
      <c r="F53" s="169"/>
      <c r="G53" s="169"/>
      <c r="H53" s="169"/>
      <c r="I53" s="167"/>
    </row>
    <row r="54" spans="1:9" ht="35.25" customHeight="1">
      <c r="A54" s="603"/>
      <c r="B54" s="169"/>
      <c r="C54" s="169"/>
      <c r="D54" s="169"/>
      <c r="E54" s="169"/>
      <c r="F54" s="169"/>
      <c r="G54" s="169"/>
      <c r="H54" s="169"/>
      <c r="I54" s="167"/>
    </row>
    <row r="55" spans="1:9" ht="137.25" customHeight="1">
      <c r="A55" s="1058" t="s">
        <v>233</v>
      </c>
      <c r="B55" s="1058"/>
      <c r="C55" s="1058"/>
      <c r="D55" s="1058"/>
      <c r="E55" s="1058"/>
      <c r="F55" s="1058"/>
      <c r="G55" s="1058"/>
      <c r="H55" s="1058"/>
      <c r="I55" s="1058"/>
    </row>
    <row r="56" spans="1:9" ht="409.5" customHeight="1">
      <c r="A56" s="604"/>
      <c r="B56" s="168"/>
      <c r="C56" s="168"/>
      <c r="D56" s="168"/>
      <c r="E56" s="168"/>
      <c r="F56" s="168"/>
      <c r="G56" s="168"/>
      <c r="H56" s="168"/>
      <c r="I56" s="167"/>
    </row>
    <row r="57" spans="1:9" ht="60" customHeight="1">
      <c r="A57" s="604"/>
      <c r="B57" s="168"/>
      <c r="C57" s="168"/>
      <c r="D57" s="168"/>
      <c r="E57" s="168"/>
      <c r="F57" s="168"/>
      <c r="G57" s="168"/>
      <c r="H57" s="168"/>
      <c r="I57" s="167"/>
    </row>
    <row r="58" spans="1:9" ht="116.25" customHeight="1">
      <c r="A58" s="1058" t="s">
        <v>9</v>
      </c>
      <c r="B58" s="1058"/>
      <c r="C58" s="1058"/>
      <c r="D58" s="1058"/>
      <c r="E58" s="1058"/>
      <c r="F58" s="1058"/>
      <c r="G58" s="1058"/>
      <c r="H58" s="1058"/>
      <c r="I58" s="1058"/>
    </row>
    <row r="59" spans="1:9" ht="60" customHeight="1">
      <c r="A59" s="1077" t="s">
        <v>232</v>
      </c>
      <c r="B59" s="1077"/>
      <c r="C59" s="1077"/>
      <c r="D59" s="1077"/>
      <c r="E59" s="1077"/>
      <c r="F59" s="1077"/>
      <c r="G59" s="1077"/>
      <c r="H59" s="1077"/>
      <c r="I59" s="1077"/>
    </row>
    <row r="60" spans="1:9" ht="60" customHeight="1">
      <c r="A60" s="1077" t="s">
        <v>6</v>
      </c>
      <c r="B60" s="1077"/>
      <c r="C60" s="1077"/>
      <c r="D60" s="1077"/>
      <c r="E60" s="1077"/>
      <c r="F60" s="1077"/>
      <c r="G60" s="1077"/>
      <c r="H60" s="1077"/>
      <c r="I60" s="1077"/>
    </row>
    <row r="61" spans="1:9" ht="60" customHeight="1">
      <c r="A61" s="1077" t="s">
        <v>231</v>
      </c>
      <c r="B61" s="1077"/>
      <c r="C61" s="1077"/>
      <c r="D61" s="1077"/>
      <c r="E61" s="1077"/>
      <c r="F61" s="1077"/>
      <c r="G61" s="1077"/>
      <c r="H61" s="1077"/>
      <c r="I61" s="1077"/>
    </row>
    <row r="62" spans="1:9" ht="137.25" customHeight="1">
      <c r="A62" s="377"/>
      <c r="B62" s="59"/>
      <c r="C62" s="165"/>
      <c r="D62" s="77"/>
      <c r="E62" s="28"/>
      <c r="F62" s="89"/>
      <c r="G62" s="89"/>
      <c r="H62" s="89"/>
      <c r="I62" s="26"/>
    </row>
    <row r="63" spans="1:9" ht="137.25" customHeight="1">
      <c r="A63" s="370"/>
      <c r="B63" s="59"/>
      <c r="C63" s="162"/>
      <c r="D63" s="77"/>
      <c r="E63" s="28"/>
      <c r="F63" s="27"/>
      <c r="G63" s="27"/>
      <c r="H63" s="27"/>
      <c r="I63" s="26"/>
    </row>
    <row r="64" spans="1:9" ht="36.75" customHeight="1">
      <c r="A64" s="375"/>
      <c r="B64" s="59"/>
      <c r="C64" s="162"/>
      <c r="D64" s="77"/>
      <c r="E64" s="28"/>
      <c r="F64" s="27"/>
      <c r="G64" s="27"/>
      <c r="H64" s="27"/>
      <c r="I64" s="26"/>
    </row>
    <row r="65" spans="1:9" ht="139.5" customHeight="1">
      <c r="A65" s="47"/>
      <c r="B65" s="59"/>
      <c r="C65" s="162"/>
      <c r="D65" s="77"/>
      <c r="E65" s="28"/>
      <c r="F65" s="27"/>
      <c r="G65" s="27"/>
      <c r="H65" s="27"/>
      <c r="I65" s="26"/>
    </row>
    <row r="66" spans="1:9" ht="139.5" customHeight="1">
      <c r="A66" s="166"/>
      <c r="B66" s="59"/>
      <c r="C66" s="162"/>
      <c r="D66" s="77"/>
      <c r="E66" s="28"/>
      <c r="F66" s="27"/>
      <c r="G66" s="27"/>
      <c r="H66" s="27"/>
      <c r="I66" s="26"/>
    </row>
    <row r="67" spans="1:9" ht="139.5" customHeight="1">
      <c r="A67" s="1184"/>
      <c r="B67" s="1184"/>
      <c r="C67" s="1184"/>
      <c r="D67" s="1184"/>
      <c r="E67" s="1184"/>
      <c r="F67" s="1184"/>
      <c r="G67" s="1184"/>
      <c r="H67" s="1184"/>
      <c r="I67" s="26"/>
    </row>
    <row r="68" spans="1:9" ht="18">
      <c r="A68" s="70"/>
      <c r="B68" s="59"/>
      <c r="C68" s="165"/>
      <c r="D68" s="77"/>
      <c r="E68" s="68"/>
      <c r="F68" s="89"/>
      <c r="G68" s="89"/>
      <c r="H68" s="89"/>
      <c r="I68" s="26"/>
    </row>
    <row r="69" spans="1:9" ht="18">
      <c r="A69" s="370"/>
      <c r="B69" s="59"/>
      <c r="C69" s="162"/>
      <c r="D69" s="77"/>
      <c r="E69" s="68"/>
      <c r="F69" s="27"/>
      <c r="G69" s="27"/>
      <c r="H69" s="27"/>
      <c r="I69" s="26"/>
    </row>
    <row r="70" spans="1:9" ht="219.75" customHeight="1">
      <c r="A70" s="370"/>
      <c r="B70" s="59"/>
      <c r="C70" s="162"/>
      <c r="D70" s="77"/>
      <c r="E70" s="68"/>
      <c r="F70" s="27"/>
      <c r="G70" s="27"/>
      <c r="H70" s="27"/>
      <c r="I70" s="26"/>
    </row>
    <row r="71" spans="1:9" ht="63.75" customHeight="1">
      <c r="A71" s="370"/>
      <c r="B71" s="59"/>
      <c r="C71" s="164"/>
      <c r="D71" s="77"/>
      <c r="E71" s="68"/>
      <c r="F71" s="27"/>
      <c r="G71" s="27"/>
      <c r="H71" s="27"/>
      <c r="I71" s="26"/>
    </row>
    <row r="72" spans="1:9" ht="18">
      <c r="A72" s="370"/>
      <c r="B72" s="59"/>
      <c r="C72" s="164"/>
      <c r="D72" s="77"/>
      <c r="E72" s="68"/>
      <c r="F72" s="27"/>
      <c r="G72" s="27"/>
      <c r="H72" s="27"/>
      <c r="I72" s="26"/>
    </row>
    <row r="73" spans="1:9" ht="18">
      <c r="A73" s="370"/>
      <c r="B73" s="59"/>
      <c r="C73" s="163"/>
      <c r="D73" s="45"/>
      <c r="E73" s="68"/>
      <c r="F73" s="27"/>
      <c r="G73" s="27"/>
      <c r="H73" s="27"/>
      <c r="I73" s="26"/>
    </row>
    <row r="74" spans="1:9" ht="63.75" customHeight="1">
      <c r="A74" s="1183"/>
      <c r="B74" s="1183"/>
      <c r="C74" s="1183"/>
      <c r="D74" s="1183"/>
      <c r="E74" s="1183"/>
      <c r="F74" s="1183"/>
      <c r="G74" s="1183"/>
      <c r="H74" s="1183"/>
      <c r="I74" s="26"/>
    </row>
    <row r="75" spans="1:9" ht="119.25" customHeight="1">
      <c r="A75" s="370"/>
      <c r="B75" s="59"/>
      <c r="C75" s="162"/>
      <c r="D75" s="161"/>
      <c r="E75" s="28"/>
      <c r="F75" s="27"/>
      <c r="G75" s="27"/>
      <c r="H75" s="27"/>
      <c r="I75" s="26"/>
    </row>
    <row r="76" spans="1:9" ht="30.75" customHeight="1">
      <c r="A76" s="370"/>
      <c r="B76" s="59"/>
      <c r="C76" s="162"/>
      <c r="D76" s="161"/>
      <c r="E76" s="28"/>
      <c r="F76" s="27"/>
      <c r="G76" s="27"/>
      <c r="H76" s="27"/>
      <c r="I76" s="26"/>
    </row>
    <row r="77" spans="1:9" ht="25.5">
      <c r="A77" s="1184"/>
      <c r="B77" s="1184"/>
      <c r="C77" s="1184"/>
      <c r="D77" s="1184"/>
      <c r="E77" s="1184"/>
      <c r="F77" s="1184"/>
      <c r="G77" s="1184"/>
      <c r="H77" s="1184"/>
      <c r="I77" s="26"/>
    </row>
    <row r="78" spans="1:9" ht="165" customHeight="1">
      <c r="A78" s="370"/>
      <c r="B78" s="59"/>
      <c r="C78" s="162"/>
      <c r="D78" s="161"/>
      <c r="E78" s="28"/>
      <c r="F78" s="27"/>
      <c r="G78" s="27"/>
      <c r="H78" s="27"/>
      <c r="I78" s="26"/>
    </row>
    <row r="79" spans="1:9" ht="42" customHeight="1">
      <c r="A79" s="1184"/>
      <c r="B79" s="1184"/>
      <c r="C79" s="1184"/>
      <c r="D79" s="1184"/>
      <c r="E79" s="1184"/>
      <c r="F79" s="1184"/>
      <c r="G79" s="1184"/>
      <c r="H79" s="1184"/>
      <c r="I79" s="26"/>
    </row>
    <row r="80" spans="1:9" ht="137.25" customHeight="1">
      <c r="A80" s="370"/>
      <c r="B80" s="59"/>
      <c r="C80" s="162"/>
      <c r="D80" s="161"/>
      <c r="E80" s="28"/>
      <c r="F80" s="27"/>
      <c r="G80" s="27"/>
      <c r="H80" s="27"/>
      <c r="I80" s="26"/>
    </row>
    <row r="81" spans="1:9" ht="42" customHeight="1">
      <c r="A81" s="1185"/>
      <c r="B81" s="1185"/>
      <c r="C81" s="1185"/>
      <c r="D81" s="1185"/>
      <c r="E81" s="1185"/>
      <c r="F81" s="1185"/>
      <c r="G81" s="1185"/>
      <c r="H81" s="1185"/>
      <c r="I81" s="26"/>
    </row>
    <row r="82" spans="1:9" ht="42" customHeight="1">
      <c r="A82" s="1171"/>
      <c r="B82" s="1171"/>
      <c r="C82" s="1171"/>
      <c r="D82" s="1171"/>
      <c r="E82" s="1171"/>
      <c r="F82" s="1171"/>
      <c r="G82" s="1171"/>
      <c r="H82" s="1171"/>
      <c r="I82" s="26"/>
    </row>
    <row r="83" spans="1:9" ht="42" customHeight="1">
      <c r="A83" s="371"/>
      <c r="B83" s="45"/>
      <c r="C83" s="1186"/>
      <c r="D83" s="77"/>
      <c r="E83" s="85"/>
      <c r="F83" s="35"/>
      <c r="G83" s="35"/>
      <c r="H83" s="35"/>
      <c r="I83" s="26"/>
    </row>
    <row r="84" spans="1:9" ht="115.5" customHeight="1">
      <c r="A84" s="1173"/>
      <c r="B84" s="155"/>
      <c r="C84" s="1187"/>
      <c r="D84" s="1175"/>
      <c r="E84" s="1182"/>
      <c r="F84" s="1172"/>
      <c r="G84" s="1172"/>
      <c r="H84" s="1172"/>
      <c r="I84" s="26"/>
    </row>
    <row r="85" spans="1:9" ht="42" customHeight="1">
      <c r="A85" s="1173"/>
      <c r="B85" s="155"/>
      <c r="C85" s="1187"/>
      <c r="D85" s="1175"/>
      <c r="E85" s="1182"/>
      <c r="F85" s="1172"/>
      <c r="G85" s="1172"/>
      <c r="H85" s="1172"/>
      <c r="I85" s="26"/>
    </row>
    <row r="86" spans="1:9" ht="42" customHeight="1">
      <c r="A86" s="1173"/>
      <c r="B86" s="155"/>
      <c r="C86" s="1187"/>
      <c r="D86" s="1175"/>
      <c r="E86" s="1182"/>
      <c r="F86" s="1172"/>
      <c r="G86" s="1172"/>
      <c r="H86" s="1172"/>
      <c r="I86" s="26"/>
    </row>
    <row r="87" spans="1:9" ht="42" customHeight="1">
      <c r="A87" s="371"/>
      <c r="B87" s="45"/>
      <c r="C87" s="1186"/>
      <c r="D87" s="77"/>
      <c r="E87" s="85"/>
      <c r="F87" s="35"/>
      <c r="G87" s="35"/>
      <c r="H87" s="35"/>
      <c r="I87" s="26"/>
    </row>
    <row r="88" spans="1:9" ht="19.5">
      <c r="A88" s="1173"/>
      <c r="B88" s="155"/>
      <c r="C88" s="1187"/>
      <c r="D88" s="1175"/>
      <c r="E88" s="1182"/>
      <c r="F88" s="1172"/>
      <c r="G88" s="1172"/>
      <c r="H88" s="1172"/>
      <c r="I88" s="26"/>
    </row>
    <row r="89" spans="1:9" ht="19.5">
      <c r="A89" s="1173"/>
      <c r="B89" s="155"/>
      <c r="C89" s="1187"/>
      <c r="D89" s="1175"/>
      <c r="E89" s="1182"/>
      <c r="F89" s="1172"/>
      <c r="G89" s="1172"/>
      <c r="H89" s="1172"/>
      <c r="I89" s="26"/>
    </row>
    <row r="90" spans="1:9" ht="42" customHeight="1">
      <c r="A90" s="1173"/>
      <c r="B90" s="155"/>
      <c r="C90" s="1187"/>
      <c r="D90" s="1175"/>
      <c r="E90" s="1182"/>
      <c r="F90" s="1172"/>
      <c r="G90" s="1172"/>
      <c r="H90" s="1172"/>
      <c r="I90" s="26"/>
    </row>
    <row r="91" spans="1:9" ht="42" customHeight="1">
      <c r="A91" s="47"/>
      <c r="B91" s="45"/>
      <c r="C91" s="60"/>
      <c r="D91" s="79"/>
      <c r="E91" s="28"/>
      <c r="F91" s="27"/>
      <c r="G91" s="27"/>
      <c r="H91" s="27"/>
      <c r="I91" s="26"/>
    </row>
    <row r="92" spans="1:9" ht="75.75" customHeight="1">
      <c r="A92" s="375"/>
      <c r="B92" s="45"/>
      <c r="C92" s="158"/>
      <c r="D92" s="99"/>
      <c r="E92" s="28"/>
      <c r="F92" s="27"/>
      <c r="G92" s="27"/>
      <c r="H92" s="27"/>
      <c r="I92" s="26"/>
    </row>
    <row r="93" spans="1:9" ht="42" customHeight="1">
      <c r="A93" s="1171"/>
      <c r="B93" s="1171"/>
      <c r="C93" s="1171"/>
      <c r="D93" s="1171"/>
      <c r="E93" s="1171"/>
      <c r="F93" s="1171"/>
      <c r="G93" s="1171"/>
      <c r="H93" s="1171"/>
      <c r="I93" s="26"/>
    </row>
    <row r="94" spans="1:9" ht="75" customHeight="1">
      <c r="A94" s="1180"/>
      <c r="B94" s="45"/>
      <c r="C94" s="1181"/>
      <c r="D94" s="1169"/>
      <c r="E94" s="1182"/>
      <c r="F94" s="1172"/>
      <c r="G94" s="1172"/>
      <c r="H94" s="1172"/>
      <c r="I94" s="26"/>
    </row>
    <row r="95" spans="1:9" ht="69" customHeight="1">
      <c r="A95" s="1180"/>
      <c r="B95" s="45"/>
      <c r="C95" s="1181"/>
      <c r="D95" s="1169"/>
      <c r="E95" s="1182"/>
      <c r="F95" s="1172"/>
      <c r="G95" s="1172"/>
      <c r="H95" s="1172"/>
      <c r="I95" s="26"/>
    </row>
    <row r="96" spans="1:9" ht="42" customHeight="1">
      <c r="A96" s="1200"/>
      <c r="B96" s="45"/>
      <c r="C96" s="1186"/>
      <c r="D96" s="1169"/>
      <c r="E96" s="1182"/>
      <c r="F96" s="1172"/>
      <c r="G96" s="1172"/>
      <c r="H96" s="1172"/>
      <c r="I96" s="26"/>
    </row>
    <row r="97" spans="1:9" ht="42" customHeight="1">
      <c r="A97" s="1173"/>
      <c r="B97" s="45"/>
      <c r="C97" s="1186"/>
      <c r="D97" s="1169"/>
      <c r="E97" s="1182"/>
      <c r="F97" s="1172"/>
      <c r="G97" s="1172"/>
      <c r="H97" s="1172"/>
      <c r="I97" s="26"/>
    </row>
    <row r="98" spans="1:9" ht="42" customHeight="1">
      <c r="A98" s="1173"/>
      <c r="B98" s="45"/>
      <c r="C98" s="1186"/>
      <c r="D98" s="1169"/>
      <c r="E98" s="1182"/>
      <c r="F98" s="1172"/>
      <c r="G98" s="1172"/>
      <c r="H98" s="1172"/>
      <c r="I98" s="26"/>
    </row>
    <row r="99" spans="1:9" ht="70.5" customHeight="1">
      <c r="A99" s="1200"/>
      <c r="B99" s="45"/>
      <c r="C99" s="1186"/>
      <c r="D99" s="1203"/>
      <c r="E99" s="1182"/>
      <c r="F99" s="1172"/>
      <c r="G99" s="1172"/>
      <c r="H99" s="1172"/>
      <c r="I99" s="26"/>
    </row>
    <row r="100" spans="1:9" ht="136.5" customHeight="1">
      <c r="A100" s="1173"/>
      <c r="B100" s="45"/>
      <c r="C100" s="1186"/>
      <c r="D100" s="1203"/>
      <c r="E100" s="1182"/>
      <c r="F100" s="1172"/>
      <c r="G100" s="1172"/>
      <c r="H100" s="1172"/>
      <c r="I100" s="26"/>
    </row>
    <row r="101" spans="1:9" ht="96.75" customHeight="1">
      <c r="A101" s="1173"/>
      <c r="B101" s="45"/>
      <c r="C101" s="1186"/>
      <c r="D101" s="1203"/>
      <c r="E101" s="1182"/>
      <c r="F101" s="1172"/>
      <c r="G101" s="1172"/>
      <c r="H101" s="1172"/>
      <c r="I101" s="26"/>
    </row>
    <row r="102" spans="1:9" ht="105.75" customHeight="1">
      <c r="A102" s="1173"/>
      <c r="B102" s="45"/>
      <c r="C102" s="1186"/>
      <c r="D102" s="1203"/>
      <c r="E102" s="1182"/>
      <c r="F102" s="1172"/>
      <c r="G102" s="1172"/>
      <c r="H102" s="1172"/>
      <c r="I102" s="26"/>
    </row>
    <row r="103" spans="1:9" ht="18">
      <c r="A103" s="370"/>
      <c r="B103" s="45"/>
      <c r="C103" s="157"/>
      <c r="D103" s="79"/>
      <c r="E103" s="28"/>
      <c r="F103" s="27"/>
      <c r="G103" s="27"/>
      <c r="H103" s="27"/>
      <c r="I103" s="26"/>
    </row>
    <row r="104" spans="1:9" ht="126.75" customHeight="1">
      <c r="A104" s="160"/>
      <c r="B104" s="45"/>
      <c r="C104" s="159"/>
      <c r="D104" s="79"/>
      <c r="E104" s="28"/>
      <c r="F104" s="27"/>
      <c r="G104" s="27"/>
      <c r="H104" s="27"/>
      <c r="I104" s="26"/>
    </row>
    <row r="105" spans="1:9" ht="106.5" customHeight="1">
      <c r="A105" s="370"/>
      <c r="B105" s="45"/>
      <c r="C105" s="157"/>
      <c r="D105" s="79"/>
      <c r="E105" s="28"/>
      <c r="F105" s="27"/>
      <c r="G105" s="27"/>
      <c r="H105" s="27"/>
      <c r="I105" s="26"/>
    </row>
    <row r="106" spans="1:9" ht="18">
      <c r="A106" s="47"/>
      <c r="B106" s="45"/>
      <c r="C106" s="158"/>
      <c r="D106" s="79"/>
      <c r="E106" s="28"/>
      <c r="F106" s="27"/>
      <c r="G106" s="27"/>
      <c r="H106" s="27"/>
      <c r="I106" s="26"/>
    </row>
    <row r="107" spans="1:9" ht="18">
      <c r="A107" s="47"/>
      <c r="B107" s="45"/>
      <c r="C107" s="60"/>
      <c r="D107" s="79"/>
      <c r="E107" s="28"/>
      <c r="F107" s="27"/>
      <c r="G107" s="27"/>
      <c r="H107" s="27"/>
      <c r="I107" s="26"/>
    </row>
    <row r="108" spans="1:9" ht="18">
      <c r="A108" s="47"/>
      <c r="B108" s="45"/>
      <c r="C108" s="60"/>
      <c r="D108" s="79"/>
      <c r="E108" s="28"/>
      <c r="F108" s="27"/>
      <c r="G108" s="27"/>
      <c r="H108" s="27"/>
      <c r="I108" s="26"/>
    </row>
    <row r="109" spans="1:9" ht="42" customHeight="1">
      <c r="A109" s="375"/>
      <c r="B109" s="45"/>
      <c r="C109" s="60"/>
      <c r="D109" s="79"/>
      <c r="E109" s="28"/>
      <c r="F109" s="27"/>
      <c r="G109" s="27"/>
      <c r="H109" s="27"/>
      <c r="I109" s="26"/>
    </row>
    <row r="110" spans="1:9" ht="147.75" customHeight="1">
      <c r="A110" s="47"/>
      <c r="B110" s="45"/>
      <c r="C110" s="60"/>
      <c r="D110" s="79"/>
      <c r="E110" s="28"/>
      <c r="F110" s="27"/>
      <c r="G110" s="27"/>
      <c r="H110" s="27"/>
      <c r="I110" s="26"/>
    </row>
    <row r="111" spans="1:9" ht="155.25" customHeight="1">
      <c r="A111" s="47"/>
      <c r="B111" s="45"/>
      <c r="C111" s="60"/>
      <c r="D111" s="79"/>
      <c r="E111" s="28"/>
      <c r="F111" s="27"/>
      <c r="G111" s="27"/>
      <c r="H111" s="27"/>
      <c r="I111" s="26"/>
    </row>
    <row r="112" spans="1:9" ht="85.5" customHeight="1">
      <c r="A112" s="1171"/>
      <c r="B112" s="1171"/>
      <c r="C112" s="1171"/>
      <c r="D112" s="1171"/>
      <c r="E112" s="1171"/>
      <c r="F112" s="1171"/>
      <c r="G112" s="1171"/>
      <c r="H112" s="1171"/>
      <c r="I112" s="26"/>
    </row>
    <row r="113" spans="1:9" ht="97.5" customHeight="1">
      <c r="A113" s="371"/>
      <c r="B113" s="45"/>
      <c r="C113" s="36"/>
      <c r="D113" s="79"/>
      <c r="E113" s="85"/>
      <c r="F113" s="35"/>
      <c r="G113" s="35"/>
      <c r="H113" s="35"/>
      <c r="I113" s="26"/>
    </row>
    <row r="114" spans="1:9" ht="141.75" customHeight="1">
      <c r="A114" s="371"/>
      <c r="B114" s="45"/>
      <c r="C114" s="36"/>
      <c r="D114" s="79"/>
      <c r="E114" s="85"/>
      <c r="F114" s="35"/>
      <c r="G114" s="35"/>
      <c r="H114" s="35"/>
      <c r="I114" s="26"/>
    </row>
    <row r="115" spans="1:9" ht="37.5" customHeight="1">
      <c r="A115" s="47"/>
      <c r="B115" s="136"/>
      <c r="C115" s="158"/>
      <c r="D115" s="79"/>
      <c r="E115" s="28"/>
      <c r="F115" s="27"/>
      <c r="G115" s="27"/>
      <c r="H115" s="27"/>
      <c r="I115" s="26"/>
    </row>
    <row r="116" spans="1:9" ht="205.5" customHeight="1">
      <c r="A116" s="47"/>
      <c r="B116" s="136"/>
      <c r="C116" s="60"/>
      <c r="D116" s="79"/>
      <c r="E116" s="28"/>
      <c r="F116" s="27"/>
      <c r="G116" s="27"/>
      <c r="H116" s="27"/>
      <c r="I116" s="26"/>
    </row>
    <row r="117" spans="1:9" ht="19.5">
      <c r="A117" s="375"/>
      <c r="B117" s="136"/>
      <c r="C117" s="60"/>
      <c r="D117" s="79"/>
      <c r="E117" s="28"/>
      <c r="F117" s="27"/>
      <c r="G117" s="27"/>
      <c r="H117" s="27"/>
      <c r="I117" s="26"/>
    </row>
    <row r="118" spans="1:9" ht="25.5">
      <c r="A118" s="1171"/>
      <c r="B118" s="1171"/>
      <c r="C118" s="1171"/>
      <c r="D118" s="1171"/>
      <c r="E118" s="1171"/>
      <c r="F118" s="1171"/>
      <c r="G118" s="1171"/>
      <c r="H118" s="1171"/>
      <c r="I118" s="26"/>
    </row>
    <row r="119" spans="1:9" ht="84" customHeight="1">
      <c r="A119" s="372"/>
      <c r="B119" s="45"/>
      <c r="C119" s="1204"/>
      <c r="D119" s="79"/>
      <c r="E119" s="85"/>
      <c r="F119" s="35"/>
      <c r="G119" s="35"/>
      <c r="H119" s="35"/>
      <c r="I119" s="26"/>
    </row>
    <row r="120" spans="1:9" ht="84" customHeight="1">
      <c r="A120" s="375"/>
      <c r="B120" s="45"/>
      <c r="C120" s="1204"/>
      <c r="D120" s="79"/>
      <c r="E120" s="28"/>
      <c r="F120" s="27"/>
      <c r="G120" s="27"/>
      <c r="H120" s="27"/>
      <c r="I120" s="26"/>
    </row>
    <row r="121" spans="1:9" ht="32.25" customHeight="1">
      <c r="A121" s="375"/>
      <c r="B121" s="45"/>
      <c r="C121" s="1204"/>
      <c r="D121" s="79"/>
      <c r="E121" s="28"/>
      <c r="F121" s="27"/>
      <c r="G121" s="27"/>
      <c r="H121" s="27"/>
      <c r="I121" s="26"/>
    </row>
    <row r="122" spans="1:9" ht="136.5" customHeight="1">
      <c r="A122" s="47"/>
      <c r="B122" s="45"/>
      <c r="C122" s="1179"/>
      <c r="D122" s="79"/>
      <c r="E122" s="28"/>
      <c r="F122" s="27"/>
      <c r="G122" s="27"/>
      <c r="H122" s="27"/>
      <c r="I122" s="26"/>
    </row>
    <row r="123" spans="1:9" ht="101.25" customHeight="1">
      <c r="A123" s="47"/>
      <c r="B123" s="45"/>
      <c r="C123" s="1179"/>
      <c r="D123" s="79"/>
      <c r="E123" s="28"/>
      <c r="F123" s="27"/>
      <c r="G123" s="27"/>
      <c r="H123" s="27"/>
      <c r="I123" s="26"/>
    </row>
    <row r="124" spans="1:9" ht="117.75" customHeight="1">
      <c r="A124" s="1171"/>
      <c r="B124" s="1171"/>
      <c r="C124" s="1171"/>
      <c r="D124" s="1171"/>
      <c r="E124" s="1171"/>
      <c r="F124" s="1171"/>
      <c r="G124" s="1171"/>
      <c r="H124" s="1171"/>
      <c r="I124" s="26"/>
    </row>
    <row r="125" spans="1:9" ht="202.5" customHeight="1">
      <c r="A125" s="373"/>
      <c r="B125" s="73"/>
      <c r="C125" s="93"/>
      <c r="D125" s="79"/>
      <c r="E125" s="87"/>
      <c r="F125" s="87"/>
      <c r="G125" s="87"/>
      <c r="H125" s="87"/>
      <c r="I125" s="26"/>
    </row>
    <row r="126" spans="1:9" ht="42" customHeight="1">
      <c r="A126" s="46"/>
      <c r="B126" s="32"/>
      <c r="C126" s="52"/>
      <c r="D126" s="79"/>
      <c r="E126" s="52"/>
      <c r="F126" s="52"/>
      <c r="G126" s="43"/>
      <c r="H126" s="43"/>
      <c r="I126" s="26"/>
    </row>
    <row r="127" spans="1:9" ht="127.5" customHeight="1">
      <c r="A127" s="370"/>
      <c r="B127" s="45"/>
      <c r="C127" s="157"/>
      <c r="D127" s="79"/>
      <c r="E127" s="28"/>
      <c r="F127" s="27"/>
      <c r="G127" s="27"/>
      <c r="H127" s="27"/>
      <c r="I127" s="26"/>
    </row>
    <row r="128" spans="1:9" ht="18">
      <c r="A128" s="375"/>
      <c r="B128" s="45"/>
      <c r="C128" s="60"/>
      <c r="D128" s="79"/>
      <c r="E128" s="28"/>
      <c r="F128" s="27"/>
      <c r="G128" s="27"/>
      <c r="H128" s="27"/>
      <c r="I128" s="26"/>
    </row>
    <row r="129" spans="1:9" ht="25.5">
      <c r="A129" s="1171"/>
      <c r="B129" s="1171"/>
      <c r="C129" s="1171"/>
      <c r="D129" s="1171"/>
      <c r="E129" s="1171"/>
      <c r="F129" s="1171"/>
      <c r="G129" s="1171"/>
      <c r="H129" s="1171"/>
      <c r="I129" s="26"/>
    </row>
    <row r="130" spans="1:9" ht="100.5" customHeight="1">
      <c r="A130" s="371"/>
      <c r="B130" s="155"/>
      <c r="C130" s="36"/>
      <c r="D130" s="79"/>
      <c r="E130" s="85"/>
      <c r="F130" s="35"/>
      <c r="G130" s="35"/>
      <c r="H130" s="35"/>
      <c r="I130" s="26"/>
    </row>
    <row r="131" spans="1:9" ht="78.75" customHeight="1">
      <c r="A131" s="47"/>
      <c r="B131" s="156"/>
      <c r="C131" s="60"/>
      <c r="D131" s="79"/>
      <c r="E131" s="28"/>
      <c r="F131" s="27"/>
      <c r="G131" s="27"/>
      <c r="H131" s="27"/>
      <c r="I131" s="26"/>
    </row>
    <row r="132" spans="1:9" ht="78.75" customHeight="1">
      <c r="A132" s="47"/>
      <c r="B132" s="156"/>
      <c r="C132" s="60"/>
      <c r="D132" s="79"/>
      <c r="E132" s="28"/>
      <c r="F132" s="27"/>
      <c r="G132" s="27"/>
      <c r="H132" s="27"/>
      <c r="I132" s="26"/>
    </row>
    <row r="133" spans="1:9" ht="78.75" customHeight="1">
      <c r="A133" s="1243"/>
      <c r="B133" s="1243"/>
      <c r="C133" s="1243"/>
      <c r="D133" s="1243"/>
      <c r="E133" s="1243"/>
      <c r="F133" s="1243"/>
      <c r="G133" s="1243"/>
      <c r="H133" s="1243"/>
      <c r="I133" s="26"/>
    </row>
    <row r="134" spans="1:9" ht="118.5" customHeight="1">
      <c r="A134" s="117"/>
      <c r="B134" s="32"/>
      <c r="C134" s="1181"/>
      <c r="D134" s="1202"/>
      <c r="E134" s="72"/>
      <c r="F134" s="72"/>
      <c r="G134" s="72"/>
      <c r="H134" s="72"/>
      <c r="I134" s="26"/>
    </row>
    <row r="135" spans="1:9" ht="125.25" customHeight="1">
      <c r="A135" s="117"/>
      <c r="B135" s="32"/>
      <c r="C135" s="1181"/>
      <c r="D135" s="1203"/>
      <c r="E135" s="85"/>
      <c r="F135" s="35"/>
      <c r="G135" s="35"/>
      <c r="H135" s="35"/>
      <c r="I135" s="26"/>
    </row>
    <row r="136" spans="1:9" ht="113.25" customHeight="1">
      <c r="A136" s="117"/>
      <c r="B136" s="32"/>
      <c r="C136" s="1181"/>
      <c r="D136" s="1203"/>
      <c r="E136" s="85"/>
      <c r="F136" s="35"/>
      <c r="G136" s="35"/>
      <c r="H136" s="35"/>
      <c r="I136" s="26"/>
    </row>
    <row r="137" spans="1:9" ht="114" customHeight="1">
      <c r="A137" s="117"/>
      <c r="B137" s="32"/>
      <c r="C137" s="36"/>
      <c r="D137" s="137"/>
      <c r="E137" s="85"/>
      <c r="F137" s="35"/>
      <c r="G137" s="35"/>
      <c r="H137" s="35"/>
      <c r="I137" s="26"/>
    </row>
    <row r="138" spans="1:9" ht="119.25" customHeight="1">
      <c r="A138" s="376"/>
      <c r="B138" s="32"/>
      <c r="C138" s="36"/>
      <c r="D138" s="137"/>
      <c r="E138" s="85"/>
      <c r="F138" s="35"/>
      <c r="G138" s="35"/>
      <c r="H138" s="35"/>
      <c r="I138" s="26"/>
    </row>
    <row r="139" spans="1:9" ht="90.75" customHeight="1">
      <c r="A139" s="117"/>
      <c r="B139" s="155"/>
      <c r="C139" s="36"/>
      <c r="D139" s="137"/>
      <c r="E139" s="85"/>
      <c r="F139" s="35"/>
      <c r="G139" s="35"/>
      <c r="H139" s="35"/>
      <c r="I139" s="26"/>
    </row>
    <row r="140" spans="1:9" ht="68.25" customHeight="1">
      <c r="A140" s="376"/>
      <c r="B140" s="32"/>
      <c r="C140" s="36"/>
      <c r="D140" s="137"/>
      <c r="E140" s="85"/>
      <c r="F140" s="35"/>
      <c r="G140" s="35"/>
      <c r="H140" s="35"/>
      <c r="I140" s="26"/>
    </row>
    <row r="141" spans="1:9" ht="68.25" customHeight="1">
      <c r="A141" s="376"/>
      <c r="B141" s="32"/>
      <c r="C141" s="93"/>
      <c r="D141" s="137"/>
      <c r="E141" s="85"/>
      <c r="F141" s="35"/>
      <c r="G141" s="35"/>
      <c r="H141" s="35"/>
      <c r="I141" s="26"/>
    </row>
    <row r="142" spans="1:9" ht="68.25" customHeight="1">
      <c r="A142" s="154"/>
      <c r="B142" s="52"/>
      <c r="C142" s="101"/>
      <c r="D142" s="153"/>
      <c r="E142" s="28"/>
      <c r="F142" s="27"/>
      <c r="G142" s="27"/>
      <c r="H142" s="27"/>
      <c r="I142" s="26"/>
    </row>
    <row r="143" spans="1:9" ht="35.25" customHeight="1">
      <c r="A143" s="370"/>
      <c r="B143" s="52"/>
      <c r="C143" s="1205"/>
      <c r="D143" s="79"/>
      <c r="E143" s="28"/>
      <c r="F143" s="27"/>
      <c r="G143" s="27"/>
      <c r="H143" s="27"/>
      <c r="I143" s="26"/>
    </row>
    <row r="144" spans="1:9" ht="35.25" customHeight="1">
      <c r="A144" s="42"/>
      <c r="B144" s="52"/>
      <c r="C144" s="1205"/>
      <c r="D144" s="79"/>
      <c r="E144" s="28"/>
      <c r="F144" s="27"/>
      <c r="G144" s="27"/>
      <c r="H144" s="27"/>
      <c r="I144" s="26"/>
    </row>
    <row r="145" spans="1:9" ht="35.25" customHeight="1">
      <c r="A145" s="370"/>
      <c r="B145" s="52"/>
      <c r="C145" s="101"/>
      <c r="D145" s="99"/>
      <c r="E145" s="28"/>
      <c r="F145" s="27"/>
      <c r="G145" s="27"/>
      <c r="H145" s="27"/>
      <c r="I145" s="26"/>
    </row>
    <row r="146" spans="1:9" ht="39.75" customHeight="1">
      <c r="A146" s="1201"/>
      <c r="B146" s="1189"/>
      <c r="C146" s="1190"/>
      <c r="D146" s="41"/>
      <c r="E146" s="28"/>
      <c r="F146" s="27"/>
      <c r="G146" s="27"/>
      <c r="H146" s="27"/>
      <c r="I146" s="26"/>
    </row>
    <row r="147" spans="1:9" ht="39.75" customHeight="1">
      <c r="A147" s="1201"/>
      <c r="B147" s="1189"/>
      <c r="C147" s="1190"/>
      <c r="D147" s="41"/>
      <c r="E147" s="28"/>
      <c r="F147" s="27"/>
      <c r="G147" s="27"/>
      <c r="H147" s="27"/>
      <c r="I147" s="26"/>
    </row>
    <row r="148" spans="1:9" ht="39.75" customHeight="1">
      <c r="A148" s="1201"/>
      <c r="B148" s="1189"/>
      <c r="C148" s="1190"/>
      <c r="D148" s="41"/>
      <c r="E148" s="28"/>
      <c r="F148" s="27"/>
      <c r="G148" s="27"/>
      <c r="H148" s="27"/>
      <c r="I148" s="26"/>
    </row>
    <row r="149" spans="1:9" ht="68.25" customHeight="1">
      <c r="A149" s="1201"/>
      <c r="B149" s="1189"/>
      <c r="C149" s="1190"/>
      <c r="D149" s="41"/>
      <c r="E149" s="28"/>
      <c r="F149" s="27"/>
      <c r="G149" s="27"/>
      <c r="H149" s="27"/>
      <c r="I149" s="26"/>
    </row>
    <row r="150" spans="1:9" ht="68.25" customHeight="1">
      <c r="A150" s="1201"/>
      <c r="B150" s="1189"/>
      <c r="C150" s="1190"/>
      <c r="D150" s="41"/>
      <c r="E150" s="28"/>
      <c r="F150" s="27"/>
      <c r="G150" s="27"/>
      <c r="H150" s="27"/>
      <c r="I150" s="26"/>
    </row>
    <row r="151" spans="1:9" ht="71.25" customHeight="1">
      <c r="A151" s="1201"/>
      <c r="B151" s="1189"/>
      <c r="C151" s="1190"/>
      <c r="D151" s="41"/>
      <c r="E151" s="28"/>
      <c r="F151" s="27"/>
      <c r="G151" s="27"/>
      <c r="H151" s="27"/>
      <c r="I151" s="26"/>
    </row>
    <row r="152" spans="1:9" ht="81.75" customHeight="1">
      <c r="A152" s="154"/>
      <c r="B152" s="52"/>
      <c r="C152" s="34"/>
      <c r="D152" s="79"/>
      <c r="E152" s="28"/>
      <c r="F152" s="27"/>
      <c r="G152" s="27"/>
      <c r="H152" s="27"/>
      <c r="I152" s="26"/>
    </row>
    <row r="153" spans="1:9" ht="81.75" customHeight="1">
      <c r="A153" s="154"/>
      <c r="B153" s="52"/>
      <c r="C153" s="34"/>
      <c r="D153" s="79"/>
      <c r="E153" s="28"/>
      <c r="F153" s="27"/>
      <c r="G153" s="27"/>
      <c r="H153" s="27"/>
      <c r="I153" s="26"/>
    </row>
    <row r="154" spans="1:9" ht="71.25" customHeight="1">
      <c r="A154" s="42"/>
      <c r="B154" s="52"/>
      <c r="C154" s="41"/>
      <c r="D154" s="79"/>
      <c r="E154" s="28"/>
      <c r="F154" s="27"/>
      <c r="G154" s="27"/>
      <c r="H154" s="27"/>
      <c r="I154" s="26"/>
    </row>
    <row r="155" spans="1:9" ht="69.75" customHeight="1">
      <c r="A155" s="370"/>
      <c r="B155" s="52"/>
      <c r="C155" s="101"/>
      <c r="D155" s="153"/>
      <c r="E155" s="28"/>
      <c r="F155" s="27"/>
      <c r="G155" s="27"/>
      <c r="H155" s="27"/>
      <c r="I155" s="26"/>
    </row>
    <row r="156" spans="1:9" ht="24.75" customHeight="1">
      <c r="A156" s="98"/>
      <c r="B156" s="52"/>
      <c r="C156" s="101"/>
      <c r="D156" s="152"/>
      <c r="E156" s="28"/>
      <c r="F156" s="27"/>
      <c r="G156" s="27"/>
      <c r="H156" s="27"/>
      <c r="I156" s="26"/>
    </row>
    <row r="157" spans="1:9" ht="56.25" customHeight="1">
      <c r="A157" s="98"/>
      <c r="B157" s="52"/>
      <c r="C157" s="101"/>
      <c r="D157" s="79"/>
      <c r="E157" s="28"/>
      <c r="F157" s="27"/>
      <c r="G157" s="27"/>
      <c r="H157" s="27"/>
      <c r="I157" s="26"/>
    </row>
    <row r="158" spans="1:9" ht="74.25" customHeight="1">
      <c r="A158" s="98"/>
      <c r="B158" s="52"/>
      <c r="C158" s="101"/>
      <c r="D158" s="79"/>
      <c r="E158" s="28"/>
      <c r="F158" s="27"/>
      <c r="G158" s="27"/>
      <c r="H158" s="27"/>
      <c r="I158" s="26"/>
    </row>
    <row r="159" spans="1:9" ht="48.75" customHeight="1">
      <c r="A159" s="1201"/>
      <c r="B159" s="1189"/>
      <c r="C159" s="1190"/>
      <c r="D159" s="1190"/>
      <c r="E159" s="1188"/>
      <c r="F159" s="1188"/>
      <c r="G159" s="1188"/>
      <c r="H159" s="1188"/>
      <c r="I159" s="26"/>
    </row>
    <row r="160" spans="1:9" ht="48.75" customHeight="1">
      <c r="A160" s="1201"/>
      <c r="B160" s="1189"/>
      <c r="C160" s="1190"/>
      <c r="D160" s="1190"/>
      <c r="E160" s="28"/>
      <c r="F160" s="27"/>
      <c r="G160" s="27"/>
      <c r="H160" s="27"/>
      <c r="I160" s="26"/>
    </row>
    <row r="161" spans="1:9" ht="40.5" customHeight="1">
      <c r="A161" s="370"/>
      <c r="B161" s="32"/>
      <c r="C161" s="101"/>
      <c r="D161" s="79"/>
      <c r="E161" s="28"/>
      <c r="F161" s="27"/>
      <c r="G161" s="27"/>
      <c r="H161" s="27"/>
      <c r="I161" s="26"/>
    </row>
    <row r="162" spans="1:9" ht="48" customHeight="1">
      <c r="A162" s="370"/>
      <c r="B162" s="32"/>
      <c r="C162" s="151"/>
      <c r="D162" s="151"/>
      <c r="E162" s="28"/>
      <c r="F162" s="27"/>
      <c r="G162" s="27"/>
      <c r="H162" s="27"/>
      <c r="I162" s="26"/>
    </row>
    <row r="163" spans="1:9" ht="58.5" customHeight="1">
      <c r="A163" s="370"/>
      <c r="B163" s="32"/>
      <c r="C163" s="151"/>
      <c r="D163" s="151"/>
      <c r="E163" s="28"/>
      <c r="F163" s="27"/>
      <c r="G163" s="27"/>
      <c r="H163" s="27"/>
      <c r="I163" s="26"/>
    </row>
    <row r="164" spans="1:9" ht="50.25" customHeight="1">
      <c r="A164" s="370"/>
      <c r="B164" s="32"/>
      <c r="C164" s="1178"/>
      <c r="D164" s="92"/>
      <c r="E164" s="28"/>
      <c r="F164" s="27"/>
      <c r="G164" s="27"/>
      <c r="H164" s="27"/>
      <c r="I164" s="26"/>
    </row>
    <row r="165" spans="1:9" ht="58.5" customHeight="1">
      <c r="A165" s="370"/>
      <c r="B165" s="32"/>
      <c r="C165" s="1178"/>
      <c r="D165" s="92"/>
      <c r="E165" s="28"/>
      <c r="F165" s="27"/>
      <c r="G165" s="27"/>
      <c r="H165" s="27"/>
      <c r="I165" s="26"/>
    </row>
    <row r="166" spans="1:9" ht="82.5" customHeight="1">
      <c r="A166" s="370"/>
      <c r="B166" s="32"/>
      <c r="C166" s="1242"/>
      <c r="D166" s="150"/>
      <c r="E166" s="28"/>
      <c r="F166" s="27"/>
      <c r="G166" s="27"/>
      <c r="H166" s="27"/>
      <c r="I166" s="26"/>
    </row>
    <row r="167" spans="1:9" ht="64.5" customHeight="1">
      <c r="A167" s="370"/>
      <c r="B167" s="32"/>
      <c r="C167" s="1242"/>
      <c r="D167" s="150"/>
      <c r="E167" s="28"/>
      <c r="F167" s="27"/>
      <c r="G167" s="27"/>
      <c r="H167" s="27"/>
      <c r="I167" s="26"/>
    </row>
    <row r="168" spans="1:9" ht="64.5" customHeight="1">
      <c r="A168" s="370"/>
      <c r="B168" s="32"/>
      <c r="C168" s="1242"/>
      <c r="D168" s="150"/>
      <c r="E168" s="28"/>
      <c r="F168" s="27"/>
      <c r="G168" s="27"/>
      <c r="H168" s="27"/>
      <c r="I168" s="26"/>
    </row>
    <row r="169" spans="1:9" ht="64.5" customHeight="1">
      <c r="A169" s="46"/>
      <c r="B169" s="32"/>
      <c r="C169" s="41"/>
      <c r="D169" s="41"/>
      <c r="E169" s="28"/>
      <c r="F169" s="27"/>
      <c r="G169" s="27"/>
      <c r="H169" s="27"/>
      <c r="I169" s="26"/>
    </row>
    <row r="170" spans="1:9" ht="173.25" customHeight="1">
      <c r="A170" s="46"/>
      <c r="B170" s="32"/>
      <c r="C170" s="1240"/>
      <c r="D170" s="149"/>
      <c r="E170" s="28"/>
      <c r="F170" s="27"/>
      <c r="G170" s="27"/>
      <c r="H170" s="27"/>
      <c r="I170" s="26"/>
    </row>
    <row r="171" spans="1:9" ht="42" customHeight="1">
      <c r="A171" s="46"/>
      <c r="B171" s="32"/>
      <c r="C171" s="1241"/>
      <c r="D171" s="148"/>
      <c r="E171" s="28"/>
      <c r="F171" s="27"/>
      <c r="G171" s="27"/>
      <c r="H171" s="27"/>
      <c r="I171" s="26"/>
    </row>
    <row r="172" spans="1:9" ht="27.75" customHeight="1">
      <c r="A172" s="46"/>
      <c r="B172" s="32"/>
      <c r="C172" s="1241"/>
      <c r="D172" s="148"/>
      <c r="E172" s="28"/>
      <c r="F172" s="27"/>
      <c r="G172" s="27"/>
      <c r="H172" s="27"/>
      <c r="I172" s="26"/>
    </row>
    <row r="173" spans="1:9" ht="27.75" customHeight="1">
      <c r="A173" s="1185"/>
      <c r="B173" s="1185"/>
      <c r="C173" s="1185"/>
      <c r="D173" s="1185"/>
      <c r="E173" s="1185"/>
      <c r="F173" s="1185"/>
      <c r="G173" s="1185"/>
      <c r="H173" s="1185"/>
      <c r="I173" s="26"/>
    </row>
    <row r="174" spans="1:9" ht="27.75" customHeight="1">
      <c r="A174" s="1171"/>
      <c r="B174" s="1171"/>
      <c r="C174" s="1171"/>
      <c r="D174" s="1171"/>
      <c r="E174" s="1171"/>
      <c r="F174" s="1171"/>
      <c r="G174" s="1171"/>
      <c r="H174" s="1171"/>
      <c r="I174" s="130"/>
    </row>
    <row r="175" spans="1:9" ht="27.75" customHeight="1">
      <c r="A175" s="56"/>
      <c r="B175" s="55"/>
      <c r="C175" s="1232"/>
      <c r="D175" s="147"/>
      <c r="E175" s="57"/>
      <c r="F175" s="146"/>
      <c r="G175" s="146"/>
      <c r="H175" s="146"/>
      <c r="I175" s="26"/>
    </row>
    <row r="176" spans="1:9" ht="27.75" customHeight="1">
      <c r="A176" s="106"/>
      <c r="B176" s="55"/>
      <c r="C176" s="1232"/>
      <c r="D176" s="147"/>
      <c r="E176" s="57"/>
      <c r="F176" s="146"/>
      <c r="G176" s="146"/>
      <c r="H176" s="146"/>
      <c r="I176" s="26"/>
    </row>
    <row r="177" spans="1:9" ht="27.75" customHeight="1">
      <c r="A177" s="56"/>
      <c r="B177" s="55"/>
      <c r="C177" s="1233"/>
      <c r="D177" s="139"/>
      <c r="E177" s="57"/>
      <c r="F177" s="146"/>
      <c r="G177" s="146"/>
      <c r="H177" s="146"/>
      <c r="I177" s="26"/>
    </row>
    <row r="178" spans="1:9" ht="27.75" customHeight="1">
      <c r="A178" s="109"/>
      <c r="B178" s="55"/>
      <c r="C178" s="1233"/>
      <c r="D178" s="139"/>
      <c r="E178" s="57"/>
      <c r="F178" s="146"/>
      <c r="G178" s="146"/>
      <c r="H178" s="146"/>
      <c r="I178" s="26"/>
    </row>
    <row r="179" spans="1:9" ht="27.75" customHeight="1">
      <c r="A179" s="109"/>
      <c r="B179" s="55"/>
      <c r="C179" s="1233"/>
      <c r="D179" s="139"/>
      <c r="E179" s="57"/>
      <c r="F179" s="146"/>
      <c r="G179" s="146"/>
      <c r="H179" s="146"/>
      <c r="I179" s="26"/>
    </row>
    <row r="180" spans="1:9" ht="27.75" customHeight="1">
      <c r="A180" s="107"/>
      <c r="B180" s="55"/>
      <c r="C180" s="1233"/>
      <c r="D180" s="139"/>
      <c r="E180" s="57"/>
      <c r="F180" s="146"/>
      <c r="G180" s="146"/>
      <c r="H180" s="146"/>
      <c r="I180" s="26"/>
    </row>
    <row r="181" spans="1:9" ht="27.75" customHeight="1">
      <c r="A181" s="109"/>
      <c r="B181" s="55"/>
      <c r="C181" s="1233"/>
      <c r="D181" s="139"/>
      <c r="E181" s="57"/>
      <c r="F181" s="146"/>
      <c r="G181" s="146"/>
      <c r="H181" s="146"/>
      <c r="I181" s="26"/>
    </row>
    <row r="182" spans="1:9" ht="27.75" customHeight="1">
      <c r="A182" s="109"/>
      <c r="B182" s="55"/>
      <c r="C182" s="1233"/>
      <c r="D182" s="139"/>
      <c r="E182" s="57"/>
      <c r="F182" s="146"/>
      <c r="G182" s="146"/>
      <c r="H182" s="146"/>
      <c r="I182" s="26"/>
    </row>
    <row r="183" spans="1:9" ht="27.75" customHeight="1">
      <c r="A183" s="56"/>
      <c r="B183" s="55"/>
      <c r="C183" s="1233"/>
      <c r="D183" s="139"/>
      <c r="E183" s="57"/>
      <c r="F183" s="146"/>
      <c r="G183" s="146"/>
      <c r="H183" s="146"/>
      <c r="I183" s="26"/>
    </row>
    <row r="184" spans="1:9" ht="54" customHeight="1">
      <c r="A184" s="109"/>
      <c r="B184" s="55"/>
      <c r="C184" s="1233"/>
      <c r="D184" s="139"/>
      <c r="E184" s="57"/>
      <c r="F184" s="146"/>
      <c r="G184" s="146"/>
      <c r="H184" s="146"/>
      <c r="I184" s="26"/>
    </row>
    <row r="185" spans="1:9" ht="54" customHeight="1">
      <c r="A185" s="109"/>
      <c r="B185" s="55"/>
      <c r="C185" s="1233"/>
      <c r="D185" s="139"/>
      <c r="E185" s="57"/>
      <c r="F185" s="146"/>
      <c r="G185" s="146"/>
      <c r="H185" s="146"/>
      <c r="I185" s="26"/>
    </row>
    <row r="186" spans="1:9" ht="54" customHeight="1">
      <c r="A186" s="109"/>
      <c r="B186" s="55"/>
      <c r="C186" s="1233"/>
      <c r="D186" s="139"/>
      <c r="E186" s="57"/>
      <c r="F186" s="146"/>
      <c r="G186" s="146"/>
      <c r="H186" s="146"/>
      <c r="I186" s="26"/>
    </row>
    <row r="187" spans="1:9" ht="164.25" customHeight="1">
      <c r="A187" s="145"/>
      <c r="B187" s="32"/>
      <c r="C187" s="1239"/>
      <c r="D187" s="144"/>
      <c r="E187" s="143"/>
      <c r="F187" s="143"/>
      <c r="G187" s="142"/>
      <c r="H187" s="142"/>
      <c r="I187" s="26"/>
    </row>
    <row r="188" spans="1:9" ht="44.25" customHeight="1">
      <c r="A188" s="145"/>
      <c r="B188" s="32"/>
      <c r="C188" s="1239"/>
      <c r="D188" s="144"/>
      <c r="E188" s="143"/>
      <c r="F188" s="143"/>
      <c r="G188" s="142"/>
      <c r="H188" s="142"/>
      <c r="I188" s="26"/>
    </row>
    <row r="189" spans="1:9" ht="44.25" customHeight="1">
      <c r="A189" s="145"/>
      <c r="B189" s="32"/>
      <c r="C189" s="1239"/>
      <c r="D189" s="144"/>
      <c r="E189" s="143"/>
      <c r="F189" s="143"/>
      <c r="G189" s="142"/>
      <c r="H189" s="142"/>
      <c r="I189" s="26"/>
    </row>
    <row r="190" spans="1:9" ht="44.25" customHeight="1">
      <c r="A190" s="145"/>
      <c r="B190" s="32"/>
      <c r="C190" s="144"/>
      <c r="D190" s="144"/>
      <c r="E190" s="143"/>
      <c r="F190" s="143"/>
      <c r="G190" s="142"/>
      <c r="H190" s="142"/>
      <c r="I190" s="26"/>
    </row>
    <row r="191" spans="1:9" ht="44.25" customHeight="1">
      <c r="A191" s="370"/>
      <c r="B191" s="32"/>
      <c r="C191" s="1231"/>
      <c r="D191" s="141"/>
      <c r="E191" s="28"/>
      <c r="F191" s="27"/>
      <c r="G191" s="27"/>
      <c r="H191" s="27"/>
      <c r="I191" s="26"/>
    </row>
    <row r="192" spans="1:9" ht="44.25" customHeight="1">
      <c r="A192" s="370"/>
      <c r="B192" s="32"/>
      <c r="C192" s="1231"/>
      <c r="D192" s="141"/>
      <c r="E192" s="28"/>
      <c r="F192" s="27"/>
      <c r="G192" s="27"/>
      <c r="H192" s="27"/>
      <c r="I192" s="26"/>
    </row>
    <row r="193" spans="1:9" ht="44.25" customHeight="1">
      <c r="A193" s="370"/>
      <c r="B193" s="32"/>
      <c r="C193" s="1231"/>
      <c r="D193" s="141"/>
      <c r="E193" s="28"/>
      <c r="F193" s="27"/>
      <c r="G193" s="27"/>
      <c r="H193" s="27"/>
      <c r="I193" s="26"/>
    </row>
    <row r="194" spans="1:9" ht="44.25" customHeight="1">
      <c r="A194" s="370"/>
      <c r="B194" s="32"/>
      <c r="C194" s="1231"/>
      <c r="D194" s="141"/>
      <c r="E194" s="28"/>
      <c r="F194" s="27"/>
      <c r="G194" s="27"/>
      <c r="H194" s="27"/>
      <c r="I194" s="26"/>
    </row>
    <row r="195" spans="1:9" ht="44.25" customHeight="1">
      <c r="A195" s="370"/>
      <c r="B195" s="32"/>
      <c r="C195" s="1231"/>
      <c r="D195" s="141"/>
      <c r="E195" s="28"/>
      <c r="F195" s="27"/>
      <c r="G195" s="27"/>
      <c r="H195" s="27"/>
      <c r="I195" s="26"/>
    </row>
    <row r="196" spans="1:9" ht="44.25" customHeight="1">
      <c r="A196" s="370"/>
      <c r="B196" s="32"/>
      <c r="C196" s="1208"/>
      <c r="D196" s="97"/>
      <c r="E196" s="28"/>
      <c r="F196" s="27"/>
      <c r="G196" s="27"/>
      <c r="H196" s="27"/>
      <c r="I196" s="26"/>
    </row>
    <row r="197" spans="1:9" ht="44.25" customHeight="1">
      <c r="A197" s="370"/>
      <c r="B197" s="32"/>
      <c r="C197" s="1208"/>
      <c r="D197" s="97"/>
      <c r="E197" s="28"/>
      <c r="F197" s="27"/>
      <c r="G197" s="27"/>
      <c r="H197" s="27"/>
      <c r="I197" s="26"/>
    </row>
    <row r="198" spans="1:9" ht="35.25" customHeight="1">
      <c r="A198" s="370"/>
      <c r="B198" s="32"/>
      <c r="C198" s="1208"/>
      <c r="D198" s="97"/>
      <c r="E198" s="28"/>
      <c r="F198" s="27"/>
      <c r="G198" s="27"/>
      <c r="H198" s="27"/>
      <c r="I198" s="26"/>
    </row>
    <row r="199" spans="1:9" ht="35.25" customHeight="1">
      <c r="A199" s="370"/>
      <c r="B199" s="32"/>
      <c r="C199" s="1208"/>
      <c r="D199" s="97"/>
      <c r="E199" s="28"/>
      <c r="F199" s="27"/>
      <c r="G199" s="27"/>
      <c r="H199" s="27"/>
      <c r="I199" s="26"/>
    </row>
    <row r="200" spans="1:9" ht="35.25" customHeight="1">
      <c r="A200" s="370"/>
      <c r="B200" s="32"/>
      <c r="C200" s="1208"/>
      <c r="D200" s="97"/>
      <c r="E200" s="28"/>
      <c r="F200" s="27"/>
      <c r="G200" s="27"/>
      <c r="H200" s="27"/>
      <c r="I200" s="26"/>
    </row>
    <row r="201" spans="1:9" ht="35.25" customHeight="1">
      <c r="A201" s="46"/>
      <c r="B201" s="32"/>
      <c r="C201" s="1235"/>
      <c r="D201" s="140"/>
      <c r="E201" s="28"/>
      <c r="F201" s="88"/>
      <c r="G201" s="27"/>
      <c r="H201" s="27"/>
      <c r="I201" s="26"/>
    </row>
    <row r="202" spans="1:9" ht="35.25" customHeight="1">
      <c r="A202" s="46"/>
      <c r="B202" s="32"/>
      <c r="C202" s="1235"/>
      <c r="D202" s="140"/>
      <c r="E202" s="28"/>
      <c r="F202" s="88"/>
      <c r="G202" s="27"/>
      <c r="H202" s="27"/>
      <c r="I202" s="26"/>
    </row>
    <row r="203" spans="1:9" ht="35.25" customHeight="1">
      <c r="A203" s="46"/>
      <c r="B203" s="32"/>
      <c r="C203" s="1235"/>
      <c r="D203" s="140"/>
      <c r="E203" s="28"/>
      <c r="F203" s="88"/>
      <c r="G203" s="27"/>
      <c r="H203" s="27"/>
      <c r="I203" s="26"/>
    </row>
    <row r="204" spans="1:9" ht="35.25" customHeight="1">
      <c r="A204" s="46"/>
      <c r="B204" s="32"/>
      <c r="C204" s="1235"/>
      <c r="D204" s="140"/>
      <c r="E204" s="28"/>
      <c r="F204" s="88"/>
      <c r="G204" s="27"/>
      <c r="H204" s="27"/>
      <c r="I204" s="26"/>
    </row>
    <row r="205" spans="1:9" ht="54.75" customHeight="1">
      <c r="A205" s="46"/>
      <c r="B205" s="32"/>
      <c r="C205" s="1235"/>
      <c r="D205" s="140"/>
      <c r="E205" s="28"/>
      <c r="F205" s="88"/>
      <c r="G205" s="27"/>
      <c r="H205" s="27"/>
      <c r="I205" s="26"/>
    </row>
    <row r="206" spans="1:9" ht="54.75" customHeight="1">
      <c r="A206" s="46"/>
      <c r="B206" s="32"/>
      <c r="C206" s="1235"/>
      <c r="D206" s="140"/>
      <c r="E206" s="28"/>
      <c r="F206" s="88"/>
      <c r="G206" s="27"/>
      <c r="H206" s="27"/>
      <c r="I206" s="26"/>
    </row>
    <row r="207" spans="1:9" ht="54.75" customHeight="1">
      <c r="A207" s="46"/>
      <c r="B207" s="32"/>
      <c r="C207" s="1235"/>
      <c r="D207" s="140"/>
      <c r="E207" s="28"/>
      <c r="F207" s="88"/>
      <c r="G207" s="27"/>
      <c r="H207" s="27"/>
      <c r="I207" s="26"/>
    </row>
    <row r="208" spans="1:9" ht="54.75" customHeight="1">
      <c r="A208" s="46"/>
      <c r="B208" s="32"/>
      <c r="C208" s="1235"/>
      <c r="D208" s="140"/>
      <c r="E208" s="28"/>
      <c r="F208" s="88"/>
      <c r="G208" s="27"/>
      <c r="H208" s="27"/>
      <c r="I208" s="26"/>
    </row>
    <row r="209" spans="1:9" ht="54.75" customHeight="1">
      <c r="A209" s="46"/>
      <c r="B209" s="32"/>
      <c r="C209" s="1235"/>
      <c r="D209" s="140"/>
      <c r="E209" s="28"/>
      <c r="F209" s="88"/>
      <c r="G209" s="27"/>
      <c r="H209" s="27"/>
      <c r="I209" s="26"/>
    </row>
    <row r="210" spans="1:9" ht="54.75" customHeight="1">
      <c r="A210" s="46"/>
      <c r="B210" s="32"/>
      <c r="C210" s="1235"/>
      <c r="D210" s="140"/>
      <c r="E210" s="28"/>
      <c r="F210" s="88"/>
      <c r="G210" s="27"/>
      <c r="H210" s="27"/>
      <c r="I210" s="26"/>
    </row>
    <row r="211" spans="1:9" ht="54.75" customHeight="1">
      <c r="A211" s="46"/>
      <c r="B211" s="32"/>
      <c r="C211" s="1235"/>
      <c r="D211" s="140"/>
      <c r="E211" s="28"/>
      <c r="F211" s="88"/>
      <c r="G211" s="27"/>
      <c r="H211" s="27"/>
      <c r="I211" s="26"/>
    </row>
    <row r="212" spans="1:9" ht="54.75" customHeight="1">
      <c r="A212" s="46"/>
      <c r="B212" s="32"/>
      <c r="C212" s="1235"/>
      <c r="D212" s="140"/>
      <c r="E212" s="28"/>
      <c r="F212" s="88"/>
      <c r="G212" s="27"/>
      <c r="H212" s="27"/>
      <c r="I212" s="26"/>
    </row>
    <row r="213" spans="1:9" ht="54.75" customHeight="1">
      <c r="A213" s="46"/>
      <c r="B213" s="32"/>
      <c r="C213" s="1235"/>
      <c r="D213" s="140"/>
      <c r="E213" s="28"/>
      <c r="F213" s="88"/>
      <c r="G213" s="27"/>
      <c r="H213" s="27"/>
      <c r="I213" s="26"/>
    </row>
    <row r="214" spans="1:9" ht="87.75" customHeight="1">
      <c r="A214" s="46"/>
      <c r="B214" s="32"/>
      <c r="C214" s="1235"/>
      <c r="D214" s="140"/>
      <c r="E214" s="28"/>
      <c r="F214" s="88"/>
      <c r="G214" s="27"/>
      <c r="H214" s="27"/>
      <c r="I214" s="26"/>
    </row>
    <row r="215" spans="1:9" ht="87.75" customHeight="1">
      <c r="A215" s="46"/>
      <c r="B215" s="32"/>
      <c r="C215" s="1235"/>
      <c r="D215" s="140"/>
      <c r="E215" s="28"/>
      <c r="F215" s="88"/>
      <c r="G215" s="27"/>
      <c r="H215" s="27"/>
      <c r="I215" s="26"/>
    </row>
    <row r="216" spans="1:9" ht="87.75" customHeight="1">
      <c r="A216" s="46"/>
      <c r="B216" s="32"/>
      <c r="C216" s="1235"/>
      <c r="D216" s="140"/>
      <c r="E216" s="28"/>
      <c r="F216" s="88"/>
      <c r="G216" s="27"/>
      <c r="H216" s="27"/>
      <c r="I216" s="26"/>
    </row>
    <row r="217" spans="1:9" ht="64.5" customHeight="1">
      <c r="A217" s="370"/>
      <c r="B217" s="32"/>
      <c r="C217" s="1208"/>
      <c r="D217" s="97"/>
      <c r="E217" s="28"/>
      <c r="F217" s="27"/>
      <c r="G217" s="27"/>
      <c r="H217" s="27"/>
      <c r="I217" s="26"/>
    </row>
    <row r="218" spans="1:9" ht="55.5" customHeight="1">
      <c r="A218" s="370"/>
      <c r="B218" s="32"/>
      <c r="C218" s="1208"/>
      <c r="D218" s="97"/>
      <c r="E218" s="28"/>
      <c r="F218" s="27"/>
      <c r="G218" s="27"/>
      <c r="H218" s="27"/>
      <c r="I218" s="26"/>
    </row>
    <row r="219" spans="1:9" ht="41.25" customHeight="1">
      <c r="A219" s="370"/>
      <c r="B219" s="32"/>
      <c r="C219" s="1208"/>
      <c r="D219" s="97"/>
      <c r="E219" s="28"/>
      <c r="F219" s="27"/>
      <c r="G219" s="27"/>
      <c r="H219" s="27"/>
      <c r="I219" s="26"/>
    </row>
    <row r="220" spans="1:9" ht="44.25" customHeight="1">
      <c r="A220" s="370"/>
      <c r="B220" s="32"/>
      <c r="C220" s="1208"/>
      <c r="D220" s="97"/>
      <c r="E220" s="28"/>
      <c r="F220" s="27"/>
      <c r="G220" s="27"/>
      <c r="H220" s="27"/>
      <c r="I220" s="26"/>
    </row>
    <row r="221" spans="1:9" ht="133.5" customHeight="1">
      <c r="A221" s="370"/>
      <c r="B221" s="32"/>
      <c r="C221" s="1208"/>
      <c r="D221" s="97"/>
      <c r="E221" s="28"/>
      <c r="F221" s="27"/>
      <c r="G221" s="27"/>
      <c r="H221" s="27"/>
      <c r="I221" s="26"/>
    </row>
    <row r="222" spans="1:9" ht="133.5" customHeight="1">
      <c r="A222" s="370"/>
      <c r="B222" s="32"/>
      <c r="C222" s="1208"/>
      <c r="D222" s="97"/>
      <c r="E222" s="28"/>
      <c r="F222" s="27"/>
      <c r="G222" s="27"/>
      <c r="H222" s="27"/>
      <c r="I222" s="26"/>
    </row>
    <row r="223" spans="1:9" ht="141.75" customHeight="1">
      <c r="A223" s="370"/>
      <c r="B223" s="32"/>
      <c r="C223" s="1208"/>
      <c r="D223" s="97"/>
      <c r="E223" s="28"/>
      <c r="F223" s="27"/>
      <c r="G223" s="27"/>
      <c r="H223" s="27"/>
      <c r="I223" s="26"/>
    </row>
    <row r="224" spans="1:9" ht="141.75" customHeight="1">
      <c r="A224" s="370"/>
      <c r="B224" s="32"/>
      <c r="C224" s="97"/>
      <c r="D224" s="97"/>
      <c r="E224" s="28"/>
      <c r="F224" s="27"/>
      <c r="G224" s="27"/>
      <c r="H224" s="27"/>
      <c r="I224" s="26"/>
    </row>
    <row r="225" spans="1:9" ht="45.75" customHeight="1">
      <c r="A225" s="375"/>
      <c r="B225" s="32"/>
      <c r="C225" s="97"/>
      <c r="D225" s="97"/>
      <c r="E225" s="28"/>
      <c r="F225" s="27"/>
      <c r="G225" s="27"/>
      <c r="H225" s="27"/>
      <c r="I225" s="26"/>
    </row>
    <row r="226" spans="1:9" ht="141.75" customHeight="1">
      <c r="A226" s="375"/>
      <c r="B226" s="32"/>
      <c r="C226" s="97"/>
      <c r="D226" s="97"/>
      <c r="E226" s="28"/>
      <c r="F226" s="27"/>
      <c r="G226" s="27"/>
      <c r="H226" s="27"/>
      <c r="I226" s="26"/>
    </row>
    <row r="227" spans="1:9" ht="114.75" customHeight="1">
      <c r="A227" s="375"/>
      <c r="B227" s="32"/>
      <c r="C227" s="97"/>
      <c r="D227" s="97"/>
      <c r="E227" s="28"/>
      <c r="F227" s="27"/>
      <c r="G227" s="27"/>
      <c r="H227" s="27"/>
      <c r="I227" s="26"/>
    </row>
    <row r="228" spans="1:9" ht="121.5" customHeight="1">
      <c r="A228" s="1171"/>
      <c r="B228" s="1171"/>
      <c r="C228" s="1171"/>
      <c r="D228" s="1171"/>
      <c r="E228" s="1171"/>
      <c r="F228" s="1171"/>
      <c r="G228" s="1171"/>
      <c r="H228" s="1171"/>
      <c r="I228" s="26"/>
    </row>
    <row r="229" spans="1:9" ht="100.5" customHeight="1">
      <c r="A229" s="47"/>
      <c r="B229" s="25"/>
      <c r="C229" s="78"/>
      <c r="D229" s="78"/>
      <c r="E229" s="28"/>
      <c r="F229" s="27"/>
      <c r="G229" s="27"/>
      <c r="H229" s="27"/>
      <c r="I229" s="26"/>
    </row>
    <row r="230" spans="1:9" ht="90.75" customHeight="1">
      <c r="A230" s="47"/>
      <c r="B230" s="25"/>
      <c r="C230" s="78"/>
      <c r="D230" s="78"/>
      <c r="E230" s="28"/>
      <c r="F230" s="27"/>
      <c r="G230" s="27"/>
      <c r="H230" s="27"/>
      <c r="I230" s="26"/>
    </row>
    <row r="231" spans="1:9" ht="66" customHeight="1">
      <c r="A231" s="47"/>
      <c r="B231" s="25"/>
      <c r="C231" s="78"/>
      <c r="D231" s="78"/>
      <c r="E231" s="28"/>
      <c r="F231" s="27"/>
      <c r="G231" s="27"/>
      <c r="H231" s="27"/>
      <c r="I231" s="26"/>
    </row>
    <row r="232" spans="1:9" ht="66.75" customHeight="1">
      <c r="A232" s="47"/>
      <c r="B232" s="25"/>
      <c r="C232" s="1234"/>
      <c r="D232" s="78"/>
      <c r="E232" s="28"/>
      <c r="F232" s="27"/>
      <c r="G232" s="27"/>
      <c r="H232" s="27"/>
      <c r="I232" s="26"/>
    </row>
    <row r="233" spans="1:9" ht="66.75" customHeight="1">
      <c r="A233" s="47"/>
      <c r="B233" s="25"/>
      <c r="C233" s="1234"/>
      <c r="D233" s="78"/>
      <c r="E233" s="28"/>
      <c r="F233" s="27"/>
      <c r="G233" s="27"/>
      <c r="H233" s="27"/>
      <c r="I233" s="26"/>
    </row>
    <row r="234" spans="1:9" ht="66.75" customHeight="1">
      <c r="A234" s="47"/>
      <c r="B234" s="25"/>
      <c r="C234" s="1234"/>
      <c r="D234" s="78"/>
      <c r="E234" s="28"/>
      <c r="F234" s="27"/>
      <c r="G234" s="27"/>
      <c r="H234" s="27"/>
      <c r="I234" s="26"/>
    </row>
    <row r="235" spans="1:9" ht="65.25" customHeight="1">
      <c r="A235" s="47"/>
      <c r="B235" s="25"/>
      <c r="C235" s="1234"/>
      <c r="D235" s="78"/>
      <c r="E235" s="28"/>
      <c r="F235" s="27"/>
      <c r="G235" s="27"/>
      <c r="H235" s="27"/>
      <c r="I235" s="26"/>
    </row>
    <row r="236" spans="1:9" ht="65.25" customHeight="1">
      <c r="A236" s="47"/>
      <c r="B236" s="25"/>
      <c r="C236" s="1234"/>
      <c r="D236" s="78"/>
      <c r="E236" s="28"/>
      <c r="F236" s="27"/>
      <c r="G236" s="27"/>
      <c r="H236" s="27"/>
      <c r="I236" s="26"/>
    </row>
    <row r="237" spans="1:9" ht="48" customHeight="1">
      <c r="A237" s="47"/>
      <c r="B237" s="25"/>
      <c r="C237" s="1234"/>
      <c r="D237" s="78"/>
      <c r="E237" s="28"/>
      <c r="F237" s="27"/>
      <c r="G237" s="27"/>
      <c r="H237" s="27"/>
      <c r="I237" s="26"/>
    </row>
    <row r="238" spans="1:9" ht="108.75" customHeight="1">
      <c r="A238" s="47"/>
      <c r="B238" s="25"/>
      <c r="C238" s="1234"/>
      <c r="D238" s="78"/>
      <c r="E238" s="28"/>
      <c r="F238" s="27"/>
      <c r="G238" s="27"/>
      <c r="H238" s="27"/>
      <c r="I238" s="26"/>
    </row>
    <row r="239" spans="1:9" ht="105" customHeight="1">
      <c r="A239" s="47"/>
      <c r="B239" s="25"/>
      <c r="C239" s="1234"/>
      <c r="D239" s="78"/>
      <c r="E239" s="28"/>
      <c r="F239" s="27"/>
      <c r="G239" s="27"/>
      <c r="H239" s="27"/>
      <c r="I239" s="26"/>
    </row>
    <row r="240" spans="1:9" ht="84" customHeight="1">
      <c r="A240" s="1171"/>
      <c r="B240" s="1171"/>
      <c r="C240" s="1171"/>
      <c r="D240" s="1171"/>
      <c r="E240" s="1171"/>
      <c r="F240" s="1171"/>
      <c r="G240" s="1171"/>
      <c r="H240" s="1171"/>
      <c r="I240" s="26"/>
    </row>
    <row r="241" spans="1:9" ht="96.75" customHeight="1">
      <c r="A241" s="374"/>
      <c r="B241" s="136"/>
      <c r="C241" s="139"/>
      <c r="D241" s="139"/>
      <c r="E241" s="62"/>
      <c r="F241" s="104"/>
      <c r="G241" s="104"/>
      <c r="H241" s="104"/>
      <c r="I241" s="26"/>
    </row>
    <row r="242" spans="1:9" ht="57.75" customHeight="1">
      <c r="A242" s="138"/>
      <c r="B242" s="136"/>
      <c r="C242" s="135"/>
      <c r="D242" s="135"/>
      <c r="E242" s="62"/>
      <c r="F242" s="104"/>
      <c r="G242" s="104"/>
      <c r="H242" s="104"/>
      <c r="I242" s="26"/>
    </row>
    <row r="243" spans="1:9" ht="64.5" customHeight="1">
      <c r="A243" s="374"/>
      <c r="B243" s="136"/>
      <c r="C243" s="135"/>
      <c r="D243" s="135"/>
      <c r="E243" s="62"/>
      <c r="F243" s="104"/>
      <c r="G243" s="104"/>
      <c r="H243" s="104"/>
      <c r="I243" s="26"/>
    </row>
    <row r="244" spans="1:9" ht="64.5" customHeight="1">
      <c r="A244" s="374"/>
      <c r="B244" s="136"/>
      <c r="C244" s="135"/>
      <c r="D244" s="135"/>
      <c r="E244" s="62"/>
      <c r="F244" s="104"/>
      <c r="G244" s="104"/>
      <c r="H244" s="104"/>
      <c r="I244" s="26"/>
    </row>
    <row r="245" spans="1:9" ht="84.75" customHeight="1">
      <c r="A245" s="374"/>
      <c r="B245" s="136"/>
      <c r="C245" s="135"/>
      <c r="D245" s="135"/>
      <c r="E245" s="62"/>
      <c r="F245" s="104"/>
      <c r="G245" s="104"/>
      <c r="H245" s="104"/>
      <c r="I245" s="26"/>
    </row>
    <row r="246" spans="1:9" ht="90" customHeight="1">
      <c r="A246" s="50"/>
      <c r="B246" s="45"/>
      <c r="C246" s="134"/>
      <c r="D246" s="134"/>
      <c r="E246" s="28"/>
      <c r="F246" s="27"/>
      <c r="G246" s="27"/>
      <c r="H246" s="27"/>
      <c r="I246" s="26"/>
    </row>
    <row r="247" spans="1:9" ht="82.5" customHeight="1">
      <c r="A247" s="46"/>
      <c r="B247" s="45"/>
      <c r="C247" s="133"/>
      <c r="D247" s="133"/>
      <c r="E247" s="28"/>
      <c r="F247" s="27"/>
      <c r="G247" s="27"/>
      <c r="H247" s="27"/>
      <c r="I247" s="26"/>
    </row>
    <row r="248" spans="1:9" ht="82.5" customHeight="1">
      <c r="A248" s="370"/>
      <c r="B248" s="45"/>
      <c r="C248" s="41"/>
      <c r="D248" s="41"/>
      <c r="E248" s="28"/>
      <c r="F248" s="27"/>
      <c r="G248" s="27"/>
      <c r="H248" s="27"/>
      <c r="I248" s="26"/>
    </row>
    <row r="249" spans="1:9" ht="82.5" customHeight="1">
      <c r="A249" s="50"/>
      <c r="B249" s="45"/>
      <c r="C249" s="41"/>
      <c r="D249" s="41"/>
      <c r="E249" s="28"/>
      <c r="F249" s="27"/>
      <c r="G249" s="27"/>
      <c r="H249" s="27"/>
      <c r="I249" s="26"/>
    </row>
    <row r="250" spans="1:9" ht="82.5" customHeight="1">
      <c r="A250" s="50"/>
      <c r="B250" s="45"/>
      <c r="C250" s="41"/>
      <c r="D250" s="41"/>
      <c r="E250" s="28"/>
      <c r="F250" s="27"/>
      <c r="G250" s="27"/>
      <c r="H250" s="27"/>
      <c r="I250" s="26"/>
    </row>
    <row r="251" spans="1:9" ht="96.75" customHeight="1">
      <c r="A251" s="370"/>
      <c r="B251" s="45"/>
      <c r="C251" s="41"/>
      <c r="D251" s="41"/>
      <c r="E251" s="28"/>
      <c r="F251" s="27"/>
      <c r="G251" s="27"/>
      <c r="H251" s="27"/>
      <c r="I251" s="26"/>
    </row>
    <row r="252" spans="1:9" ht="52.5" customHeight="1">
      <c r="A252" s="370"/>
      <c r="B252" s="45"/>
      <c r="C252" s="41"/>
      <c r="D252" s="41"/>
      <c r="E252" s="28"/>
      <c r="F252" s="27"/>
      <c r="G252" s="27"/>
      <c r="H252" s="27"/>
      <c r="I252" s="26"/>
    </row>
    <row r="253" spans="1:9" ht="36" customHeight="1">
      <c r="A253" s="50"/>
      <c r="B253" s="45"/>
      <c r="C253" s="41"/>
      <c r="D253" s="41"/>
      <c r="E253" s="28"/>
      <c r="F253" s="27"/>
      <c r="G253" s="27"/>
      <c r="H253" s="27"/>
      <c r="I253" s="26"/>
    </row>
    <row r="254" spans="1:9" ht="36" customHeight="1">
      <c r="A254" s="50"/>
      <c r="B254" s="45"/>
      <c r="C254" s="41"/>
      <c r="D254" s="41"/>
      <c r="E254" s="28"/>
      <c r="F254" s="27"/>
      <c r="G254" s="27"/>
      <c r="H254" s="27"/>
      <c r="I254" s="26"/>
    </row>
    <row r="255" spans="1:9" ht="36" customHeight="1">
      <c r="A255" s="375"/>
      <c r="B255" s="45"/>
      <c r="C255" s="41"/>
      <c r="D255" s="41"/>
      <c r="E255" s="28"/>
      <c r="F255" s="27"/>
      <c r="G255" s="27"/>
      <c r="H255" s="27"/>
      <c r="I255" s="26"/>
    </row>
    <row r="256" spans="1:9" ht="36" customHeight="1">
      <c r="A256" s="370"/>
      <c r="B256" s="45"/>
      <c r="C256" s="1237"/>
      <c r="D256" s="132"/>
      <c r="E256" s="28"/>
      <c r="F256" s="27"/>
      <c r="G256" s="27"/>
      <c r="H256" s="27"/>
      <c r="I256" s="26"/>
    </row>
    <row r="257" spans="1:9" ht="36" customHeight="1">
      <c r="A257" s="370"/>
      <c r="B257" s="45"/>
      <c r="C257" s="1237"/>
      <c r="D257" s="132"/>
      <c r="E257" s="28"/>
      <c r="F257" s="27"/>
      <c r="G257" s="27"/>
      <c r="H257" s="27"/>
      <c r="I257" s="26"/>
    </row>
    <row r="258" spans="1:9" ht="36" customHeight="1">
      <c r="A258" s="370"/>
      <c r="B258" s="45"/>
      <c r="C258" s="1237"/>
      <c r="D258" s="132"/>
      <c r="E258" s="28"/>
      <c r="F258" s="27"/>
      <c r="G258" s="27"/>
      <c r="H258" s="27"/>
      <c r="I258" s="26"/>
    </row>
    <row r="259" spans="1:9" ht="45" customHeight="1">
      <c r="A259" s="370"/>
      <c r="B259" s="45"/>
      <c r="C259" s="1237"/>
      <c r="D259" s="132"/>
      <c r="E259" s="28"/>
      <c r="F259" s="27"/>
      <c r="G259" s="27"/>
      <c r="H259" s="27"/>
      <c r="I259" s="26"/>
    </row>
    <row r="260" spans="1:9" ht="36" customHeight="1">
      <c r="A260" s="370"/>
      <c r="B260" s="45"/>
      <c r="C260" s="1237"/>
      <c r="D260" s="132"/>
      <c r="E260" s="28"/>
      <c r="F260" s="27"/>
      <c r="G260" s="27"/>
      <c r="H260" s="27"/>
      <c r="I260" s="26"/>
    </row>
    <row r="261" spans="1:9" ht="36" customHeight="1">
      <c r="A261" s="370"/>
      <c r="B261" s="45"/>
      <c r="C261" s="1237"/>
      <c r="D261" s="132"/>
      <c r="E261" s="28"/>
      <c r="F261" s="27"/>
      <c r="G261" s="27"/>
      <c r="H261" s="27"/>
      <c r="I261" s="26"/>
    </row>
    <row r="262" spans="1:9" ht="36" customHeight="1">
      <c r="A262" s="370"/>
      <c r="B262" s="45"/>
      <c r="C262" s="1237"/>
      <c r="D262" s="132"/>
      <c r="E262" s="28"/>
      <c r="F262" s="27"/>
      <c r="G262" s="27"/>
      <c r="H262" s="27"/>
      <c r="I262" s="26"/>
    </row>
    <row r="263" spans="1:9" ht="43.5" customHeight="1">
      <c r="A263" s="370"/>
      <c r="B263" s="45"/>
      <c r="C263" s="1237"/>
      <c r="D263" s="132"/>
      <c r="E263" s="28"/>
      <c r="F263" s="27"/>
      <c r="G263" s="27"/>
      <c r="H263" s="27"/>
      <c r="I263" s="26"/>
    </row>
    <row r="264" spans="1:9" ht="43.5" customHeight="1">
      <c r="A264" s="370"/>
      <c r="B264" s="45"/>
      <c r="C264" s="1237"/>
      <c r="D264" s="132"/>
      <c r="E264" s="28"/>
      <c r="F264" s="27"/>
      <c r="G264" s="27"/>
      <c r="H264" s="27"/>
      <c r="I264" s="26"/>
    </row>
    <row r="265" spans="1:9" ht="180.75" customHeight="1">
      <c r="A265" s="370"/>
      <c r="B265" s="45"/>
      <c r="C265" s="1237"/>
      <c r="D265" s="132"/>
      <c r="E265" s="28"/>
      <c r="F265" s="27"/>
      <c r="G265" s="27"/>
      <c r="H265" s="27"/>
      <c r="I265" s="26"/>
    </row>
    <row r="266" spans="1:9" ht="64.5" customHeight="1">
      <c r="A266" s="46"/>
      <c r="B266" s="45"/>
      <c r="C266" s="1220"/>
      <c r="D266" s="131"/>
      <c r="E266" s="28"/>
      <c r="F266" s="27"/>
      <c r="G266" s="27"/>
      <c r="H266" s="27"/>
      <c r="I266" s="26"/>
    </row>
    <row r="267" spans="1:9" ht="84.75" customHeight="1">
      <c r="A267" s="46"/>
      <c r="B267" s="45"/>
      <c r="C267" s="1220"/>
      <c r="D267" s="131"/>
      <c r="E267" s="28"/>
      <c r="F267" s="27"/>
      <c r="G267" s="27"/>
      <c r="H267" s="27"/>
      <c r="I267" s="26"/>
    </row>
    <row r="268" spans="1:9" ht="63.75" customHeight="1">
      <c r="A268" s="1185"/>
      <c r="B268" s="1185"/>
      <c r="C268" s="1185"/>
      <c r="D268" s="1185"/>
      <c r="E268" s="1185"/>
      <c r="F268" s="1185"/>
      <c r="G268" s="1185"/>
      <c r="H268" s="1185"/>
      <c r="I268" s="130"/>
    </row>
    <row r="269" spans="1:9" ht="64.5" customHeight="1">
      <c r="A269" s="129"/>
      <c r="B269" s="55"/>
      <c r="C269" s="1209"/>
      <c r="D269" s="56"/>
      <c r="E269" s="37"/>
      <c r="F269" s="37"/>
      <c r="G269" s="127"/>
      <c r="H269" s="127"/>
      <c r="I269" s="128"/>
    </row>
    <row r="270" spans="1:9" ht="291.75" customHeight="1">
      <c r="A270" s="110"/>
      <c r="B270" s="55"/>
      <c r="C270" s="1210"/>
      <c r="D270" s="94"/>
      <c r="E270" s="68"/>
      <c r="F270" s="68"/>
      <c r="G270" s="89"/>
      <c r="H270" s="89"/>
      <c r="I270" s="128"/>
    </row>
    <row r="271" spans="1:9" ht="346.5" customHeight="1">
      <c r="A271" s="110"/>
      <c r="B271" s="55"/>
      <c r="C271" s="1210"/>
      <c r="D271" s="94"/>
      <c r="E271" s="68"/>
      <c r="F271" s="68"/>
      <c r="G271" s="89"/>
      <c r="H271" s="89"/>
      <c r="I271" s="128"/>
    </row>
    <row r="272" spans="1:9" ht="90" customHeight="1">
      <c r="A272" s="110"/>
      <c r="B272" s="55"/>
      <c r="C272" s="1210"/>
      <c r="D272" s="94"/>
      <c r="E272" s="68"/>
      <c r="F272" s="68"/>
      <c r="G272" s="89"/>
      <c r="H272" s="89"/>
      <c r="I272" s="128"/>
    </row>
    <row r="273" spans="1:9" ht="110.25" customHeight="1">
      <c r="A273" s="110"/>
      <c r="B273" s="55"/>
      <c r="C273" s="95"/>
      <c r="D273" s="94"/>
      <c r="E273" s="32"/>
      <c r="F273" s="32"/>
      <c r="G273" s="37"/>
      <c r="H273" s="37"/>
      <c r="I273" s="26"/>
    </row>
    <row r="274" spans="1:9" ht="108" customHeight="1">
      <c r="A274" s="110"/>
      <c r="B274" s="55"/>
      <c r="C274" s="95"/>
      <c r="D274" s="94"/>
      <c r="E274" s="37"/>
      <c r="F274" s="37"/>
      <c r="G274" s="127"/>
      <c r="H274" s="127"/>
      <c r="I274" s="26"/>
    </row>
    <row r="275" spans="1:9" ht="294.75" customHeight="1">
      <c r="A275" s="110"/>
      <c r="B275" s="55"/>
      <c r="C275" s="1209"/>
      <c r="D275" s="51"/>
      <c r="E275" s="68"/>
      <c r="F275" s="68"/>
      <c r="G275" s="89"/>
      <c r="H275" s="89"/>
      <c r="I275" s="126"/>
    </row>
    <row r="276" spans="1:9" ht="18">
      <c r="A276" s="110"/>
      <c r="B276" s="55"/>
      <c r="C276" s="1238"/>
      <c r="D276" s="95"/>
      <c r="E276" s="68"/>
      <c r="F276" s="68"/>
      <c r="G276" s="89"/>
      <c r="H276" s="89"/>
      <c r="I276" s="126"/>
    </row>
    <row r="277" spans="1:9" ht="18">
      <c r="A277" s="110"/>
      <c r="B277" s="55"/>
      <c r="C277" s="1238"/>
      <c r="D277" s="95"/>
      <c r="E277" s="68"/>
      <c r="F277" s="68"/>
      <c r="G277" s="89"/>
      <c r="H277" s="89"/>
      <c r="I277" s="126"/>
    </row>
    <row r="278" spans="1:9" ht="18">
      <c r="A278" s="110"/>
      <c r="B278" s="55"/>
      <c r="C278" s="95"/>
      <c r="D278" s="95"/>
      <c r="E278" s="68"/>
      <c r="F278" s="68"/>
      <c r="G278" s="89"/>
      <c r="H278" s="89"/>
      <c r="I278" s="126"/>
    </row>
    <row r="279" spans="1:9" ht="18">
      <c r="A279" s="110"/>
      <c r="B279" s="55"/>
      <c r="C279" s="1223"/>
      <c r="D279" s="95"/>
      <c r="E279" s="68"/>
      <c r="F279" s="68"/>
      <c r="G279" s="89"/>
      <c r="H279" s="89"/>
      <c r="I279" s="126"/>
    </row>
    <row r="280" spans="1:9" ht="242.25" customHeight="1">
      <c r="A280" s="110"/>
      <c r="B280" s="55"/>
      <c r="C280" s="1224"/>
      <c r="D280" s="95"/>
      <c r="E280" s="68"/>
      <c r="F280" s="68"/>
      <c r="G280" s="89"/>
      <c r="H280" s="89"/>
      <c r="I280" s="126"/>
    </row>
    <row r="281" spans="1:9" ht="102.75" customHeight="1">
      <c r="A281" s="110"/>
      <c r="B281" s="55"/>
      <c r="C281" s="1224"/>
      <c r="D281" s="95"/>
      <c r="E281" s="68"/>
      <c r="F281" s="68"/>
      <c r="G281" s="89"/>
      <c r="H281" s="89"/>
      <c r="I281" s="126"/>
    </row>
    <row r="282" spans="1:9" ht="99.75" customHeight="1">
      <c r="A282" s="110"/>
      <c r="B282" s="55"/>
      <c r="C282" s="1224"/>
      <c r="D282" s="95"/>
      <c r="E282" s="68"/>
      <c r="F282" s="68"/>
      <c r="G282" s="89"/>
      <c r="H282" s="89"/>
      <c r="I282" s="126"/>
    </row>
    <row r="283" spans="1:9" ht="86.25" customHeight="1">
      <c r="A283" s="110"/>
      <c r="B283" s="55"/>
      <c r="C283" s="51"/>
      <c r="D283" s="51"/>
      <c r="E283" s="68"/>
      <c r="F283" s="68"/>
      <c r="G283" s="89"/>
      <c r="H283" s="89"/>
      <c r="I283" s="26"/>
    </row>
    <row r="284" spans="1:9" ht="87" customHeight="1">
      <c r="A284" s="108"/>
      <c r="B284" s="55"/>
      <c r="C284" s="1223"/>
      <c r="D284" s="56"/>
      <c r="E284" s="43"/>
      <c r="F284" s="27"/>
      <c r="G284" s="27"/>
      <c r="H284" s="27"/>
      <c r="I284" s="26"/>
    </row>
    <row r="285" spans="1:9" ht="180.75" customHeight="1">
      <c r="A285" s="108"/>
      <c r="B285" s="55"/>
      <c r="C285" s="1224"/>
      <c r="D285" s="56"/>
      <c r="E285" s="43"/>
      <c r="F285" s="27"/>
      <c r="G285" s="27"/>
      <c r="H285" s="27"/>
      <c r="I285" s="26"/>
    </row>
    <row r="286" spans="1:9" ht="33" customHeight="1">
      <c r="A286" s="108"/>
      <c r="B286" s="55"/>
      <c r="C286" s="1224"/>
      <c r="D286" s="56"/>
      <c r="E286" s="43"/>
      <c r="F286" s="27"/>
      <c r="G286" s="27"/>
      <c r="H286" s="27"/>
      <c r="I286" s="26"/>
    </row>
    <row r="287" spans="1:9" ht="93" customHeight="1">
      <c r="A287" s="108"/>
      <c r="B287" s="55"/>
      <c r="C287" s="1224"/>
      <c r="D287" s="56"/>
      <c r="E287" s="43"/>
      <c r="F287" s="27"/>
      <c r="G287" s="27"/>
      <c r="H287" s="27"/>
      <c r="I287" s="26"/>
    </row>
    <row r="288" spans="1:9" ht="74.25" customHeight="1">
      <c r="A288" s="1185"/>
      <c r="B288" s="1185"/>
      <c r="C288" s="1185"/>
      <c r="D288" s="1185"/>
      <c r="E288" s="1185"/>
      <c r="F288" s="1185"/>
      <c r="G288" s="1185"/>
      <c r="H288" s="1185"/>
      <c r="I288" s="26"/>
    </row>
    <row r="289" spans="1:9" ht="74.25" customHeight="1">
      <c r="A289" s="1171"/>
      <c r="B289" s="1171"/>
      <c r="C289" s="1171"/>
      <c r="D289" s="1171"/>
      <c r="E289" s="1171"/>
      <c r="F289" s="1171"/>
      <c r="G289" s="1171"/>
      <c r="H289" s="1171"/>
      <c r="I289" s="26"/>
    </row>
    <row r="290" spans="1:9" ht="74.25" customHeight="1">
      <c r="A290" s="376"/>
      <c r="B290" s="125"/>
      <c r="C290" s="1186"/>
      <c r="D290" s="93"/>
      <c r="E290" s="85"/>
      <c r="F290" s="112"/>
      <c r="G290" s="85"/>
      <c r="H290" s="85"/>
      <c r="I290" s="26"/>
    </row>
    <row r="291" spans="1:9" ht="70.5" customHeight="1">
      <c r="A291" s="376"/>
      <c r="B291" s="125"/>
      <c r="C291" s="1186"/>
      <c r="D291" s="93"/>
      <c r="E291" s="85"/>
      <c r="F291" s="112"/>
      <c r="G291" s="85"/>
      <c r="H291" s="85"/>
      <c r="I291" s="26"/>
    </row>
    <row r="292" spans="1:9" ht="57" customHeight="1">
      <c r="A292" s="376"/>
      <c r="B292" s="125"/>
      <c r="C292" s="1186"/>
      <c r="D292" s="93"/>
      <c r="E292" s="85"/>
      <c r="F292" s="112"/>
      <c r="G292" s="85"/>
      <c r="H292" s="85"/>
      <c r="I292" s="26"/>
    </row>
    <row r="293" spans="1:9" ht="57" customHeight="1">
      <c r="A293" s="376"/>
      <c r="B293" s="125"/>
      <c r="C293" s="1186"/>
      <c r="D293" s="93"/>
      <c r="E293" s="85"/>
      <c r="F293" s="112"/>
      <c r="G293" s="85"/>
      <c r="H293" s="85"/>
      <c r="I293" s="26"/>
    </row>
    <row r="294" spans="1:9" ht="57" customHeight="1">
      <c r="A294" s="47"/>
      <c r="B294" s="25"/>
      <c r="C294" s="1227"/>
      <c r="D294" s="120"/>
      <c r="E294" s="43"/>
      <c r="F294" s="27"/>
      <c r="G294" s="43"/>
      <c r="H294" s="43"/>
      <c r="I294" s="26"/>
    </row>
    <row r="295" spans="1:9" ht="36.75" customHeight="1">
      <c r="A295" s="47"/>
      <c r="B295" s="25"/>
      <c r="C295" s="1227"/>
      <c r="D295" s="120"/>
      <c r="E295" s="43"/>
      <c r="F295" s="27"/>
      <c r="G295" s="43"/>
      <c r="H295" s="43"/>
      <c r="I295" s="26"/>
    </row>
    <row r="296" spans="1:9" ht="36.75" customHeight="1">
      <c r="A296" s="47"/>
      <c r="B296" s="25"/>
      <c r="C296" s="1227"/>
      <c r="D296" s="120"/>
      <c r="E296" s="43"/>
      <c r="F296" s="27"/>
      <c r="G296" s="43"/>
      <c r="H296" s="43"/>
      <c r="I296" s="26"/>
    </row>
    <row r="297" spans="1:9" ht="36.75" customHeight="1">
      <c r="A297" s="47"/>
      <c r="B297" s="25"/>
      <c r="C297" s="1227"/>
      <c r="D297" s="120"/>
      <c r="E297" s="43"/>
      <c r="F297" s="27"/>
      <c r="G297" s="43"/>
      <c r="H297" s="43"/>
      <c r="I297" s="26"/>
    </row>
    <row r="298" spans="1:9" ht="36.75" customHeight="1">
      <c r="A298" s="42"/>
      <c r="B298" s="39"/>
      <c r="C298" s="1236"/>
      <c r="D298" s="124"/>
      <c r="E298" s="43"/>
      <c r="F298" s="27"/>
      <c r="G298" s="43"/>
      <c r="H298" s="43"/>
      <c r="I298" s="26"/>
    </row>
    <row r="299" spans="1:9" ht="36.75" customHeight="1">
      <c r="A299" s="42"/>
      <c r="B299" s="39"/>
      <c r="C299" s="1236"/>
      <c r="D299" s="124"/>
      <c r="E299" s="43"/>
      <c r="F299" s="27"/>
      <c r="G299" s="43"/>
      <c r="H299" s="43"/>
      <c r="I299" s="26"/>
    </row>
    <row r="300" spans="1:9" ht="36.75" customHeight="1">
      <c r="A300" s="42"/>
      <c r="B300" s="39"/>
      <c r="C300" s="1236"/>
      <c r="D300" s="124"/>
      <c r="E300" s="43"/>
      <c r="F300" s="27"/>
      <c r="G300" s="43"/>
      <c r="H300" s="43"/>
      <c r="I300" s="26"/>
    </row>
    <row r="301" spans="1:9" ht="36.75" customHeight="1">
      <c r="A301" s="42"/>
      <c r="B301" s="39"/>
      <c r="C301" s="1236"/>
      <c r="D301" s="124"/>
      <c r="E301" s="43"/>
      <c r="F301" s="27"/>
      <c r="G301" s="43"/>
      <c r="H301" s="43"/>
      <c r="I301" s="26"/>
    </row>
    <row r="302" spans="1:9" ht="36.75" customHeight="1">
      <c r="A302" s="42"/>
      <c r="B302" s="39"/>
      <c r="C302" s="1236"/>
      <c r="D302" s="124"/>
      <c r="E302" s="43"/>
      <c r="F302" s="27"/>
      <c r="G302" s="43"/>
      <c r="H302" s="43"/>
      <c r="I302" s="26"/>
    </row>
    <row r="303" spans="1:9" ht="36.75" customHeight="1">
      <c r="A303" s="42"/>
      <c r="B303" s="39"/>
      <c r="C303" s="1236"/>
      <c r="D303" s="124"/>
      <c r="E303" s="43"/>
      <c r="F303" s="27"/>
      <c r="G303" s="43"/>
      <c r="H303" s="43"/>
      <c r="I303" s="26"/>
    </row>
    <row r="304" spans="1:9" ht="36.75" customHeight="1">
      <c r="A304" s="42"/>
      <c r="B304" s="39"/>
      <c r="C304" s="1236"/>
      <c r="D304" s="124"/>
      <c r="E304" s="43"/>
      <c r="F304" s="27"/>
      <c r="G304" s="43"/>
      <c r="H304" s="43"/>
      <c r="I304" s="26"/>
    </row>
    <row r="305" spans="1:9" ht="36.75" customHeight="1">
      <c r="A305" s="42"/>
      <c r="B305" s="39"/>
      <c r="C305" s="1236"/>
      <c r="D305" s="124"/>
      <c r="E305" s="43"/>
      <c r="F305" s="27"/>
      <c r="G305" s="43"/>
      <c r="H305" s="43"/>
      <c r="I305" s="26"/>
    </row>
    <row r="306" spans="1:9" ht="36.75" customHeight="1">
      <c r="A306" s="42"/>
      <c r="B306" s="39"/>
      <c r="C306" s="1236"/>
      <c r="D306" s="124"/>
      <c r="E306" s="43"/>
      <c r="F306" s="27"/>
      <c r="G306" s="43"/>
      <c r="H306" s="43"/>
      <c r="I306" s="26"/>
    </row>
    <row r="307" spans="1:9" ht="46.5" customHeight="1">
      <c r="A307" s="42"/>
      <c r="B307" s="39"/>
      <c r="C307" s="1236"/>
      <c r="D307" s="124"/>
      <c r="E307" s="43"/>
      <c r="F307" s="27"/>
      <c r="G307" s="43"/>
      <c r="H307" s="43"/>
      <c r="I307" s="26"/>
    </row>
    <row r="308" spans="1:9" ht="46.5" customHeight="1">
      <c r="A308" s="42"/>
      <c r="B308" s="39"/>
      <c r="C308" s="1236"/>
      <c r="D308" s="124"/>
      <c r="E308" s="43"/>
      <c r="F308" s="27"/>
      <c r="G308" s="43"/>
      <c r="H308" s="43"/>
      <c r="I308" s="26"/>
    </row>
    <row r="309" spans="1:9" ht="46.5" customHeight="1">
      <c r="A309" s="42"/>
      <c r="B309" s="39"/>
      <c r="C309" s="1236"/>
      <c r="D309" s="124"/>
      <c r="E309" s="43"/>
      <c r="F309" s="27"/>
      <c r="G309" s="43"/>
      <c r="H309" s="43"/>
      <c r="I309" s="26"/>
    </row>
    <row r="310" spans="1:9" ht="92.25" customHeight="1">
      <c r="A310" s="46"/>
      <c r="B310" s="78"/>
      <c r="C310" s="1189"/>
      <c r="D310" s="52"/>
      <c r="E310" s="43"/>
      <c r="F310" s="43"/>
      <c r="G310" s="43"/>
      <c r="H310" s="43"/>
      <c r="I310" s="26"/>
    </row>
    <row r="311" spans="1:9" ht="92.25" customHeight="1">
      <c r="A311" s="46"/>
      <c r="B311" s="78"/>
      <c r="C311" s="1189"/>
      <c r="D311" s="52"/>
      <c r="E311" s="43"/>
      <c r="F311" s="52"/>
      <c r="G311" s="43"/>
      <c r="H311" s="43"/>
      <c r="I311" s="26"/>
    </row>
    <row r="312" spans="1:9" ht="92.25" customHeight="1">
      <c r="A312" s="46"/>
      <c r="B312" s="78"/>
      <c r="C312" s="1189"/>
      <c r="D312" s="52"/>
      <c r="E312" s="43"/>
      <c r="F312" s="52"/>
      <c r="G312" s="43"/>
      <c r="H312" s="43"/>
      <c r="I312" s="26"/>
    </row>
    <row r="313" spans="1:9" ht="92.25" customHeight="1">
      <c r="A313" s="123"/>
      <c r="B313" s="32"/>
      <c r="C313" s="120"/>
      <c r="D313" s="120"/>
      <c r="E313" s="43"/>
      <c r="F313" s="52"/>
      <c r="G313" s="43"/>
      <c r="H313" s="43"/>
      <c r="I313" s="26"/>
    </row>
    <row r="314" spans="1:9" ht="56.25" customHeight="1">
      <c r="A314" s="123"/>
      <c r="B314" s="32"/>
      <c r="C314" s="120"/>
      <c r="D314" s="120"/>
      <c r="E314" s="43"/>
      <c r="F314" s="52"/>
      <c r="G314" s="43"/>
      <c r="H314" s="43"/>
      <c r="I314" s="26"/>
    </row>
    <row r="315" spans="1:9" ht="45.75" customHeight="1">
      <c r="A315" s="123"/>
      <c r="B315" s="32"/>
      <c r="C315" s="120"/>
      <c r="D315" s="120"/>
      <c r="E315" s="43"/>
      <c r="F315" s="52"/>
      <c r="G315" s="43"/>
      <c r="H315" s="43"/>
      <c r="I315" s="26"/>
    </row>
    <row r="316" spans="1:9" ht="56.25" customHeight="1">
      <c r="A316" s="123"/>
      <c r="B316" s="32"/>
      <c r="C316" s="120"/>
      <c r="D316" s="120"/>
      <c r="E316" s="43"/>
      <c r="F316" s="52"/>
      <c r="G316" s="43"/>
      <c r="H316" s="43"/>
      <c r="I316" s="26"/>
    </row>
    <row r="317" spans="1:9" ht="56.25" customHeight="1">
      <c r="A317" s="123"/>
      <c r="B317" s="32"/>
      <c r="C317" s="1227"/>
      <c r="D317" s="120"/>
      <c r="E317" s="43"/>
      <c r="F317" s="52"/>
      <c r="G317" s="43"/>
      <c r="H317" s="43"/>
      <c r="I317" s="26"/>
    </row>
    <row r="318" spans="1:9" ht="160.5" customHeight="1">
      <c r="A318" s="123"/>
      <c r="B318" s="32"/>
      <c r="C318" s="1227"/>
      <c r="D318" s="120"/>
      <c r="E318" s="43"/>
      <c r="F318" s="52"/>
      <c r="G318" s="43"/>
      <c r="H318" s="43"/>
      <c r="I318" s="26"/>
    </row>
    <row r="319" spans="1:9" ht="92.25" customHeight="1">
      <c r="A319" s="123"/>
      <c r="B319" s="32"/>
      <c r="C319" s="1227"/>
      <c r="D319" s="120"/>
      <c r="E319" s="43"/>
      <c r="F319" s="52"/>
      <c r="G319" s="43"/>
      <c r="H319" s="43"/>
      <c r="I319" s="26"/>
    </row>
    <row r="320" spans="1:9" ht="163.5" customHeight="1">
      <c r="A320" s="123"/>
      <c r="B320" s="32"/>
      <c r="C320" s="1227"/>
      <c r="D320" s="120"/>
      <c r="E320" s="43"/>
      <c r="F320" s="52"/>
      <c r="G320" s="43"/>
      <c r="H320" s="43"/>
      <c r="I320" s="26"/>
    </row>
    <row r="321" spans="1:9" ht="163.5" customHeight="1">
      <c r="A321" s="122"/>
      <c r="B321" s="32"/>
      <c r="C321" s="120"/>
      <c r="D321" s="120"/>
      <c r="E321" s="43"/>
      <c r="F321" s="52"/>
      <c r="G321" s="43"/>
      <c r="H321" s="43"/>
      <c r="I321" s="26"/>
    </row>
    <row r="322" spans="1:9" ht="92.25" customHeight="1">
      <c r="A322" s="122"/>
      <c r="B322" s="32"/>
      <c r="C322" s="120"/>
      <c r="D322" s="120"/>
      <c r="E322" s="43"/>
      <c r="F322" s="52"/>
      <c r="G322" s="43"/>
      <c r="H322" s="43"/>
      <c r="I322" s="26"/>
    </row>
    <row r="323" spans="1:9" ht="40.5" customHeight="1">
      <c r="A323" s="122"/>
      <c r="B323" s="32"/>
      <c r="C323" s="120"/>
      <c r="D323" s="120"/>
      <c r="E323" s="43"/>
      <c r="F323" s="52"/>
      <c r="G323" s="43"/>
      <c r="H323" s="43"/>
      <c r="I323" s="26"/>
    </row>
    <row r="324" spans="1:9" ht="40.5" customHeight="1">
      <c r="A324" s="122"/>
      <c r="B324" s="32"/>
      <c r="C324" s="120"/>
      <c r="D324" s="120"/>
      <c r="E324" s="43"/>
      <c r="F324" s="27"/>
      <c r="G324" s="43"/>
      <c r="H324" s="43"/>
      <c r="I324" s="26"/>
    </row>
    <row r="325" spans="1:9" ht="40.5" customHeight="1">
      <c r="A325" s="122"/>
      <c r="B325" s="32"/>
      <c r="C325" s="120"/>
      <c r="D325" s="120"/>
      <c r="E325" s="43"/>
      <c r="F325" s="27"/>
      <c r="G325" s="43"/>
      <c r="H325" s="43"/>
      <c r="I325" s="26"/>
    </row>
    <row r="326" spans="1:9" ht="40.5" customHeight="1">
      <c r="A326" s="370"/>
      <c r="B326" s="59"/>
      <c r="C326" s="1189"/>
      <c r="D326" s="52"/>
      <c r="E326" s="43"/>
      <c r="F326" s="27"/>
      <c r="G326" s="43"/>
      <c r="H326" s="43"/>
      <c r="I326" s="26"/>
    </row>
    <row r="327" spans="1:9" ht="95.25" customHeight="1">
      <c r="A327" s="370"/>
      <c r="B327" s="59"/>
      <c r="C327" s="1189"/>
      <c r="D327" s="52"/>
      <c r="E327" s="43"/>
      <c r="F327" s="27"/>
      <c r="G327" s="43"/>
      <c r="H327" s="43"/>
      <c r="I327" s="26"/>
    </row>
    <row r="328" spans="1:9" ht="131.25" customHeight="1">
      <c r="A328" s="370"/>
      <c r="B328" s="59"/>
      <c r="C328" s="1189"/>
      <c r="D328" s="52"/>
      <c r="E328" s="43"/>
      <c r="F328" s="27"/>
      <c r="G328" s="43"/>
      <c r="H328" s="43"/>
      <c r="I328" s="26"/>
    </row>
    <row r="329" spans="1:9" ht="122.25" customHeight="1">
      <c r="A329" s="370"/>
      <c r="B329" s="59"/>
      <c r="C329" s="1189"/>
      <c r="D329" s="52"/>
      <c r="E329" s="43"/>
      <c r="F329" s="27"/>
      <c r="G329" s="43"/>
      <c r="H329" s="43"/>
      <c r="I329" s="26"/>
    </row>
    <row r="330" spans="1:9" ht="133.5" customHeight="1">
      <c r="A330" s="121"/>
      <c r="B330" s="59"/>
      <c r="C330" s="120"/>
      <c r="D330" s="120"/>
      <c r="E330" s="43"/>
      <c r="F330" s="27"/>
      <c r="G330" s="43"/>
      <c r="H330" s="43"/>
      <c r="I330" s="26"/>
    </row>
    <row r="331" spans="1:9" ht="30.75" customHeight="1">
      <c r="A331" s="121"/>
      <c r="B331" s="59"/>
      <c r="C331" s="120"/>
      <c r="D331" s="120"/>
      <c r="E331" s="43"/>
      <c r="F331" s="27"/>
      <c r="G331" s="43"/>
      <c r="H331" s="43"/>
      <c r="I331" s="26"/>
    </row>
    <row r="332" spans="1:9" ht="32.25" customHeight="1">
      <c r="A332" s="121"/>
      <c r="B332" s="59"/>
      <c r="C332" s="120"/>
      <c r="D332" s="120"/>
      <c r="E332" s="43"/>
      <c r="F332" s="27"/>
      <c r="G332" s="43"/>
      <c r="H332" s="43"/>
      <c r="I332" s="26"/>
    </row>
    <row r="333" spans="1:9" ht="24" customHeight="1">
      <c r="A333" s="121"/>
      <c r="B333" s="59"/>
      <c r="C333" s="120"/>
      <c r="D333" s="120"/>
      <c r="E333" s="43"/>
      <c r="F333" s="27"/>
      <c r="G333" s="43"/>
      <c r="H333" s="43"/>
      <c r="I333" s="26"/>
    </row>
    <row r="334" spans="1:9" ht="38.25" customHeight="1">
      <c r="A334" s="42"/>
      <c r="B334" s="59"/>
      <c r="C334" s="1227"/>
      <c r="D334" s="120"/>
      <c r="E334" s="43"/>
      <c r="F334" s="27"/>
      <c r="G334" s="43"/>
      <c r="H334" s="43"/>
      <c r="I334" s="26"/>
    </row>
    <row r="335" spans="1:9" ht="184.5" customHeight="1">
      <c r="A335" s="42"/>
      <c r="B335" s="59"/>
      <c r="C335" s="1227"/>
      <c r="D335" s="120"/>
      <c r="E335" s="43"/>
      <c r="F335" s="27"/>
      <c r="G335" s="43"/>
      <c r="H335" s="43"/>
      <c r="I335" s="26"/>
    </row>
    <row r="336" spans="1:9" ht="80.25" customHeight="1">
      <c r="A336" s="42"/>
      <c r="B336" s="59"/>
      <c r="C336" s="1227"/>
      <c r="D336" s="120"/>
      <c r="E336" s="43"/>
      <c r="F336" s="27"/>
      <c r="G336" s="43"/>
      <c r="H336" s="43"/>
      <c r="I336" s="26"/>
    </row>
    <row r="337" spans="1:9" ht="80.25" customHeight="1">
      <c r="A337" s="1171"/>
      <c r="B337" s="1171"/>
      <c r="C337" s="1171"/>
      <c r="D337" s="1171"/>
      <c r="E337" s="1171"/>
      <c r="F337" s="1171"/>
      <c r="G337" s="1171"/>
      <c r="H337" s="1171"/>
      <c r="I337" s="26"/>
    </row>
    <row r="338" spans="1:9" ht="80.25" customHeight="1">
      <c r="A338" s="117"/>
      <c r="B338" s="116"/>
      <c r="C338" s="93"/>
      <c r="D338" s="93"/>
      <c r="E338" s="72"/>
      <c r="F338" s="35"/>
      <c r="G338" s="72"/>
      <c r="H338" s="72"/>
      <c r="I338" s="26"/>
    </row>
    <row r="339" spans="1:9" ht="75.75" customHeight="1">
      <c r="A339" s="117"/>
      <c r="B339" s="116"/>
      <c r="C339" s="1226"/>
      <c r="D339" s="119"/>
      <c r="E339" s="72"/>
      <c r="F339" s="35"/>
      <c r="G339" s="72"/>
      <c r="H339" s="72"/>
      <c r="I339" s="26"/>
    </row>
    <row r="340" spans="1:9" ht="75.75" customHeight="1">
      <c r="A340" s="117"/>
      <c r="B340" s="116"/>
      <c r="C340" s="1187"/>
      <c r="D340" s="75"/>
      <c r="E340" s="72"/>
      <c r="F340" s="35"/>
      <c r="G340" s="72"/>
      <c r="H340" s="72"/>
      <c r="I340" s="26"/>
    </row>
    <row r="341" spans="1:9" ht="57.75" customHeight="1">
      <c r="A341" s="117"/>
      <c r="B341" s="116"/>
      <c r="C341" s="1187"/>
      <c r="D341" s="75"/>
      <c r="E341" s="72"/>
      <c r="F341" s="35"/>
      <c r="G341" s="72"/>
      <c r="H341" s="72"/>
      <c r="I341" s="26"/>
    </row>
    <row r="342" spans="1:9" ht="57.75" customHeight="1">
      <c r="A342" s="117"/>
      <c r="B342" s="116"/>
      <c r="C342" s="1228"/>
      <c r="D342" s="118"/>
      <c r="E342" s="72"/>
      <c r="F342" s="35"/>
      <c r="G342" s="72"/>
      <c r="H342" s="72"/>
      <c r="I342" s="26"/>
    </row>
    <row r="343" spans="1:9" ht="57.75" customHeight="1">
      <c r="A343" s="117"/>
      <c r="B343" s="116"/>
      <c r="C343" s="1186"/>
      <c r="D343" s="93"/>
      <c r="E343" s="72"/>
      <c r="F343" s="35"/>
      <c r="G343" s="72"/>
      <c r="H343" s="72"/>
      <c r="I343" s="26"/>
    </row>
    <row r="344" spans="1:9" ht="57.75" customHeight="1">
      <c r="A344" s="47"/>
      <c r="B344" s="113"/>
      <c r="C344" s="115"/>
      <c r="D344" s="115"/>
      <c r="E344" s="43"/>
      <c r="F344" s="27"/>
      <c r="G344" s="43"/>
      <c r="H344" s="43"/>
      <c r="I344" s="26"/>
    </row>
    <row r="345" spans="1:9" ht="30" customHeight="1">
      <c r="A345" s="47"/>
      <c r="B345" s="113"/>
      <c r="C345" s="1222"/>
      <c r="D345" s="111"/>
      <c r="E345" s="43"/>
      <c r="F345" s="27"/>
      <c r="G345" s="43"/>
      <c r="H345" s="43"/>
      <c r="I345" s="26"/>
    </row>
    <row r="346" spans="1:9" ht="30" customHeight="1">
      <c r="A346" s="47"/>
      <c r="B346" s="113"/>
      <c r="C346" s="1222"/>
      <c r="D346" s="111"/>
      <c r="E346" s="43"/>
      <c r="F346" s="27"/>
      <c r="G346" s="43"/>
      <c r="H346" s="43"/>
      <c r="I346" s="26"/>
    </row>
    <row r="347" spans="1:9" ht="52.5" customHeight="1">
      <c r="A347" s="47"/>
      <c r="B347" s="113"/>
      <c r="C347" s="1222"/>
      <c r="D347" s="111"/>
      <c r="E347" s="43"/>
      <c r="F347" s="27"/>
      <c r="G347" s="43"/>
      <c r="H347" s="43"/>
      <c r="I347" s="26"/>
    </row>
    <row r="348" spans="1:9" ht="40.5" customHeight="1">
      <c r="A348" s="370"/>
      <c r="B348" s="113"/>
      <c r="C348" s="1222"/>
      <c r="D348" s="111"/>
      <c r="E348" s="43"/>
      <c r="F348" s="27"/>
      <c r="G348" s="43"/>
      <c r="H348" s="43"/>
      <c r="I348" s="26"/>
    </row>
    <row r="349" spans="1:9" ht="40.5" customHeight="1">
      <c r="A349" s="370"/>
      <c r="B349" s="113"/>
      <c r="C349" s="1222"/>
      <c r="D349" s="111"/>
      <c r="E349" s="43"/>
      <c r="F349" s="27"/>
      <c r="G349" s="43"/>
      <c r="H349" s="43"/>
      <c r="I349" s="26"/>
    </row>
    <row r="350" spans="1:9" ht="58.5" customHeight="1">
      <c r="A350" s="47"/>
      <c r="B350" s="113"/>
      <c r="C350" s="114"/>
      <c r="D350" s="114"/>
      <c r="E350" s="43"/>
      <c r="F350" s="27"/>
      <c r="G350" s="43"/>
      <c r="H350" s="43"/>
      <c r="I350" s="26"/>
    </row>
    <row r="351" spans="1:9" ht="37.5" customHeight="1">
      <c r="A351" s="47"/>
      <c r="B351" s="113"/>
      <c r="C351" s="1207"/>
      <c r="D351" s="31"/>
      <c r="E351" s="43"/>
      <c r="F351" s="27"/>
      <c r="G351" s="43"/>
      <c r="H351" s="43"/>
      <c r="I351" s="26"/>
    </row>
    <row r="352" spans="1:9" ht="37.5" customHeight="1">
      <c r="A352" s="47"/>
      <c r="B352" s="113"/>
      <c r="C352" s="1207"/>
      <c r="D352" s="31"/>
      <c r="E352" s="43"/>
      <c r="F352" s="27"/>
      <c r="G352" s="43"/>
      <c r="H352" s="43"/>
      <c r="I352" s="26"/>
    </row>
    <row r="353" spans="1:9" ht="37.5" customHeight="1">
      <c r="A353" s="370"/>
      <c r="B353" s="113"/>
      <c r="C353" s="111"/>
      <c r="D353" s="111"/>
      <c r="E353" s="43"/>
      <c r="F353" s="27"/>
      <c r="G353" s="43"/>
      <c r="H353" s="43"/>
      <c r="I353" s="26"/>
    </row>
    <row r="354" spans="1:9" ht="54" customHeight="1">
      <c r="A354" s="370"/>
      <c r="B354" s="113"/>
      <c r="C354" s="1222"/>
      <c r="D354" s="111"/>
      <c r="E354" s="43"/>
      <c r="F354" s="27"/>
      <c r="G354" s="43"/>
      <c r="H354" s="43"/>
      <c r="I354" s="26"/>
    </row>
    <row r="355" spans="1:9" ht="145.5" customHeight="1">
      <c r="A355" s="370"/>
      <c r="B355" s="113"/>
      <c r="C355" s="1222"/>
      <c r="D355" s="111"/>
      <c r="E355" s="43"/>
      <c r="F355" s="27"/>
      <c r="G355" s="43"/>
      <c r="H355" s="43"/>
      <c r="I355" s="26"/>
    </row>
    <row r="356" spans="1:9" ht="64.5" customHeight="1">
      <c r="A356" s="370"/>
      <c r="B356" s="113"/>
      <c r="C356" s="1222"/>
      <c r="D356" s="111"/>
      <c r="E356" s="43"/>
      <c r="F356" s="27"/>
      <c r="G356" s="43"/>
      <c r="H356" s="43"/>
      <c r="I356" s="26"/>
    </row>
    <row r="357" spans="1:9" ht="64.5" customHeight="1">
      <c r="A357" s="1171"/>
      <c r="B357" s="1171"/>
      <c r="C357" s="1171"/>
      <c r="D357" s="1171"/>
      <c r="E357" s="1171"/>
      <c r="F357" s="1171"/>
      <c r="G357" s="1171"/>
      <c r="H357" s="1171"/>
      <c r="I357" s="26"/>
    </row>
    <row r="358" spans="1:9" ht="69" customHeight="1">
      <c r="A358" s="376"/>
      <c r="B358" s="112"/>
      <c r="C358" s="36"/>
      <c r="D358" s="36"/>
      <c r="E358" s="85"/>
      <c r="F358" s="35"/>
      <c r="G358" s="85"/>
      <c r="H358" s="85"/>
      <c r="I358" s="26"/>
    </row>
    <row r="359" spans="1:9" ht="75.75" customHeight="1">
      <c r="A359" s="50"/>
      <c r="B359" s="49"/>
      <c r="C359" s="41"/>
      <c r="D359" s="41"/>
      <c r="E359" s="43"/>
      <c r="F359" s="27"/>
      <c r="G359" s="43"/>
      <c r="H359" s="43"/>
      <c r="I359" s="26"/>
    </row>
    <row r="360" spans="1:9" ht="196.5" customHeight="1">
      <c r="A360" s="50"/>
      <c r="B360" s="49"/>
      <c r="C360" s="111"/>
      <c r="D360" s="111"/>
      <c r="E360" s="43"/>
      <c r="F360" s="27"/>
      <c r="G360" s="43"/>
      <c r="H360" s="43"/>
      <c r="I360" s="26"/>
    </row>
    <row r="361" spans="1:9" ht="41.25" customHeight="1">
      <c r="A361" s="50"/>
      <c r="B361" s="49"/>
      <c r="C361" s="111"/>
      <c r="D361" s="111"/>
      <c r="E361" s="43"/>
      <c r="F361" s="27"/>
      <c r="G361" s="43"/>
      <c r="H361" s="43"/>
      <c r="I361" s="26"/>
    </row>
    <row r="362" spans="1:9" ht="85.5" customHeight="1">
      <c r="A362" s="50"/>
      <c r="B362" s="49"/>
      <c r="C362" s="111"/>
      <c r="D362" s="111"/>
      <c r="E362" s="43"/>
      <c r="F362" s="27"/>
      <c r="G362" s="43"/>
      <c r="H362" s="27"/>
      <c r="I362" s="26"/>
    </row>
    <row r="363" spans="1:9" ht="75.75" customHeight="1">
      <c r="A363" s="1185"/>
      <c r="B363" s="1185"/>
      <c r="C363" s="1185"/>
      <c r="D363" s="1185"/>
      <c r="E363" s="1185"/>
      <c r="F363" s="1185"/>
      <c r="G363" s="1185"/>
      <c r="H363" s="1185"/>
      <c r="I363" s="26"/>
    </row>
    <row r="364" spans="1:9" ht="74.25" customHeight="1">
      <c r="A364" s="1171"/>
      <c r="B364" s="1171"/>
      <c r="C364" s="1171"/>
      <c r="D364" s="1171"/>
      <c r="E364" s="1171"/>
      <c r="F364" s="1171"/>
      <c r="G364" s="1171"/>
      <c r="H364" s="1171"/>
      <c r="I364" s="26"/>
    </row>
    <row r="365" spans="1:9" ht="58.5" customHeight="1">
      <c r="A365" s="110"/>
      <c r="B365" s="55"/>
      <c r="C365" s="1209"/>
      <c r="D365" s="51"/>
      <c r="E365" s="62"/>
      <c r="F365" s="104"/>
      <c r="G365" s="104"/>
      <c r="H365" s="62"/>
      <c r="I365" s="96"/>
    </row>
    <row r="366" spans="1:9" ht="58.5" customHeight="1">
      <c r="A366" s="109"/>
      <c r="B366" s="55"/>
      <c r="C366" s="1225"/>
      <c r="D366" s="51"/>
      <c r="E366" s="62"/>
      <c r="F366" s="104"/>
      <c r="G366" s="104"/>
      <c r="H366" s="62"/>
      <c r="I366" s="96"/>
    </row>
    <row r="367" spans="1:9" ht="58.5" customHeight="1">
      <c r="A367" s="109"/>
      <c r="B367" s="55"/>
      <c r="C367" s="1225"/>
      <c r="D367" s="51"/>
      <c r="E367" s="62"/>
      <c r="F367" s="104"/>
      <c r="G367" s="104"/>
      <c r="H367" s="62"/>
      <c r="I367" s="96"/>
    </row>
    <row r="368" spans="1:9" ht="69.75" customHeight="1">
      <c r="A368" s="108"/>
      <c r="B368" s="55"/>
      <c r="C368" s="1223"/>
      <c r="D368" s="95"/>
      <c r="E368" s="28"/>
      <c r="F368" s="27"/>
      <c r="G368" s="27"/>
      <c r="H368" s="28"/>
      <c r="I368" s="96"/>
    </row>
    <row r="369" spans="1:9" ht="58.5" customHeight="1">
      <c r="A369" s="108"/>
      <c r="B369" s="55"/>
      <c r="C369" s="1224"/>
      <c r="D369" s="56"/>
      <c r="E369" s="28"/>
      <c r="F369" s="27"/>
      <c r="G369" s="27"/>
      <c r="H369" s="28"/>
      <c r="I369" s="96"/>
    </row>
    <row r="370" spans="1:9" ht="63" customHeight="1">
      <c r="A370" s="109"/>
      <c r="B370" s="52"/>
      <c r="C370" s="1224"/>
      <c r="D370" s="53"/>
      <c r="E370" s="28"/>
      <c r="F370" s="27"/>
      <c r="G370" s="27"/>
      <c r="H370" s="28"/>
      <c r="I370" s="96"/>
    </row>
    <row r="371" spans="1:9" ht="85.5" customHeight="1">
      <c r="A371" s="108"/>
      <c r="B371" s="55"/>
      <c r="C371" s="1224"/>
      <c r="D371" s="54"/>
      <c r="E371" s="28"/>
      <c r="F371" s="27"/>
      <c r="G371" s="27"/>
      <c r="H371" s="28"/>
      <c r="I371" s="96"/>
    </row>
    <row r="372" spans="1:9" ht="70.5" customHeight="1">
      <c r="A372" s="108"/>
      <c r="B372" s="55"/>
      <c r="C372" s="1224"/>
      <c r="D372" s="54"/>
      <c r="E372" s="28"/>
      <c r="F372" s="27"/>
      <c r="G372" s="27"/>
      <c r="H372" s="28"/>
      <c r="I372" s="96"/>
    </row>
    <row r="373" spans="1:9" ht="74.25" customHeight="1">
      <c r="A373" s="108"/>
      <c r="B373" s="55"/>
      <c r="C373" s="1224"/>
      <c r="D373" s="54"/>
      <c r="E373" s="28"/>
      <c r="F373" s="27"/>
      <c r="G373" s="27"/>
      <c r="H373" s="28"/>
      <c r="I373" s="96"/>
    </row>
    <row r="374" spans="1:9" ht="69" customHeight="1">
      <c r="A374" s="108"/>
      <c r="B374" s="55"/>
      <c r="C374" s="1209"/>
      <c r="D374" s="54"/>
      <c r="E374" s="28"/>
      <c r="F374" s="27"/>
      <c r="G374" s="27"/>
      <c r="H374" s="28"/>
      <c r="I374" s="96"/>
    </row>
    <row r="375" spans="1:9" ht="66.75" customHeight="1">
      <c r="A375" s="108"/>
      <c r="B375" s="55"/>
      <c r="C375" s="1225"/>
      <c r="D375" s="54"/>
      <c r="E375" s="28"/>
      <c r="F375" s="27"/>
      <c r="G375" s="27"/>
      <c r="H375" s="28"/>
      <c r="I375" s="96"/>
    </row>
    <row r="376" spans="1:9" ht="72" customHeight="1">
      <c r="A376" s="108"/>
      <c r="B376" s="55"/>
      <c r="C376" s="1225"/>
      <c r="D376" s="54"/>
      <c r="E376" s="28"/>
      <c r="F376" s="27"/>
      <c r="G376" s="27"/>
      <c r="H376" s="28"/>
      <c r="I376" s="96"/>
    </row>
    <row r="377" spans="1:9" ht="66" customHeight="1">
      <c r="A377" s="56"/>
      <c r="B377" s="55"/>
      <c r="C377" s="1209"/>
      <c r="D377" s="54"/>
      <c r="E377" s="28"/>
      <c r="F377" s="27"/>
      <c r="G377" s="27"/>
      <c r="H377" s="28"/>
      <c r="I377" s="96"/>
    </row>
    <row r="378" spans="1:9" ht="159" customHeight="1">
      <c r="A378" s="107"/>
      <c r="B378" s="55"/>
      <c r="C378" s="1225"/>
      <c r="D378" s="54"/>
      <c r="E378" s="28"/>
      <c r="F378" s="27"/>
      <c r="G378" s="27"/>
      <c r="H378" s="28"/>
      <c r="I378" s="96"/>
    </row>
    <row r="379" spans="1:9" ht="289.5" customHeight="1">
      <c r="A379" s="106"/>
      <c r="B379" s="55"/>
      <c r="C379" s="1225"/>
      <c r="D379" s="54"/>
      <c r="E379" s="28"/>
      <c r="F379" s="27"/>
      <c r="G379" s="27"/>
      <c r="H379" s="28"/>
      <c r="I379" s="96"/>
    </row>
    <row r="380" spans="1:9" ht="408.75" customHeight="1">
      <c r="A380" s="106"/>
      <c r="B380" s="55"/>
      <c r="C380" s="1225"/>
      <c r="D380" s="53"/>
      <c r="E380" s="28"/>
      <c r="F380" s="27"/>
      <c r="G380" s="27"/>
      <c r="H380" s="28"/>
      <c r="I380" s="96"/>
    </row>
    <row r="381" spans="1:9" ht="342.75" customHeight="1">
      <c r="A381" s="56"/>
      <c r="B381" s="91"/>
      <c r="C381" s="54"/>
      <c r="D381" s="54"/>
      <c r="E381" s="62"/>
      <c r="F381" s="104"/>
      <c r="G381" s="104"/>
      <c r="H381" s="62"/>
      <c r="I381" s="96"/>
    </row>
    <row r="382" spans="1:9" ht="324" customHeight="1">
      <c r="A382" s="56"/>
      <c r="B382" s="55"/>
      <c r="C382" s="54"/>
      <c r="D382" s="54"/>
      <c r="E382" s="28"/>
      <c r="F382" s="28"/>
      <c r="G382" s="28"/>
      <c r="H382" s="28"/>
      <c r="I382" s="96"/>
    </row>
    <row r="383" spans="1:9" ht="263.25" customHeight="1">
      <c r="A383" s="56"/>
      <c r="B383" s="55"/>
      <c r="C383" s="54"/>
      <c r="D383" s="54"/>
      <c r="E383" s="62"/>
      <c r="F383" s="104"/>
      <c r="G383" s="104"/>
      <c r="H383" s="62"/>
      <c r="I383" s="96"/>
    </row>
    <row r="384" spans="1:9" ht="136.5" customHeight="1">
      <c r="A384" s="56"/>
      <c r="B384" s="55"/>
      <c r="C384" s="54"/>
      <c r="D384" s="54"/>
      <c r="E384" s="28"/>
      <c r="F384" s="27"/>
      <c r="G384" s="27"/>
      <c r="H384" s="28"/>
      <c r="I384" s="96"/>
    </row>
    <row r="385" spans="1:9" ht="376.5" customHeight="1">
      <c r="A385" s="56"/>
      <c r="B385" s="55"/>
      <c r="C385" s="54"/>
      <c r="D385" s="105"/>
      <c r="E385" s="62"/>
      <c r="F385" s="104"/>
      <c r="G385" s="104"/>
      <c r="H385" s="62"/>
      <c r="I385" s="96"/>
    </row>
    <row r="386" spans="1:9" ht="180" customHeight="1">
      <c r="A386" s="56"/>
      <c r="B386" s="55"/>
      <c r="C386" s="54"/>
      <c r="D386" s="103"/>
      <c r="E386" s="37"/>
      <c r="F386" s="37"/>
      <c r="G386" s="37"/>
      <c r="H386" s="37"/>
      <c r="I386" s="96"/>
    </row>
    <row r="387" spans="1:9" ht="237" customHeight="1">
      <c r="A387" s="102"/>
      <c r="B387" s="32"/>
      <c r="C387" s="49"/>
      <c r="D387" s="32"/>
      <c r="E387" s="37"/>
      <c r="F387" s="37"/>
      <c r="G387" s="37"/>
      <c r="H387" s="37"/>
      <c r="I387" s="96"/>
    </row>
    <row r="388" spans="1:9" ht="64.5" customHeight="1">
      <c r="A388" s="106"/>
      <c r="B388" s="52"/>
      <c r="C388" s="51"/>
      <c r="D388" s="51"/>
      <c r="E388" s="28"/>
      <c r="F388" s="27"/>
      <c r="G388" s="27"/>
      <c r="H388" s="28"/>
      <c r="I388" s="96"/>
    </row>
    <row r="389" spans="1:9" ht="61.5" customHeight="1">
      <c r="A389" s="42"/>
      <c r="B389" s="67"/>
      <c r="C389" s="49"/>
      <c r="D389" s="101"/>
      <c r="E389" s="28"/>
      <c r="F389" s="27"/>
      <c r="G389" s="27"/>
      <c r="H389" s="28"/>
      <c r="I389" s="96"/>
    </row>
    <row r="390" spans="1:9" ht="82.5" customHeight="1">
      <c r="A390" s="46"/>
      <c r="B390" s="88"/>
      <c r="C390" s="49"/>
      <c r="D390" s="99"/>
      <c r="E390" s="28"/>
      <c r="F390" s="27"/>
      <c r="G390" s="27"/>
      <c r="H390" s="28"/>
      <c r="I390" s="96"/>
    </row>
    <row r="391" spans="1:9" ht="77.25" customHeight="1">
      <c r="A391" s="47"/>
      <c r="B391" s="49"/>
      <c r="C391" s="49"/>
      <c r="D391" s="100"/>
      <c r="E391" s="28"/>
      <c r="F391" s="27"/>
      <c r="G391" s="27"/>
      <c r="H391" s="28"/>
      <c r="I391" s="96"/>
    </row>
    <row r="392" spans="1:9" ht="67.5" customHeight="1">
      <c r="A392" s="42"/>
      <c r="B392" s="49"/>
      <c r="C392" s="1205"/>
      <c r="D392" s="34"/>
      <c r="E392" s="28"/>
      <c r="F392" s="27"/>
      <c r="G392" s="27"/>
      <c r="H392" s="28"/>
      <c r="I392" s="96"/>
    </row>
    <row r="393" spans="1:9" ht="67.5" customHeight="1">
      <c r="A393" s="42"/>
      <c r="B393" s="49"/>
      <c r="C393" s="1205"/>
      <c r="D393" s="34"/>
      <c r="E393" s="28"/>
      <c r="F393" s="27"/>
      <c r="G393" s="27"/>
      <c r="H393" s="28"/>
      <c r="I393" s="96"/>
    </row>
    <row r="394" spans="1:9" ht="90" customHeight="1">
      <c r="A394" s="42"/>
      <c r="B394" s="49"/>
      <c r="C394" s="1205"/>
      <c r="D394" s="34"/>
      <c r="E394" s="28"/>
      <c r="F394" s="27"/>
      <c r="G394" s="27"/>
      <c r="H394" s="28"/>
      <c r="I394" s="96"/>
    </row>
    <row r="395" spans="1:9" ht="264.75" customHeight="1">
      <c r="A395" s="370"/>
      <c r="B395" s="32"/>
      <c r="C395" s="1205"/>
      <c r="D395" s="1206"/>
      <c r="E395" s="37"/>
      <c r="F395" s="37"/>
      <c r="G395" s="37"/>
      <c r="H395" s="37"/>
      <c r="I395" s="96"/>
    </row>
    <row r="396" spans="1:9" ht="252.75" customHeight="1">
      <c r="A396" s="370"/>
      <c r="B396" s="32"/>
      <c r="C396" s="1205"/>
      <c r="D396" s="1206"/>
      <c r="E396" s="37"/>
      <c r="F396" s="37"/>
      <c r="G396" s="37"/>
      <c r="H396" s="37"/>
      <c r="I396" s="96"/>
    </row>
    <row r="397" spans="1:9" ht="242.25" customHeight="1">
      <c r="A397" s="370"/>
      <c r="B397" s="32"/>
      <c r="C397" s="1205"/>
      <c r="D397" s="1206"/>
      <c r="E397" s="37"/>
      <c r="F397" s="37"/>
      <c r="G397" s="37"/>
      <c r="H397" s="37"/>
      <c r="I397" s="96"/>
    </row>
    <row r="398" spans="1:9" ht="84.75" customHeight="1">
      <c r="A398" s="40"/>
      <c r="B398" s="32"/>
      <c r="C398" s="49"/>
      <c r="D398" s="32"/>
      <c r="E398" s="37"/>
      <c r="F398" s="37"/>
      <c r="G398" s="37"/>
      <c r="H398" s="37"/>
      <c r="I398" s="96"/>
    </row>
    <row r="399" spans="1:9" ht="77.25" customHeight="1">
      <c r="A399" s="370"/>
      <c r="B399" s="49"/>
      <c r="C399" s="49"/>
      <c r="D399" s="99"/>
      <c r="E399" s="28"/>
      <c r="F399" s="27"/>
      <c r="G399" s="27"/>
      <c r="H399" s="28"/>
      <c r="I399" s="96"/>
    </row>
    <row r="400" spans="1:9" ht="184.5" customHeight="1">
      <c r="A400" s="46"/>
      <c r="B400" s="88"/>
      <c r="C400" s="49"/>
      <c r="D400" s="97"/>
      <c r="E400" s="28"/>
      <c r="F400" s="27"/>
      <c r="G400" s="27"/>
      <c r="H400" s="28"/>
      <c r="I400" s="96"/>
    </row>
    <row r="401" spans="1:9" ht="193.5" customHeight="1">
      <c r="A401" s="46"/>
      <c r="B401" s="88"/>
      <c r="C401" s="49"/>
      <c r="D401" s="97"/>
      <c r="E401" s="28"/>
      <c r="F401" s="27"/>
      <c r="G401" s="27"/>
      <c r="H401" s="28"/>
      <c r="I401" s="96"/>
    </row>
    <row r="402" spans="1:9" ht="166.5" customHeight="1">
      <c r="A402" s="98"/>
      <c r="B402" s="88"/>
      <c r="C402" s="49"/>
      <c r="D402" s="97"/>
      <c r="E402" s="28"/>
      <c r="F402" s="27"/>
      <c r="G402" s="27"/>
      <c r="H402" s="28"/>
      <c r="I402" s="96"/>
    </row>
    <row r="403" spans="1:9" ht="147" customHeight="1">
      <c r="A403" s="42"/>
      <c r="B403" s="49"/>
      <c r="C403" s="49"/>
      <c r="D403" s="41"/>
      <c r="E403" s="28"/>
      <c r="F403" s="27"/>
      <c r="G403" s="27"/>
      <c r="H403" s="28"/>
      <c r="I403" s="96"/>
    </row>
    <row r="404" spans="1:9" ht="41.25" customHeight="1">
      <c r="A404" s="42"/>
      <c r="B404" s="49"/>
      <c r="C404" s="49"/>
      <c r="D404" s="41"/>
      <c r="E404" s="28"/>
      <c r="F404" s="27"/>
      <c r="G404" s="27"/>
      <c r="H404" s="28"/>
      <c r="I404" s="96"/>
    </row>
    <row r="405" spans="1:9" ht="348.75" customHeight="1">
      <c r="A405" s="42"/>
      <c r="B405" s="49"/>
      <c r="C405" s="49"/>
      <c r="D405" s="41"/>
      <c r="E405" s="28"/>
      <c r="F405" s="27"/>
      <c r="G405" s="27"/>
      <c r="H405" s="28"/>
      <c r="I405" s="96"/>
    </row>
    <row r="406" spans="1:9" ht="71.25" customHeight="1">
      <c r="A406" s="42"/>
      <c r="B406" s="49"/>
      <c r="C406" s="49"/>
      <c r="D406" s="41"/>
      <c r="E406" s="28"/>
      <c r="F406" s="27"/>
      <c r="G406" s="27"/>
      <c r="H406" s="28"/>
      <c r="I406" s="96"/>
    </row>
    <row r="407" spans="1:9" ht="61.5" customHeight="1">
      <c r="A407" s="1171"/>
      <c r="B407" s="1171"/>
      <c r="C407" s="1171"/>
      <c r="D407" s="1171"/>
      <c r="E407" s="1171"/>
      <c r="F407" s="1171"/>
      <c r="G407" s="1171"/>
      <c r="H407" s="1171"/>
      <c r="I407" s="26"/>
    </row>
    <row r="408" spans="1:9" ht="66" customHeight="1">
      <c r="A408" s="56"/>
      <c r="B408" s="55"/>
      <c r="C408" s="54"/>
      <c r="D408" s="54"/>
      <c r="E408" s="85"/>
      <c r="F408" s="35"/>
      <c r="G408" s="35"/>
      <c r="H408" s="85"/>
      <c r="I408" s="26"/>
    </row>
    <row r="409" spans="1:9" ht="74.25" customHeight="1">
      <c r="A409" s="56"/>
      <c r="B409" s="55"/>
      <c r="C409" s="1209"/>
      <c r="D409" s="1209"/>
      <c r="E409" s="68"/>
      <c r="F409" s="89"/>
      <c r="G409" s="89"/>
      <c r="H409" s="68"/>
      <c r="I409" s="26"/>
    </row>
    <row r="410" spans="1:9" ht="72" customHeight="1">
      <c r="A410" s="56"/>
      <c r="B410" s="55"/>
      <c r="C410" s="1209"/>
      <c r="D410" s="1209"/>
      <c r="E410" s="68"/>
      <c r="F410" s="89"/>
      <c r="G410" s="89"/>
      <c r="H410" s="68"/>
      <c r="I410" s="26"/>
    </row>
    <row r="411" spans="1:9" ht="238.5" customHeight="1">
      <c r="A411" s="56"/>
      <c r="B411" s="55"/>
      <c r="C411" s="1209"/>
      <c r="D411" s="1209"/>
      <c r="E411" s="68"/>
      <c r="F411" s="89"/>
      <c r="G411" s="89"/>
      <c r="H411" s="68"/>
      <c r="I411" s="26"/>
    </row>
    <row r="412" spans="1:9" ht="63.75" customHeight="1">
      <c r="A412" s="56"/>
      <c r="B412" s="55"/>
      <c r="C412" s="1209"/>
      <c r="D412" s="1209"/>
      <c r="E412" s="68"/>
      <c r="F412" s="89"/>
      <c r="G412" s="89"/>
      <c r="H412" s="68"/>
      <c r="I412" s="26"/>
    </row>
    <row r="413" spans="1:9" ht="63.75" customHeight="1">
      <c r="A413" s="56"/>
      <c r="B413" s="55"/>
      <c r="C413" s="1209"/>
      <c r="D413" s="1209"/>
      <c r="E413" s="68"/>
      <c r="F413" s="89"/>
      <c r="G413" s="89"/>
      <c r="H413" s="68"/>
      <c r="I413" s="26"/>
    </row>
    <row r="414" spans="1:9" ht="100.5" customHeight="1">
      <c r="A414" s="56"/>
      <c r="B414" s="52"/>
      <c r="C414" s="95"/>
      <c r="D414" s="94"/>
      <c r="E414" s="28"/>
      <c r="F414" s="27"/>
      <c r="G414" s="27"/>
      <c r="H414" s="28"/>
      <c r="I414" s="26"/>
    </row>
    <row r="415" spans="1:9" ht="180.75" customHeight="1">
      <c r="A415" s="56"/>
      <c r="B415" s="91"/>
      <c r="C415" s="1229"/>
      <c r="D415" s="1209"/>
      <c r="E415" s="68"/>
      <c r="F415" s="89"/>
      <c r="G415" s="89"/>
      <c r="H415" s="68"/>
      <c r="I415" s="26"/>
    </row>
    <row r="416" spans="1:9" ht="142.5" customHeight="1">
      <c r="A416" s="56"/>
      <c r="B416" s="91"/>
      <c r="C416" s="1229"/>
      <c r="D416" s="1209"/>
      <c r="E416" s="28"/>
      <c r="F416" s="27"/>
      <c r="G416" s="27"/>
      <c r="H416" s="28"/>
      <c r="I416" s="26"/>
    </row>
    <row r="417" spans="1:9" ht="142.5" customHeight="1">
      <c r="A417" s="56"/>
      <c r="B417" s="91"/>
      <c r="C417" s="1229"/>
      <c r="D417" s="1209"/>
      <c r="E417" s="28"/>
      <c r="F417" s="27"/>
      <c r="G417" s="27"/>
      <c r="H417" s="28"/>
      <c r="I417" s="26"/>
    </row>
    <row r="418" spans="1:9" ht="41.25" customHeight="1">
      <c r="A418" s="56"/>
      <c r="B418" s="91"/>
      <c r="C418" s="91"/>
      <c r="D418" s="94"/>
      <c r="E418" s="28"/>
      <c r="F418" s="27"/>
      <c r="G418" s="27"/>
      <c r="H418" s="28"/>
      <c r="I418" s="26"/>
    </row>
    <row r="419" spans="1:9" ht="128.25" customHeight="1">
      <c r="A419" s="56"/>
      <c r="B419" s="91"/>
      <c r="C419" s="91"/>
      <c r="D419" s="94"/>
      <c r="E419" s="28"/>
      <c r="F419" s="27"/>
      <c r="G419" s="27"/>
      <c r="H419" s="28"/>
      <c r="I419" s="26"/>
    </row>
    <row r="420" spans="1:9" ht="100.5" customHeight="1">
      <c r="A420" s="1185"/>
      <c r="B420" s="1185"/>
      <c r="C420" s="1185"/>
      <c r="D420" s="1185"/>
      <c r="E420" s="1185"/>
      <c r="F420" s="1185"/>
      <c r="G420" s="1185"/>
      <c r="H420" s="1185"/>
      <c r="I420" s="26"/>
    </row>
    <row r="421" spans="1:9" ht="100.5" customHeight="1">
      <c r="A421" s="1171"/>
      <c r="B421" s="1171"/>
      <c r="C421" s="1171"/>
      <c r="D421" s="1171"/>
      <c r="E421" s="1171"/>
      <c r="F421" s="1171"/>
      <c r="G421" s="1171"/>
      <c r="H421" s="1171"/>
      <c r="I421" s="26"/>
    </row>
    <row r="422" spans="1:9" ht="100.5" customHeight="1">
      <c r="A422" s="372"/>
      <c r="B422" s="91"/>
      <c r="C422" s="93"/>
      <c r="D422" s="93"/>
      <c r="E422" s="85"/>
      <c r="F422" s="35"/>
      <c r="G422" s="35"/>
      <c r="H422" s="35"/>
      <c r="I422" s="26"/>
    </row>
    <row r="423" spans="1:9" ht="100.5" customHeight="1">
      <c r="A423" s="370"/>
      <c r="B423" s="91"/>
      <c r="C423" s="92"/>
      <c r="D423" s="92"/>
      <c r="E423" s="28"/>
      <c r="F423" s="27"/>
      <c r="G423" s="27"/>
      <c r="H423" s="27"/>
      <c r="I423" s="26"/>
    </row>
    <row r="424" spans="1:9" ht="48.75" customHeight="1">
      <c r="A424" s="377"/>
      <c r="B424" s="91"/>
      <c r="C424" s="45"/>
      <c r="D424" s="45"/>
      <c r="E424" s="68"/>
      <c r="F424" s="89"/>
      <c r="G424" s="89"/>
      <c r="H424" s="89"/>
      <c r="I424" s="26"/>
    </row>
    <row r="425" spans="1:9" ht="144.75" customHeight="1">
      <c r="A425" s="377"/>
      <c r="B425" s="90"/>
      <c r="C425" s="45"/>
      <c r="D425" s="45"/>
      <c r="E425" s="68"/>
      <c r="F425" s="89"/>
      <c r="G425" s="89"/>
      <c r="H425" s="89"/>
      <c r="I425" s="26"/>
    </row>
    <row r="426" spans="1:9" ht="139.5" customHeight="1">
      <c r="A426" s="377"/>
      <c r="B426" s="90"/>
      <c r="C426" s="45"/>
      <c r="D426" s="45"/>
      <c r="E426" s="68"/>
      <c r="F426" s="89"/>
      <c r="G426" s="89"/>
      <c r="H426" s="89"/>
      <c r="I426" s="26"/>
    </row>
    <row r="427" spans="1:9" ht="66" customHeight="1">
      <c r="A427" s="1184"/>
      <c r="B427" s="1184"/>
      <c r="C427" s="1184"/>
      <c r="D427" s="1184"/>
      <c r="E427" s="1184"/>
      <c r="F427" s="1184"/>
      <c r="G427" s="1184"/>
      <c r="H427" s="1184"/>
      <c r="I427" s="26"/>
    </row>
    <row r="428" spans="1:9" ht="66" customHeight="1">
      <c r="A428" s="373"/>
      <c r="B428" s="32"/>
      <c r="C428" s="36"/>
      <c r="D428" s="36"/>
      <c r="E428" s="72"/>
      <c r="F428" s="35"/>
      <c r="G428" s="35"/>
      <c r="H428" s="35"/>
      <c r="I428" s="26"/>
    </row>
    <row r="429" spans="1:9" ht="87.75" customHeight="1">
      <c r="A429" s="376"/>
      <c r="B429" s="45"/>
      <c r="C429" s="36"/>
      <c r="D429" s="36"/>
      <c r="E429" s="72"/>
      <c r="F429" s="85"/>
      <c r="G429" s="85"/>
      <c r="H429" s="85"/>
      <c r="I429" s="26"/>
    </row>
    <row r="430" spans="1:9" ht="56.25" customHeight="1">
      <c r="A430" s="46"/>
      <c r="B430" s="88"/>
      <c r="C430" s="1190"/>
      <c r="D430" s="41"/>
      <c r="E430" s="43"/>
      <c r="F430" s="27"/>
      <c r="G430" s="27"/>
      <c r="H430" s="27"/>
      <c r="I430" s="26"/>
    </row>
    <row r="431" spans="1:9" ht="67.5" customHeight="1">
      <c r="A431" s="46"/>
      <c r="B431" s="88"/>
      <c r="C431" s="1190"/>
      <c r="D431" s="41"/>
      <c r="E431" s="43"/>
      <c r="F431" s="27"/>
      <c r="G431" s="27"/>
      <c r="H431" s="27"/>
      <c r="I431" s="26"/>
    </row>
    <row r="432" spans="1:9" ht="100.5" customHeight="1">
      <c r="A432" s="42"/>
      <c r="B432" s="88"/>
      <c r="C432" s="49"/>
      <c r="D432" s="49"/>
      <c r="E432" s="28"/>
      <c r="F432" s="27"/>
      <c r="G432" s="27"/>
      <c r="H432" s="27"/>
      <c r="I432" s="26"/>
    </row>
    <row r="433" spans="1:9" ht="60" customHeight="1">
      <c r="A433" s="42"/>
      <c r="B433" s="88"/>
      <c r="C433" s="41"/>
      <c r="D433" s="41"/>
      <c r="E433" s="28"/>
      <c r="F433" s="27"/>
      <c r="G433" s="27"/>
      <c r="H433" s="27"/>
      <c r="I433" s="26"/>
    </row>
    <row r="434" spans="1:9" ht="138" customHeight="1">
      <c r="A434" s="42"/>
      <c r="B434" s="88"/>
      <c r="C434" s="41"/>
      <c r="D434" s="41"/>
      <c r="E434" s="28"/>
      <c r="F434" s="27"/>
      <c r="G434" s="27"/>
      <c r="H434" s="27"/>
      <c r="I434" s="26"/>
    </row>
    <row r="435" spans="1:9" ht="132.75" customHeight="1">
      <c r="A435" s="42"/>
      <c r="B435" s="88"/>
      <c r="C435" s="49"/>
      <c r="D435" s="49"/>
      <c r="E435" s="28"/>
      <c r="F435" s="27"/>
      <c r="G435" s="27"/>
      <c r="H435" s="27"/>
      <c r="I435" s="26"/>
    </row>
    <row r="436" spans="1:9" ht="141.75" customHeight="1">
      <c r="A436" s="1171"/>
      <c r="B436" s="1171"/>
      <c r="C436" s="1171"/>
      <c r="D436" s="1171"/>
      <c r="E436" s="1171"/>
      <c r="F436" s="1171"/>
      <c r="G436" s="1171"/>
      <c r="H436" s="1171"/>
      <c r="I436" s="26"/>
    </row>
    <row r="437" spans="1:9" ht="64.5" customHeight="1">
      <c r="A437" s="376"/>
      <c r="B437" s="86"/>
      <c r="C437" s="36"/>
      <c r="D437" s="36"/>
      <c r="E437" s="87"/>
      <c r="F437" s="35"/>
      <c r="G437" s="35"/>
      <c r="H437" s="35"/>
      <c r="I437" s="26"/>
    </row>
    <row r="438" spans="1:9" ht="64.5" customHeight="1">
      <c r="A438" s="376"/>
      <c r="B438" s="86"/>
      <c r="C438" s="36"/>
      <c r="D438" s="36"/>
      <c r="E438" s="85"/>
      <c r="F438" s="35"/>
      <c r="G438" s="35"/>
      <c r="H438" s="35"/>
      <c r="I438" s="26"/>
    </row>
    <row r="439" spans="1:9" ht="64.5" customHeight="1">
      <c r="A439" s="376"/>
      <c r="B439" s="86"/>
      <c r="C439" s="36"/>
      <c r="D439" s="36"/>
      <c r="E439" s="85"/>
      <c r="F439" s="35"/>
      <c r="G439" s="35"/>
      <c r="H439" s="35"/>
      <c r="I439" s="26"/>
    </row>
    <row r="440" spans="1:9" ht="203.25" customHeight="1">
      <c r="A440" s="84"/>
      <c r="B440" s="83"/>
      <c r="C440" s="1213"/>
      <c r="D440" s="82"/>
      <c r="E440" s="81"/>
      <c r="F440" s="81"/>
      <c r="G440" s="80"/>
      <c r="H440" s="80"/>
      <c r="I440" s="26"/>
    </row>
    <row r="441" spans="1:9" ht="100.5" customHeight="1">
      <c r="A441" s="84"/>
      <c r="B441" s="83"/>
      <c r="C441" s="1213"/>
      <c r="D441" s="82"/>
      <c r="E441" s="81"/>
      <c r="F441" s="81"/>
      <c r="G441" s="80"/>
      <c r="H441" s="80"/>
      <c r="I441" s="26"/>
    </row>
    <row r="442" spans="1:9" ht="100.5" customHeight="1">
      <c r="A442" s="84"/>
      <c r="B442" s="83"/>
      <c r="C442" s="1213"/>
      <c r="D442" s="82"/>
      <c r="E442" s="81"/>
      <c r="F442" s="81"/>
      <c r="G442" s="80"/>
      <c r="H442" s="80"/>
      <c r="I442" s="26"/>
    </row>
    <row r="443" spans="1:9" ht="100.5" customHeight="1">
      <c r="A443" s="84"/>
      <c r="B443" s="83"/>
      <c r="C443" s="82"/>
      <c r="D443" s="82"/>
      <c r="E443" s="81"/>
      <c r="F443" s="81"/>
      <c r="G443" s="80"/>
      <c r="H443" s="80"/>
      <c r="I443" s="26"/>
    </row>
    <row r="444" spans="1:9" ht="63.75" customHeight="1">
      <c r="A444" s="375"/>
      <c r="B444" s="49"/>
      <c r="C444" s="78"/>
      <c r="D444" s="78"/>
      <c r="E444" s="28"/>
      <c r="F444" s="27"/>
      <c r="G444" s="27"/>
      <c r="H444" s="27"/>
      <c r="I444" s="26"/>
    </row>
    <row r="445" spans="1:9" ht="63.75" customHeight="1">
      <c r="A445" s="370"/>
      <c r="B445" s="49"/>
      <c r="C445" s="69"/>
      <c r="D445" s="69"/>
      <c r="E445" s="28"/>
      <c r="F445" s="27"/>
      <c r="G445" s="27"/>
      <c r="H445" s="27"/>
      <c r="I445" s="26"/>
    </row>
    <row r="446" spans="1:9" ht="63.75" customHeight="1">
      <c r="A446" s="370"/>
      <c r="B446" s="49"/>
      <c r="C446" s="69"/>
      <c r="D446" s="69"/>
      <c r="E446" s="28"/>
      <c r="F446" s="27"/>
      <c r="G446" s="27"/>
      <c r="H446" s="27"/>
      <c r="I446" s="26"/>
    </row>
    <row r="447" spans="1:9" ht="100.5" customHeight="1">
      <c r="A447" s="370"/>
      <c r="B447" s="49"/>
      <c r="C447" s="1207"/>
      <c r="D447" s="31"/>
      <c r="E447" s="28"/>
      <c r="F447" s="27"/>
      <c r="G447" s="27"/>
      <c r="H447" s="27"/>
      <c r="I447" s="26"/>
    </row>
    <row r="448" spans="1:9" ht="100.5" customHeight="1">
      <c r="A448" s="370"/>
      <c r="B448" s="49"/>
      <c r="C448" s="1207"/>
      <c r="D448" s="31"/>
      <c r="E448" s="28"/>
      <c r="F448" s="27"/>
      <c r="G448" s="27"/>
      <c r="H448" s="27"/>
      <c r="I448" s="26"/>
    </row>
    <row r="449" spans="1:9" ht="100.5" customHeight="1">
      <c r="A449" s="370"/>
      <c r="B449" s="49"/>
      <c r="C449" s="1207"/>
      <c r="D449" s="31"/>
      <c r="E449" s="28"/>
      <c r="F449" s="27"/>
      <c r="G449" s="27"/>
      <c r="H449" s="27"/>
      <c r="I449" s="26"/>
    </row>
    <row r="450" spans="1:9" ht="100.5" customHeight="1">
      <c r="A450" s="377"/>
      <c r="B450" s="49"/>
      <c r="C450" s="69"/>
      <c r="D450" s="69"/>
      <c r="E450" s="28"/>
      <c r="F450" s="27"/>
      <c r="G450" s="27"/>
      <c r="H450" s="27"/>
      <c r="I450" s="26"/>
    </row>
    <row r="451" spans="1:9" ht="100.5" customHeight="1">
      <c r="A451" s="377"/>
      <c r="B451" s="49"/>
      <c r="C451" s="69"/>
      <c r="D451" s="69"/>
      <c r="E451" s="28"/>
      <c r="F451" s="27"/>
      <c r="G451" s="27"/>
      <c r="H451" s="27"/>
      <c r="I451" s="26"/>
    </row>
    <row r="452" spans="1:9" ht="100.5" customHeight="1">
      <c r="A452" s="377"/>
      <c r="B452" s="49"/>
      <c r="C452" s="69"/>
      <c r="D452" s="69"/>
      <c r="E452" s="28"/>
      <c r="F452" s="27"/>
      <c r="G452" s="27"/>
      <c r="H452" s="27"/>
      <c r="I452" s="26"/>
    </row>
    <row r="453" spans="1:9" ht="100.5" customHeight="1">
      <c r="A453" s="377"/>
      <c r="B453" s="49"/>
      <c r="C453" s="69"/>
      <c r="D453" s="69"/>
      <c r="E453" s="28"/>
      <c r="F453" s="27"/>
      <c r="G453" s="27"/>
      <c r="H453" s="27"/>
      <c r="I453" s="26"/>
    </row>
    <row r="454" spans="1:9" ht="100.5" customHeight="1">
      <c r="A454" s="76"/>
      <c r="B454" s="49"/>
      <c r="C454" s="69"/>
      <c r="D454" s="69"/>
      <c r="E454" s="28"/>
      <c r="F454" s="27"/>
      <c r="G454" s="27"/>
      <c r="H454" s="27"/>
      <c r="I454" s="26"/>
    </row>
    <row r="455" spans="1:9" ht="100.5" customHeight="1">
      <c r="A455" s="76"/>
      <c r="B455" s="49"/>
      <c r="C455" s="69"/>
      <c r="D455" s="69"/>
      <c r="E455" s="28"/>
      <c r="F455" s="27"/>
      <c r="G455" s="27"/>
      <c r="H455" s="27"/>
      <c r="I455" s="26"/>
    </row>
    <row r="456" spans="1:9" ht="48" customHeight="1">
      <c r="A456" s="76"/>
      <c r="B456" s="49"/>
      <c r="C456" s="69"/>
      <c r="D456" s="69"/>
      <c r="E456" s="28"/>
      <c r="F456" s="27"/>
      <c r="G456" s="27"/>
      <c r="H456" s="27"/>
      <c r="I456" s="26"/>
    </row>
    <row r="457" spans="1:9" ht="125.25" customHeight="1">
      <c r="A457" s="76"/>
      <c r="B457" s="49"/>
      <c r="C457" s="69"/>
      <c r="D457" s="69"/>
      <c r="E457" s="28"/>
      <c r="F457" s="27"/>
      <c r="G457" s="27"/>
      <c r="H457" s="27"/>
      <c r="I457" s="26"/>
    </row>
    <row r="458" spans="1:9" ht="125.25" customHeight="1">
      <c r="A458" s="46"/>
      <c r="B458" s="49"/>
      <c r="C458" s="41"/>
      <c r="D458" s="41"/>
      <c r="E458" s="28"/>
      <c r="F458" s="27"/>
      <c r="G458" s="27"/>
      <c r="H458" s="27"/>
      <c r="I458" s="26"/>
    </row>
    <row r="459" spans="1:9" ht="170.25" customHeight="1">
      <c r="A459" s="1171"/>
      <c r="B459" s="1171"/>
      <c r="C459" s="1171"/>
      <c r="D459" s="1171"/>
      <c r="E459" s="1171"/>
      <c r="F459" s="1171"/>
      <c r="G459" s="1171"/>
      <c r="H459" s="1171"/>
      <c r="I459" s="26"/>
    </row>
    <row r="460" spans="1:9" ht="115.5" customHeight="1">
      <c r="A460" s="373"/>
      <c r="B460" s="73"/>
      <c r="C460" s="1187"/>
      <c r="D460" s="75"/>
      <c r="E460" s="72"/>
      <c r="F460" s="35"/>
      <c r="G460" s="35"/>
      <c r="H460" s="35"/>
      <c r="I460" s="26"/>
    </row>
    <row r="461" spans="1:9" ht="118.5" customHeight="1">
      <c r="A461" s="373"/>
      <c r="B461" s="73"/>
      <c r="C461" s="1187"/>
      <c r="D461" s="75"/>
      <c r="E461" s="72"/>
      <c r="F461" s="35"/>
      <c r="G461" s="35"/>
      <c r="H461" s="35"/>
      <c r="I461" s="26"/>
    </row>
    <row r="462" spans="1:9" ht="68.25" customHeight="1">
      <c r="A462" s="373"/>
      <c r="B462" s="73"/>
      <c r="C462" s="36"/>
      <c r="D462" s="36"/>
      <c r="E462" s="72"/>
      <c r="F462" s="35"/>
      <c r="G462" s="35"/>
      <c r="H462" s="35"/>
      <c r="I462" s="26"/>
    </row>
    <row r="463" spans="1:9" ht="68.25" customHeight="1">
      <c r="A463" s="373"/>
      <c r="B463" s="73"/>
      <c r="C463" s="36"/>
      <c r="D463" s="36"/>
      <c r="E463" s="72"/>
      <c r="F463" s="35"/>
      <c r="G463" s="35"/>
      <c r="H463" s="35"/>
      <c r="I463" s="26"/>
    </row>
    <row r="464" spans="1:9" ht="106.5" customHeight="1">
      <c r="A464" s="376"/>
      <c r="B464" s="73"/>
      <c r="C464" s="36"/>
      <c r="D464" s="36"/>
      <c r="E464" s="72"/>
      <c r="F464" s="35"/>
      <c r="G464" s="35"/>
      <c r="H464" s="35"/>
      <c r="I464" s="26"/>
    </row>
    <row r="465" spans="1:9" ht="72" customHeight="1">
      <c r="A465" s="1212"/>
      <c r="B465" s="73"/>
      <c r="C465" s="1181"/>
      <c r="D465" s="36"/>
      <c r="E465" s="72"/>
      <c r="F465" s="35"/>
      <c r="G465" s="35"/>
      <c r="H465" s="35"/>
      <c r="I465" s="26"/>
    </row>
    <row r="466" spans="1:9" ht="72" customHeight="1">
      <c r="A466" s="1212"/>
      <c r="B466" s="73"/>
      <c r="C466" s="1230"/>
      <c r="D466" s="74"/>
      <c r="E466" s="72"/>
      <c r="F466" s="35"/>
      <c r="G466" s="35"/>
      <c r="H466" s="35"/>
      <c r="I466" s="26"/>
    </row>
    <row r="467" spans="1:9" ht="72" customHeight="1">
      <c r="A467" s="373"/>
      <c r="B467" s="73"/>
      <c r="C467" s="36"/>
      <c r="D467" s="36"/>
      <c r="E467" s="72"/>
      <c r="F467" s="35"/>
      <c r="G467" s="35"/>
      <c r="H467" s="35"/>
      <c r="I467" s="26"/>
    </row>
    <row r="468" spans="1:9" ht="131.25" customHeight="1">
      <c r="A468" s="46"/>
      <c r="B468" s="32"/>
      <c r="C468" s="1221"/>
      <c r="D468" s="71"/>
      <c r="E468" s="43"/>
      <c r="F468" s="52"/>
      <c r="G468" s="43"/>
      <c r="H468" s="43"/>
      <c r="I468" s="26"/>
    </row>
    <row r="469" spans="1:9" ht="82.5" customHeight="1">
      <c r="A469" s="46"/>
      <c r="B469" s="32"/>
      <c r="C469" s="1221"/>
      <c r="D469" s="71"/>
      <c r="E469" s="43"/>
      <c r="F469" s="52"/>
      <c r="G469" s="43"/>
      <c r="H469" s="43"/>
      <c r="I469" s="26"/>
    </row>
    <row r="470" spans="1:9" ht="82.5" customHeight="1">
      <c r="A470" s="46"/>
      <c r="B470" s="32"/>
      <c r="C470" s="1221"/>
      <c r="D470" s="71"/>
      <c r="E470" s="43"/>
      <c r="F470" s="52"/>
      <c r="G470" s="43"/>
      <c r="H470" s="43"/>
      <c r="I470" s="26"/>
    </row>
    <row r="471" spans="1:9" ht="100.5" customHeight="1">
      <c r="A471" s="46"/>
      <c r="B471" s="32"/>
      <c r="C471" s="71"/>
      <c r="D471" s="71"/>
      <c r="E471" s="43"/>
      <c r="F471" s="52"/>
      <c r="G471" s="43"/>
      <c r="H471" s="43"/>
      <c r="I471" s="26"/>
    </row>
    <row r="472" spans="1:9" ht="100.5" customHeight="1">
      <c r="A472" s="42"/>
      <c r="B472" s="32"/>
      <c r="C472" s="1217"/>
      <c r="D472" s="44"/>
      <c r="E472" s="43"/>
      <c r="F472" s="27"/>
      <c r="G472" s="27"/>
      <c r="H472" s="27"/>
      <c r="I472" s="26"/>
    </row>
    <row r="473" spans="1:9" ht="100.5" customHeight="1">
      <c r="A473" s="42"/>
      <c r="B473" s="32"/>
      <c r="C473" s="1217"/>
      <c r="D473" s="44"/>
      <c r="E473" s="43"/>
      <c r="F473" s="27"/>
      <c r="G473" s="27"/>
      <c r="H473" s="27"/>
      <c r="I473" s="26"/>
    </row>
    <row r="474" spans="1:9" ht="100.5" customHeight="1">
      <c r="A474" s="70"/>
      <c r="B474" s="32"/>
      <c r="C474" s="69"/>
      <c r="D474" s="69"/>
      <c r="E474" s="43"/>
      <c r="F474" s="27"/>
      <c r="G474" s="27"/>
      <c r="H474" s="27"/>
      <c r="I474" s="26"/>
    </row>
    <row r="475" spans="1:9" ht="116.25" customHeight="1">
      <c r="A475" s="70"/>
      <c r="B475" s="32"/>
      <c r="C475" s="69"/>
      <c r="D475" s="69"/>
      <c r="E475" s="43"/>
      <c r="F475" s="27"/>
      <c r="G475" s="27"/>
      <c r="H475" s="27"/>
      <c r="I475" s="26"/>
    </row>
    <row r="476" spans="1:9" ht="115.5" customHeight="1">
      <c r="A476" s="70"/>
      <c r="B476" s="32"/>
      <c r="C476" s="69"/>
      <c r="D476" s="69"/>
      <c r="E476" s="43"/>
      <c r="F476" s="27"/>
      <c r="G476" s="27"/>
      <c r="H476" s="27"/>
      <c r="I476" s="26"/>
    </row>
    <row r="477" spans="1:9" ht="111" customHeight="1">
      <c r="A477" s="70"/>
      <c r="B477" s="32"/>
      <c r="C477" s="69"/>
      <c r="D477" s="69"/>
      <c r="E477" s="43"/>
      <c r="F477" s="27"/>
      <c r="G477" s="27"/>
      <c r="H477" s="27"/>
      <c r="I477" s="26"/>
    </row>
    <row r="478" spans="1:9" ht="100.5" customHeight="1">
      <c r="A478" s="46"/>
      <c r="B478" s="32"/>
      <c r="C478" s="41"/>
      <c r="D478" s="41"/>
      <c r="E478" s="43"/>
      <c r="F478" s="1188"/>
      <c r="G478" s="1188"/>
      <c r="H478" s="1188"/>
      <c r="I478" s="26"/>
    </row>
    <row r="479" spans="1:9" ht="60" customHeight="1">
      <c r="A479" s="46"/>
      <c r="B479" s="32"/>
      <c r="C479" s="41"/>
      <c r="D479" s="41"/>
      <c r="E479" s="43"/>
      <c r="F479" s="1211"/>
      <c r="G479" s="1211"/>
      <c r="H479" s="1211"/>
      <c r="I479" s="26"/>
    </row>
    <row r="480" spans="1:9" ht="305.25" customHeight="1">
      <c r="A480" s="46"/>
      <c r="B480" s="32"/>
      <c r="C480" s="41"/>
      <c r="D480" s="41"/>
      <c r="E480" s="43"/>
      <c r="F480" s="1211"/>
      <c r="G480" s="1211"/>
      <c r="H480" s="1211"/>
      <c r="I480" s="26"/>
    </row>
    <row r="481" spans="1:9" ht="325.5" customHeight="1">
      <c r="A481" s="46"/>
      <c r="B481" s="32"/>
      <c r="C481" s="41"/>
      <c r="D481" s="41"/>
      <c r="E481" s="43"/>
      <c r="F481" s="1211"/>
      <c r="G481" s="1211"/>
      <c r="H481" s="1211"/>
      <c r="I481" s="26"/>
    </row>
    <row r="482" spans="1:9" ht="305.25" customHeight="1">
      <c r="A482" s="1171"/>
      <c r="B482" s="1171"/>
      <c r="C482" s="1171"/>
      <c r="D482" s="1171"/>
      <c r="E482" s="1171"/>
      <c r="F482" s="1171"/>
      <c r="G482" s="1171"/>
      <c r="H482" s="1171"/>
      <c r="I482" s="26"/>
    </row>
    <row r="483" spans="1:9" ht="286.5" customHeight="1">
      <c r="A483" s="47"/>
      <c r="B483" s="25"/>
      <c r="C483" s="64"/>
      <c r="D483" s="63"/>
      <c r="E483" s="43"/>
      <c r="F483" s="68"/>
      <c r="G483" s="68"/>
      <c r="H483" s="27"/>
      <c r="I483" s="26"/>
    </row>
    <row r="484" spans="1:9" ht="50.25" customHeight="1">
      <c r="A484" s="47"/>
      <c r="B484" s="25"/>
      <c r="C484" s="64"/>
      <c r="D484" s="63"/>
      <c r="E484" s="43"/>
      <c r="F484" s="68"/>
      <c r="G484" s="68"/>
      <c r="H484" s="27"/>
      <c r="I484" s="26"/>
    </row>
    <row r="485" spans="1:9" ht="54.75" customHeight="1">
      <c r="A485" s="47"/>
      <c r="B485" s="25"/>
      <c r="C485" s="64"/>
      <c r="D485" s="66"/>
      <c r="E485" s="43"/>
      <c r="F485" s="62"/>
      <c r="G485" s="62"/>
      <c r="H485" s="62"/>
      <c r="I485" s="26"/>
    </row>
    <row r="486" spans="1:9" ht="54.75" customHeight="1">
      <c r="A486" s="605"/>
      <c r="B486" s="65"/>
      <c r="C486" s="64"/>
      <c r="D486" s="63"/>
      <c r="E486" s="43"/>
      <c r="F486" s="62"/>
      <c r="G486" s="62"/>
      <c r="H486" s="62"/>
      <c r="I486" s="26"/>
    </row>
    <row r="487" spans="1:9" ht="54.75" customHeight="1">
      <c r="A487" s="1171"/>
      <c r="B487" s="1171"/>
      <c r="C487" s="1171"/>
      <c r="D487" s="1171"/>
      <c r="E487" s="1171"/>
      <c r="F487" s="1171"/>
      <c r="G487" s="1171"/>
      <c r="H487" s="1171"/>
      <c r="I487" s="26"/>
    </row>
    <row r="488" spans="1:9" ht="59.25" customHeight="1">
      <c r="A488" s="46"/>
      <c r="B488" s="59"/>
      <c r="C488" s="1190"/>
      <c r="D488" s="41"/>
      <c r="E488" s="58"/>
      <c r="F488" s="28"/>
      <c r="G488" s="28"/>
      <c r="H488" s="61"/>
      <c r="I488" s="26"/>
    </row>
    <row r="489" spans="1:9" ht="33" customHeight="1">
      <c r="A489" s="46"/>
      <c r="B489" s="59"/>
      <c r="C489" s="1190"/>
      <c r="D489" s="41"/>
      <c r="E489" s="58"/>
      <c r="F489" s="28"/>
      <c r="G489" s="28"/>
      <c r="H489" s="61"/>
      <c r="I489" s="26"/>
    </row>
    <row r="490" spans="1:9" ht="33" customHeight="1">
      <c r="A490" s="46"/>
      <c r="B490" s="59"/>
      <c r="C490" s="1190"/>
      <c r="D490" s="41"/>
      <c r="E490" s="58"/>
      <c r="F490" s="28"/>
      <c r="G490" s="28"/>
      <c r="H490" s="28"/>
      <c r="I490" s="26"/>
    </row>
    <row r="491" spans="1:9" ht="33" customHeight="1">
      <c r="A491" s="46"/>
      <c r="B491" s="59"/>
      <c r="C491" s="41"/>
      <c r="D491" s="41"/>
      <c r="E491" s="58"/>
      <c r="F491" s="28"/>
      <c r="G491" s="28"/>
      <c r="H491" s="28"/>
      <c r="I491" s="26"/>
    </row>
    <row r="492" spans="1:9" ht="75" customHeight="1">
      <c r="A492" s="46"/>
      <c r="B492" s="59"/>
      <c r="C492" s="1190"/>
      <c r="D492" s="41"/>
      <c r="E492" s="58"/>
      <c r="F492" s="28"/>
      <c r="G492" s="28"/>
      <c r="H492" s="28"/>
      <c r="I492" s="26"/>
    </row>
    <row r="493" spans="1:9" ht="75" customHeight="1">
      <c r="A493" s="46"/>
      <c r="B493" s="59"/>
      <c r="C493" s="1190"/>
      <c r="D493" s="41"/>
      <c r="E493" s="58"/>
      <c r="F493" s="28"/>
      <c r="G493" s="28"/>
      <c r="H493" s="28"/>
      <c r="I493" s="26"/>
    </row>
    <row r="494" spans="1:9" ht="100.5" customHeight="1">
      <c r="A494" s="46"/>
      <c r="B494" s="59"/>
      <c r="C494" s="1190"/>
      <c r="D494" s="41"/>
      <c r="E494" s="58"/>
      <c r="F494" s="28"/>
      <c r="G494" s="28"/>
      <c r="H494" s="28"/>
      <c r="I494" s="26"/>
    </row>
    <row r="495" spans="1:9" ht="100.5" customHeight="1">
      <c r="A495" s="46"/>
      <c r="B495" s="59"/>
      <c r="C495" s="60"/>
      <c r="D495" s="60"/>
      <c r="E495" s="58"/>
      <c r="F495" s="28"/>
      <c r="G495" s="28"/>
      <c r="H495" s="28"/>
      <c r="I495" s="26"/>
    </row>
    <row r="496" spans="1:9" ht="100.5" customHeight="1">
      <c r="A496" s="46"/>
      <c r="B496" s="59"/>
      <c r="C496" s="60"/>
      <c r="D496" s="60"/>
      <c r="E496" s="58"/>
      <c r="F496" s="28"/>
      <c r="G496" s="28"/>
      <c r="H496" s="28"/>
      <c r="I496" s="26"/>
    </row>
    <row r="497" spans="1:9" ht="100.5" customHeight="1">
      <c r="A497" s="46"/>
      <c r="B497" s="59"/>
      <c r="C497" s="60"/>
      <c r="D497" s="60"/>
      <c r="E497" s="58"/>
      <c r="F497" s="28"/>
      <c r="G497" s="28"/>
      <c r="H497" s="28"/>
      <c r="I497" s="26"/>
    </row>
    <row r="498" spans="1:9" ht="100.5" customHeight="1">
      <c r="A498" s="46"/>
      <c r="B498" s="59"/>
      <c r="C498" s="60"/>
      <c r="D498" s="60"/>
      <c r="E498" s="58"/>
      <c r="F498" s="28"/>
      <c r="G498" s="28"/>
      <c r="H498" s="28"/>
      <c r="I498" s="26"/>
    </row>
    <row r="499" spans="1:9" ht="100.5" customHeight="1">
      <c r="A499" s="46"/>
      <c r="B499" s="59"/>
      <c r="C499" s="60"/>
      <c r="D499" s="60"/>
      <c r="E499" s="58"/>
      <c r="F499" s="28"/>
      <c r="G499" s="28"/>
      <c r="H499" s="28"/>
      <c r="I499" s="26"/>
    </row>
    <row r="500" spans="1:9" ht="40.5" customHeight="1">
      <c r="A500" s="370"/>
      <c r="B500" s="59"/>
      <c r="C500" s="26"/>
      <c r="D500" s="26"/>
      <c r="E500" s="58"/>
      <c r="F500" s="28"/>
      <c r="G500" s="28"/>
      <c r="H500" s="28"/>
      <c r="I500" s="26"/>
    </row>
    <row r="501" spans="1:9" ht="39" customHeight="1">
      <c r="A501" s="370"/>
      <c r="B501" s="59"/>
      <c r="C501" s="26"/>
      <c r="D501" s="26"/>
      <c r="E501" s="58"/>
      <c r="F501" s="28"/>
      <c r="G501" s="28"/>
      <c r="H501" s="28"/>
      <c r="I501" s="26"/>
    </row>
    <row r="502" spans="1:9" ht="39" customHeight="1">
      <c r="A502" s="370"/>
      <c r="B502" s="59"/>
      <c r="C502" s="26"/>
      <c r="D502" s="26"/>
      <c r="E502" s="58"/>
      <c r="F502" s="28"/>
      <c r="G502" s="28"/>
      <c r="H502" s="28"/>
      <c r="I502" s="26"/>
    </row>
    <row r="503" spans="1:9" ht="39" customHeight="1">
      <c r="A503" s="1171"/>
      <c r="B503" s="1171"/>
      <c r="C503" s="1171"/>
      <c r="D503" s="1171"/>
      <c r="E503" s="1171"/>
      <c r="F503" s="1171"/>
      <c r="G503" s="1171"/>
      <c r="H503" s="1171"/>
      <c r="I503" s="26"/>
    </row>
    <row r="504" spans="1:9" ht="39" customHeight="1">
      <c r="A504" s="370"/>
      <c r="B504" s="49"/>
      <c r="C504" s="1190"/>
      <c r="D504" s="41"/>
      <c r="E504" s="28"/>
      <c r="F504" s="27"/>
      <c r="G504" s="27"/>
      <c r="H504" s="27"/>
      <c r="I504" s="26"/>
    </row>
    <row r="505" spans="1:9" ht="39" customHeight="1">
      <c r="A505" s="370"/>
      <c r="B505" s="49"/>
      <c r="C505" s="1190"/>
      <c r="D505" s="41"/>
      <c r="E505" s="28"/>
      <c r="F505" s="27"/>
      <c r="G505" s="27"/>
      <c r="H505" s="27"/>
      <c r="I505" s="26"/>
    </row>
    <row r="506" spans="1:9" ht="39" customHeight="1">
      <c r="A506" s="370"/>
      <c r="B506" s="49"/>
      <c r="C506" s="1190"/>
      <c r="D506" s="41"/>
      <c r="E506" s="28"/>
      <c r="F506" s="27"/>
      <c r="G506" s="27"/>
      <c r="H506" s="27"/>
      <c r="I506" s="26"/>
    </row>
    <row r="507" spans="1:9" ht="39" customHeight="1">
      <c r="A507" s="370"/>
      <c r="B507" s="49"/>
      <c r="C507" s="1190"/>
      <c r="D507" s="41"/>
      <c r="E507" s="28"/>
      <c r="F507" s="27"/>
      <c r="G507" s="27"/>
      <c r="H507" s="27"/>
      <c r="I507" s="26"/>
    </row>
    <row r="508" spans="1:9" ht="182.25" customHeight="1">
      <c r="A508" s="370"/>
      <c r="B508" s="49"/>
      <c r="C508" s="1190"/>
      <c r="D508" s="41"/>
      <c r="E508" s="28"/>
      <c r="F508" s="27"/>
      <c r="G508" s="27"/>
      <c r="H508" s="27"/>
      <c r="I508" s="26"/>
    </row>
    <row r="509" spans="1:9" ht="40.5" customHeight="1">
      <c r="A509" s="370"/>
      <c r="B509" s="49"/>
      <c r="C509" s="1190"/>
      <c r="D509" s="41"/>
      <c r="E509" s="28"/>
      <c r="F509" s="27"/>
      <c r="G509" s="27"/>
      <c r="H509" s="27"/>
      <c r="I509" s="26"/>
    </row>
    <row r="510" spans="1:9" ht="285.75" customHeight="1">
      <c r="A510" s="370"/>
      <c r="B510" s="49"/>
      <c r="C510" s="1190"/>
      <c r="D510" s="41"/>
      <c r="E510" s="28"/>
      <c r="F510" s="27"/>
      <c r="G510" s="27"/>
      <c r="H510" s="27"/>
      <c r="I510" s="26"/>
    </row>
    <row r="511" spans="1:9" ht="328.5" customHeight="1">
      <c r="A511" s="1185"/>
      <c r="B511" s="1185"/>
      <c r="C511" s="1185"/>
      <c r="D511" s="1185"/>
      <c r="E511" s="1185"/>
      <c r="F511" s="1185"/>
      <c r="G511" s="1185"/>
      <c r="H511" s="1185"/>
      <c r="I511" s="26"/>
    </row>
    <row r="512" spans="1:9" ht="366.75" customHeight="1">
      <c r="A512" s="1171"/>
      <c r="B512" s="1171"/>
      <c r="C512" s="1171"/>
      <c r="D512" s="1171"/>
      <c r="E512" s="1171"/>
      <c r="F512" s="1171"/>
      <c r="G512" s="1171"/>
      <c r="H512" s="1171"/>
      <c r="I512" s="26"/>
    </row>
    <row r="513" spans="1:9" ht="324.75" customHeight="1">
      <c r="A513" s="56"/>
      <c r="B513" s="55"/>
      <c r="C513" s="54"/>
      <c r="D513" s="54"/>
      <c r="E513" s="57"/>
      <c r="F513" s="57"/>
      <c r="G513" s="57"/>
      <c r="H513" s="57"/>
      <c r="I513" s="26"/>
    </row>
    <row r="514" spans="1:9" ht="69" customHeight="1">
      <c r="A514" s="56"/>
      <c r="B514" s="55"/>
      <c r="C514" s="54"/>
      <c r="D514" s="54"/>
      <c r="E514" s="43"/>
      <c r="F514" s="43"/>
      <c r="G514" s="43"/>
      <c r="H514" s="43"/>
      <c r="I514" s="26"/>
    </row>
    <row r="515" spans="1:9" ht="295.5" customHeight="1">
      <c r="A515" s="106"/>
      <c r="B515" s="52"/>
      <c r="C515" s="51"/>
      <c r="D515" s="51"/>
      <c r="E515" s="28"/>
      <c r="F515" s="28"/>
      <c r="G515" s="28"/>
      <c r="H515" s="28"/>
      <c r="I515" s="26"/>
    </row>
    <row r="516" spans="1:9" ht="165" customHeight="1">
      <c r="A516" s="106"/>
      <c r="B516" s="52"/>
      <c r="C516" s="51"/>
      <c r="D516" s="51"/>
      <c r="E516" s="28"/>
      <c r="F516" s="28"/>
      <c r="G516" s="28"/>
      <c r="H516" s="28"/>
      <c r="I516" s="26"/>
    </row>
    <row r="517" spans="1:9" ht="40.5" customHeight="1">
      <c r="A517" s="1184"/>
      <c r="B517" s="1184"/>
      <c r="C517" s="1184"/>
      <c r="D517" s="1184"/>
      <c r="E517" s="1184"/>
      <c r="F517" s="1184"/>
      <c r="G517" s="1184"/>
      <c r="H517" s="1184"/>
      <c r="I517" s="1184"/>
    </row>
    <row r="518" spans="1:9" ht="79.5" customHeight="1">
      <c r="A518" s="50"/>
      <c r="B518" s="49"/>
      <c r="C518" s="45"/>
      <c r="D518" s="48"/>
      <c r="E518" s="28"/>
      <c r="F518" s="27"/>
      <c r="G518" s="27"/>
      <c r="H518" s="27"/>
      <c r="I518" s="26"/>
    </row>
    <row r="519" spans="1:9" ht="79.5" customHeight="1">
      <c r="A519" s="1185"/>
      <c r="B519" s="1185"/>
      <c r="C519" s="1185"/>
      <c r="D519" s="1185"/>
      <c r="E519" s="1185"/>
      <c r="F519" s="1185"/>
      <c r="G519" s="1185"/>
      <c r="H519" s="1185"/>
      <c r="I519" s="26"/>
    </row>
    <row r="520" spans="1:9" ht="79.5" customHeight="1">
      <c r="A520" s="1171"/>
      <c r="B520" s="1171"/>
      <c r="C520" s="1171"/>
      <c r="D520" s="1171"/>
      <c r="E520" s="1171"/>
      <c r="F520" s="1171"/>
      <c r="G520" s="1171"/>
      <c r="H520" s="1171"/>
      <c r="I520" s="26"/>
    </row>
    <row r="521" spans="1:9" ht="79.5" customHeight="1">
      <c r="A521" s="46"/>
      <c r="B521" s="45"/>
      <c r="C521" s="41"/>
      <c r="D521" s="41"/>
      <c r="E521" s="37"/>
      <c r="F521" s="27"/>
      <c r="G521" s="27"/>
      <c r="H521" s="27"/>
      <c r="I521" s="26"/>
    </row>
    <row r="522" spans="1:9" ht="45" customHeight="1">
      <c r="A522" s="46"/>
      <c r="B522" s="45"/>
      <c r="C522" s="41"/>
      <c r="D522" s="41"/>
      <c r="E522" s="37"/>
      <c r="F522" s="27"/>
      <c r="G522" s="27"/>
      <c r="H522" s="27"/>
      <c r="I522" s="26"/>
    </row>
    <row r="523" spans="1:9" ht="79.5" customHeight="1">
      <c r="A523" s="46"/>
      <c r="B523" s="45"/>
      <c r="C523" s="41"/>
      <c r="D523" s="41"/>
      <c r="E523" s="37"/>
      <c r="F523" s="27"/>
      <c r="G523" s="27"/>
      <c r="H523" s="27"/>
      <c r="I523" s="26"/>
    </row>
    <row r="524" spans="1:9" ht="79.5" customHeight="1">
      <c r="A524" s="46"/>
      <c r="B524" s="45"/>
      <c r="C524" s="41"/>
      <c r="D524" s="41"/>
      <c r="E524" s="37"/>
      <c r="F524" s="27"/>
      <c r="G524" s="27"/>
      <c r="H524" s="27"/>
      <c r="I524" s="26"/>
    </row>
    <row r="525" spans="1:9" ht="79.5" customHeight="1">
      <c r="A525" s="1171"/>
      <c r="B525" s="1171"/>
      <c r="C525" s="1171"/>
      <c r="D525" s="1171"/>
      <c r="E525" s="1171"/>
      <c r="F525" s="1171"/>
      <c r="G525" s="1171"/>
      <c r="H525" s="1171"/>
      <c r="I525" s="26"/>
    </row>
    <row r="526" spans="1:9" ht="79.5" customHeight="1">
      <c r="A526" s="370"/>
      <c r="B526" s="45"/>
      <c r="C526" s="41"/>
      <c r="D526" s="41"/>
      <c r="E526" s="37"/>
      <c r="F526" s="27"/>
      <c r="G526" s="27"/>
      <c r="H526" s="27"/>
      <c r="I526" s="26"/>
    </row>
    <row r="527" spans="1:9" ht="41.25" customHeight="1">
      <c r="A527" s="370"/>
      <c r="B527" s="45"/>
      <c r="C527" s="41"/>
      <c r="D527" s="41"/>
      <c r="E527" s="37"/>
      <c r="F527" s="27"/>
      <c r="G527" s="27"/>
      <c r="H527" s="27"/>
      <c r="I527" s="26"/>
    </row>
    <row r="528" spans="1:9" ht="79.5" customHeight="1">
      <c r="A528" s="46"/>
      <c r="B528" s="45"/>
      <c r="C528" s="41"/>
      <c r="D528" s="41"/>
      <c r="E528" s="37"/>
      <c r="F528" s="27"/>
      <c r="G528" s="27"/>
      <c r="H528" s="27"/>
      <c r="I528" s="26"/>
    </row>
    <row r="529" spans="1:9" ht="79.5" customHeight="1">
      <c r="A529" s="46"/>
      <c r="B529" s="45"/>
      <c r="C529" s="41"/>
      <c r="D529" s="41"/>
      <c r="E529" s="37"/>
      <c r="F529" s="27"/>
      <c r="G529" s="27"/>
      <c r="H529" s="27"/>
      <c r="I529" s="26"/>
    </row>
    <row r="530" spans="1:9" ht="79.5" customHeight="1">
      <c r="A530" s="1171"/>
      <c r="B530" s="1171"/>
      <c r="C530" s="1171"/>
      <c r="D530" s="1171"/>
      <c r="E530" s="1171"/>
      <c r="F530" s="1171"/>
      <c r="G530" s="1171"/>
      <c r="H530" s="1171"/>
      <c r="I530" s="26"/>
    </row>
    <row r="531" spans="1:9" ht="45" customHeight="1">
      <c r="A531" s="370"/>
      <c r="B531" s="45"/>
      <c r="C531" s="41"/>
      <c r="D531" s="41"/>
      <c r="E531" s="37"/>
      <c r="F531" s="27"/>
      <c r="G531" s="27"/>
      <c r="H531" s="27"/>
      <c r="I531" s="26"/>
    </row>
    <row r="532" spans="1:9" ht="89.25" customHeight="1">
      <c r="A532" s="46"/>
      <c r="B532" s="45"/>
      <c r="C532" s="41"/>
      <c r="D532" s="41"/>
      <c r="E532" s="37"/>
      <c r="F532" s="27"/>
      <c r="G532" s="27"/>
      <c r="H532" s="27"/>
      <c r="I532" s="26"/>
    </row>
    <row r="533" spans="1:9" ht="89.25" customHeight="1">
      <c r="A533" s="46"/>
      <c r="B533" s="45"/>
      <c r="C533" s="41"/>
      <c r="D533" s="41"/>
      <c r="E533" s="37"/>
      <c r="F533" s="27"/>
      <c r="G533" s="27"/>
      <c r="H533" s="27"/>
      <c r="I533" s="26"/>
    </row>
    <row r="534" spans="1:9" ht="89.25" customHeight="1">
      <c r="A534" s="1171"/>
      <c r="B534" s="1171"/>
      <c r="C534" s="1171"/>
      <c r="D534" s="1171"/>
      <c r="E534" s="1171"/>
      <c r="F534" s="1171"/>
      <c r="G534" s="1171"/>
      <c r="H534" s="1171"/>
      <c r="I534" s="26"/>
    </row>
    <row r="535" spans="1:9" ht="99" customHeight="1">
      <c r="A535" s="47"/>
      <c r="B535" s="45"/>
      <c r="C535" s="41"/>
      <c r="D535" s="41"/>
      <c r="E535" s="37"/>
      <c r="F535" s="27"/>
      <c r="G535" s="27"/>
      <c r="H535" s="27"/>
      <c r="I535" s="26"/>
    </row>
    <row r="536" spans="1:9" ht="99" customHeight="1">
      <c r="A536" s="47"/>
      <c r="B536" s="45"/>
      <c r="C536" s="41"/>
      <c r="D536" s="41"/>
      <c r="E536" s="37"/>
      <c r="F536" s="27"/>
      <c r="G536" s="27"/>
      <c r="H536" s="27"/>
      <c r="I536" s="26"/>
    </row>
    <row r="537" spans="1:9" ht="99" customHeight="1">
      <c r="A537" s="46"/>
      <c r="B537" s="45"/>
      <c r="C537" s="41"/>
      <c r="D537" s="41"/>
      <c r="E537" s="37"/>
      <c r="F537" s="27"/>
      <c r="G537" s="27"/>
      <c r="H537" s="27"/>
      <c r="I537" s="26"/>
    </row>
    <row r="538" spans="1:9" ht="42" customHeight="1">
      <c r="A538" s="46"/>
      <c r="B538" s="45"/>
      <c r="C538" s="41"/>
      <c r="D538" s="41"/>
      <c r="E538" s="37"/>
      <c r="F538" s="27"/>
      <c r="G538" s="27"/>
      <c r="H538" s="27"/>
      <c r="I538" s="26"/>
    </row>
    <row r="539" spans="1:9" ht="55.5" customHeight="1">
      <c r="A539" s="46"/>
      <c r="B539" s="45"/>
      <c r="C539" s="41"/>
      <c r="D539" s="41"/>
      <c r="E539" s="37"/>
      <c r="F539" s="27"/>
      <c r="G539" s="27"/>
      <c r="H539" s="27"/>
      <c r="I539" s="26"/>
    </row>
    <row r="540" spans="1:9" ht="55.5" customHeight="1">
      <c r="A540" s="46"/>
      <c r="B540" s="45"/>
      <c r="C540" s="41"/>
      <c r="D540" s="41"/>
      <c r="E540" s="37"/>
      <c r="F540" s="27"/>
      <c r="G540" s="27"/>
      <c r="H540" s="27"/>
      <c r="I540" s="26"/>
    </row>
    <row r="541" spans="1:9" ht="27.75" customHeight="1">
      <c r="A541" s="1171"/>
      <c r="B541" s="1171"/>
      <c r="C541" s="1171"/>
      <c r="D541" s="1171"/>
      <c r="E541" s="1171"/>
      <c r="F541" s="1171"/>
      <c r="G541" s="1171"/>
      <c r="H541" s="1171"/>
      <c r="I541" s="26"/>
    </row>
    <row r="542" spans="1:9" ht="27.75" customHeight="1">
      <c r="A542" s="42"/>
      <c r="B542" s="39"/>
      <c r="C542" s="1217"/>
      <c r="D542" s="44"/>
      <c r="E542" s="43"/>
      <c r="F542" s="27"/>
      <c r="G542" s="27"/>
      <c r="H542" s="27"/>
      <c r="I542" s="26"/>
    </row>
    <row r="543" spans="1:9" ht="27.75" customHeight="1">
      <c r="A543" s="42"/>
      <c r="B543" s="39"/>
      <c r="C543" s="1217"/>
      <c r="D543" s="44"/>
      <c r="E543" s="43"/>
      <c r="F543" s="27"/>
      <c r="G543" s="27"/>
      <c r="H543" s="27"/>
      <c r="I543" s="26"/>
    </row>
    <row r="544" spans="1:9" ht="27.75" customHeight="1">
      <c r="A544" s="42"/>
      <c r="B544" s="39"/>
      <c r="C544" s="1190"/>
      <c r="D544" s="41"/>
      <c r="E544" s="28"/>
      <c r="F544" s="27"/>
      <c r="G544" s="27"/>
      <c r="H544" s="28"/>
      <c r="I544" s="26"/>
    </row>
    <row r="545" spans="1:9" ht="43.5" customHeight="1">
      <c r="A545" s="42"/>
      <c r="B545" s="39"/>
      <c r="C545" s="1190"/>
      <c r="D545" s="41"/>
      <c r="E545" s="28"/>
      <c r="F545" s="27"/>
      <c r="G545" s="27"/>
      <c r="H545" s="28"/>
      <c r="I545" s="26"/>
    </row>
    <row r="546" spans="1:9" ht="50.25" customHeight="1">
      <c r="A546" s="42"/>
      <c r="B546" s="39"/>
      <c r="C546" s="1190"/>
      <c r="D546" s="41"/>
      <c r="E546" s="28"/>
      <c r="F546" s="27"/>
      <c r="G546" s="27"/>
      <c r="H546" s="28"/>
      <c r="I546" s="26"/>
    </row>
    <row r="547" spans="1:9" ht="178.5" customHeight="1">
      <c r="A547" s="42"/>
      <c r="B547" s="39"/>
      <c r="C547" s="1190"/>
      <c r="D547" s="41"/>
      <c r="E547" s="28"/>
      <c r="F547" s="27"/>
      <c r="G547" s="27"/>
      <c r="H547" s="28"/>
      <c r="I547" s="26"/>
    </row>
    <row r="548" spans="1:9" ht="159.75" customHeight="1">
      <c r="A548" s="40"/>
      <c r="B548" s="39"/>
      <c r="C548" s="38"/>
      <c r="D548" s="38"/>
      <c r="E548" s="37"/>
      <c r="F548" s="37"/>
      <c r="G548" s="37"/>
      <c r="H548" s="37"/>
      <c r="I548" s="26"/>
    </row>
    <row r="549" spans="1:9" ht="147" customHeight="1">
      <c r="A549" s="40"/>
      <c r="B549" s="39"/>
      <c r="C549" s="38"/>
      <c r="D549" s="38"/>
      <c r="E549" s="37"/>
      <c r="F549" s="37"/>
      <c r="G549" s="37"/>
      <c r="H549" s="37"/>
      <c r="I549" s="26"/>
    </row>
    <row r="550" spans="1:9" ht="138.75" customHeight="1">
      <c r="A550" s="1218"/>
      <c r="B550" s="1218"/>
      <c r="C550" s="1218"/>
      <c r="D550" s="1218"/>
      <c r="E550" s="1218"/>
      <c r="F550" s="1218"/>
      <c r="G550" s="1218"/>
      <c r="H550" s="1218"/>
      <c r="I550" s="26"/>
    </row>
    <row r="551" spans="1:9" ht="172.5" customHeight="1">
      <c r="A551" s="370"/>
      <c r="B551" s="32"/>
      <c r="C551" s="36"/>
      <c r="D551" s="36"/>
      <c r="E551" s="35"/>
      <c r="F551" s="35"/>
      <c r="G551" s="35"/>
      <c r="H551" s="35"/>
      <c r="I551" s="26"/>
    </row>
    <row r="552" spans="1:9" ht="119.25" customHeight="1">
      <c r="A552" s="370"/>
      <c r="B552" s="32"/>
      <c r="C552" s="36"/>
      <c r="D552" s="36"/>
      <c r="E552" s="35"/>
      <c r="F552" s="35"/>
      <c r="G552" s="35"/>
      <c r="H552" s="35"/>
      <c r="I552" s="26"/>
    </row>
    <row r="553" spans="1:9" ht="119.25" customHeight="1">
      <c r="A553" s="370"/>
      <c r="B553" s="32"/>
      <c r="C553" s="36"/>
      <c r="D553" s="36"/>
      <c r="E553" s="35"/>
      <c r="F553" s="35"/>
      <c r="G553" s="35"/>
      <c r="H553" s="35"/>
      <c r="I553" s="26"/>
    </row>
    <row r="554" spans="1:9" ht="119.25" customHeight="1">
      <c r="A554" s="370"/>
      <c r="B554" s="32"/>
      <c r="C554" s="36"/>
      <c r="D554" s="36"/>
      <c r="E554" s="35"/>
      <c r="F554" s="35"/>
      <c r="G554" s="35"/>
      <c r="H554" s="35"/>
      <c r="I554" s="26"/>
    </row>
    <row r="555" spans="1:9" ht="119.25" customHeight="1">
      <c r="A555" s="370"/>
      <c r="B555" s="32"/>
      <c r="C555" s="26"/>
      <c r="D555" s="26"/>
      <c r="E555" s="27"/>
      <c r="F555" s="27"/>
      <c r="G555" s="27"/>
      <c r="H555" s="27"/>
      <c r="I555" s="26"/>
    </row>
    <row r="556" spans="1:9" ht="74.25" customHeight="1">
      <c r="A556" s="370"/>
      <c r="B556" s="32"/>
      <c r="C556" s="26"/>
      <c r="D556" s="26"/>
      <c r="E556" s="27"/>
      <c r="F556" s="27"/>
      <c r="G556" s="27"/>
      <c r="H556" s="27"/>
      <c r="I556" s="26"/>
    </row>
    <row r="557" spans="1:9" ht="54" customHeight="1">
      <c r="A557" s="370"/>
      <c r="B557" s="32"/>
      <c r="C557" s="26"/>
      <c r="D557" s="26"/>
      <c r="E557" s="27"/>
      <c r="F557" s="27"/>
      <c r="G557" s="27"/>
      <c r="H557" s="27"/>
      <c r="I557" s="26"/>
    </row>
    <row r="558" spans="1:9" ht="124.5" customHeight="1">
      <c r="A558" s="370"/>
      <c r="B558" s="32"/>
      <c r="C558" s="26"/>
      <c r="D558" s="26"/>
      <c r="E558" s="27"/>
      <c r="F558" s="27"/>
      <c r="G558" s="27"/>
      <c r="H558" s="27"/>
      <c r="I558" s="26"/>
    </row>
    <row r="559" spans="1:9" ht="80.25" customHeight="1">
      <c r="A559" s="1201"/>
      <c r="B559" s="32"/>
      <c r="C559" s="1216"/>
      <c r="D559" s="34"/>
      <c r="E559" s="27"/>
      <c r="F559" s="27"/>
      <c r="G559" s="27"/>
      <c r="H559" s="27"/>
      <c r="I559" s="26"/>
    </row>
    <row r="560" spans="1:9" ht="80.25" customHeight="1">
      <c r="A560" s="1201"/>
      <c r="B560" s="32"/>
      <c r="C560" s="1216"/>
      <c r="D560" s="34"/>
      <c r="E560" s="27"/>
      <c r="F560" s="27"/>
      <c r="G560" s="27"/>
      <c r="H560" s="27"/>
      <c r="I560" s="26"/>
    </row>
    <row r="561" spans="1:9" ht="124.5" customHeight="1">
      <c r="A561" s="370"/>
      <c r="B561" s="32"/>
      <c r="C561" s="26"/>
      <c r="D561" s="26"/>
      <c r="E561" s="27"/>
      <c r="F561" s="27"/>
      <c r="G561" s="27"/>
      <c r="H561" s="27"/>
      <c r="I561" s="26"/>
    </row>
    <row r="562" spans="1:9" ht="124.5" customHeight="1">
      <c r="A562" s="1201"/>
      <c r="B562" s="32"/>
      <c r="C562" s="1214"/>
      <c r="D562" s="33"/>
      <c r="E562" s="27"/>
      <c r="F562" s="27"/>
      <c r="G562" s="27"/>
      <c r="H562" s="27"/>
      <c r="I562" s="26"/>
    </row>
    <row r="563" spans="1:9" ht="104.25" customHeight="1">
      <c r="A563" s="1201"/>
      <c r="B563" s="32"/>
      <c r="C563" s="1214"/>
      <c r="D563" s="33"/>
      <c r="E563" s="27"/>
      <c r="F563" s="27"/>
      <c r="G563" s="27"/>
      <c r="H563" s="27"/>
      <c r="I563" s="26"/>
    </row>
    <row r="564" spans="1:9" ht="114.75" customHeight="1">
      <c r="A564" s="370"/>
      <c r="B564" s="32"/>
      <c r="C564" s="26"/>
      <c r="D564" s="26"/>
      <c r="E564" s="27"/>
      <c r="F564" s="27"/>
      <c r="G564" s="27"/>
      <c r="H564" s="27"/>
      <c r="I564" s="26"/>
    </row>
    <row r="565" spans="1:9" ht="168.75" customHeight="1">
      <c r="A565" s="370"/>
      <c r="B565" s="32"/>
      <c r="C565" s="26"/>
      <c r="D565" s="26"/>
      <c r="E565" s="27"/>
      <c r="F565" s="27"/>
      <c r="G565" s="27"/>
      <c r="H565" s="27"/>
      <c r="I565" s="26"/>
    </row>
    <row r="566" spans="1:9" ht="106.5" customHeight="1">
      <c r="A566" s="370"/>
      <c r="B566" s="32"/>
      <c r="C566" s="26"/>
      <c r="D566" s="26"/>
      <c r="E566" s="27"/>
      <c r="F566" s="27"/>
      <c r="G566" s="27"/>
      <c r="H566" s="27"/>
      <c r="I566" s="26"/>
    </row>
    <row r="567" spans="1:9" ht="168.75" customHeight="1">
      <c r="A567" s="370"/>
      <c r="B567" s="32"/>
      <c r="C567" s="26"/>
      <c r="D567" s="26"/>
      <c r="E567" s="27"/>
      <c r="F567" s="27"/>
      <c r="G567" s="27"/>
      <c r="H567" s="27"/>
      <c r="I567" s="26"/>
    </row>
    <row r="568" spans="1:9" ht="39" customHeight="1">
      <c r="A568" s="370"/>
      <c r="B568" s="32"/>
      <c r="C568" s="26"/>
      <c r="D568" s="26"/>
      <c r="E568" s="27"/>
      <c r="F568" s="27"/>
      <c r="G568" s="27"/>
      <c r="H568" s="27"/>
      <c r="I568" s="26"/>
    </row>
    <row r="569" spans="1:9" ht="45" customHeight="1">
      <c r="A569" s="370"/>
      <c r="B569" s="32"/>
      <c r="C569" s="26"/>
      <c r="D569" s="26"/>
      <c r="E569" s="27"/>
      <c r="F569" s="27"/>
      <c r="G569" s="27"/>
      <c r="H569" s="27"/>
      <c r="I569" s="26"/>
    </row>
    <row r="570" spans="1:9" ht="36.75" customHeight="1">
      <c r="A570" s="1185"/>
      <c r="B570" s="1185"/>
      <c r="C570" s="1185"/>
      <c r="D570" s="1185"/>
      <c r="E570" s="1185"/>
      <c r="F570" s="1185"/>
      <c r="G570" s="1185"/>
      <c r="H570" s="1185"/>
      <c r="I570" s="26"/>
    </row>
    <row r="571" spans="1:9" ht="39" customHeight="1">
      <c r="A571" s="370"/>
      <c r="B571" s="30"/>
      <c r="C571" s="1207"/>
      <c r="D571" s="31"/>
      <c r="E571" s="28"/>
      <c r="F571" s="27"/>
      <c r="G571" s="27"/>
      <c r="H571" s="27"/>
      <c r="I571" s="26"/>
    </row>
    <row r="572" spans="1:9" ht="26.25" customHeight="1">
      <c r="A572" s="370"/>
      <c r="B572" s="30"/>
      <c r="C572" s="1215"/>
      <c r="D572" s="29"/>
      <c r="E572" s="28"/>
      <c r="F572" s="27"/>
      <c r="G572" s="27"/>
      <c r="H572" s="27"/>
      <c r="I572" s="26"/>
    </row>
    <row r="573" spans="1:9" ht="26.25" customHeight="1">
      <c r="A573" s="370"/>
      <c r="B573" s="30"/>
      <c r="C573" s="1215"/>
      <c r="D573" s="29"/>
      <c r="E573" s="28"/>
      <c r="F573" s="27"/>
      <c r="G573" s="27"/>
      <c r="H573" s="27"/>
      <c r="I573" s="26"/>
    </row>
    <row r="574" spans="1:9" ht="26.25" customHeight="1">
      <c r="A574" s="370"/>
      <c r="B574" s="30"/>
      <c r="C574" s="1215"/>
      <c r="D574" s="29"/>
      <c r="E574" s="28"/>
      <c r="F574" s="27"/>
      <c r="G574" s="27"/>
      <c r="H574" s="27"/>
      <c r="I574" s="26"/>
    </row>
    <row r="575" spans="1:9" ht="53.25" customHeight="1">
      <c r="A575" s="370"/>
      <c r="B575" s="30"/>
      <c r="C575" s="1215"/>
      <c r="D575" s="29"/>
      <c r="E575" s="28"/>
      <c r="F575" s="27"/>
      <c r="G575" s="27"/>
      <c r="H575" s="27"/>
      <c r="I575" s="26"/>
    </row>
    <row r="576" spans="1:9">
      <c r="A576" s="370"/>
      <c r="B576" s="30"/>
      <c r="C576" s="1215"/>
      <c r="D576" s="29"/>
      <c r="E576" s="28"/>
      <c r="F576" s="27"/>
      <c r="G576" s="27"/>
      <c r="H576" s="27"/>
      <c r="I576" s="26"/>
    </row>
    <row r="577" spans="1:9">
      <c r="A577" s="370"/>
      <c r="B577" s="30"/>
      <c r="C577" s="1215"/>
      <c r="D577" s="29"/>
      <c r="E577" s="28"/>
      <c r="F577" s="27"/>
      <c r="G577" s="27"/>
      <c r="H577" s="27"/>
      <c r="I577" s="26"/>
    </row>
    <row r="578" spans="1:9">
      <c r="A578" s="47"/>
      <c r="B578" s="1219"/>
      <c r="C578" s="1219"/>
      <c r="D578" s="25"/>
      <c r="E578" s="1219"/>
      <c r="F578" s="1219"/>
      <c r="G578" s="1219"/>
      <c r="H578" s="1219"/>
    </row>
  </sheetData>
  <mergeCells count="231">
    <mergeCell ref="E31:H31"/>
    <mergeCell ref="E32:H32"/>
    <mergeCell ref="E33:H33"/>
    <mergeCell ref="A288:H288"/>
    <mergeCell ref="C294:C297"/>
    <mergeCell ref="C217:C219"/>
    <mergeCell ref="A363:H363"/>
    <mergeCell ref="C348:C349"/>
    <mergeCell ref="C208:C216"/>
    <mergeCell ref="C298:C309"/>
    <mergeCell ref="A240:H240"/>
    <mergeCell ref="C256:C265"/>
    <mergeCell ref="C232:C233"/>
    <mergeCell ref="C238:C239"/>
    <mergeCell ref="C284:C287"/>
    <mergeCell ref="C275:C277"/>
    <mergeCell ref="C279:C282"/>
    <mergeCell ref="C187:C189"/>
    <mergeCell ref="C170:C172"/>
    <mergeCell ref="C166:C168"/>
    <mergeCell ref="A173:H173"/>
    <mergeCell ref="A112:H112"/>
    <mergeCell ref="A133:H133"/>
    <mergeCell ref="G99:G102"/>
    <mergeCell ref="C488:C490"/>
    <mergeCell ref="C465:C466"/>
    <mergeCell ref="A482:H482"/>
    <mergeCell ref="C326:C329"/>
    <mergeCell ref="A357:H357"/>
    <mergeCell ref="H88:H90"/>
    <mergeCell ref="D159:D160"/>
    <mergeCell ref="C99:C102"/>
    <mergeCell ref="A149:A151"/>
    <mergeCell ref="B149:B151"/>
    <mergeCell ref="C149:C151"/>
    <mergeCell ref="C409:C413"/>
    <mergeCell ref="A99:A102"/>
    <mergeCell ref="G94:G95"/>
    <mergeCell ref="A159:A160"/>
    <mergeCell ref="A129:H129"/>
    <mergeCell ref="C143:C144"/>
    <mergeCell ref="A174:H174"/>
    <mergeCell ref="C191:C195"/>
    <mergeCell ref="C175:C186"/>
    <mergeCell ref="A337:H337"/>
    <mergeCell ref="C234:C237"/>
    <mergeCell ref="C201:C207"/>
    <mergeCell ref="C365:C367"/>
    <mergeCell ref="E578:H578"/>
    <mergeCell ref="C266:C267"/>
    <mergeCell ref="B578:C578"/>
    <mergeCell ref="C310:C312"/>
    <mergeCell ref="A436:H436"/>
    <mergeCell ref="C542:C543"/>
    <mergeCell ref="C468:C470"/>
    <mergeCell ref="A364:H364"/>
    <mergeCell ref="C345:C347"/>
    <mergeCell ref="A407:H407"/>
    <mergeCell ref="C368:C373"/>
    <mergeCell ref="C374:C376"/>
    <mergeCell ref="C377:C380"/>
    <mergeCell ref="C339:C341"/>
    <mergeCell ref="C290:C293"/>
    <mergeCell ref="A289:H289"/>
    <mergeCell ref="C334:C336"/>
    <mergeCell ref="C342:C343"/>
    <mergeCell ref="C415:C417"/>
    <mergeCell ref="C504:C507"/>
    <mergeCell ref="D409:D413"/>
    <mergeCell ref="C354:C356"/>
    <mergeCell ref="A268:H268"/>
    <mergeCell ref="C317:C320"/>
    <mergeCell ref="C562:C563"/>
    <mergeCell ref="C571:C577"/>
    <mergeCell ref="C508:C510"/>
    <mergeCell ref="C460:C461"/>
    <mergeCell ref="A541:H541"/>
    <mergeCell ref="A511:H511"/>
    <mergeCell ref="C559:C560"/>
    <mergeCell ref="A530:H530"/>
    <mergeCell ref="C472:C473"/>
    <mergeCell ref="F481:H481"/>
    <mergeCell ref="A570:H570"/>
    <mergeCell ref="A550:H550"/>
    <mergeCell ref="C544:C547"/>
    <mergeCell ref="A520:H520"/>
    <mergeCell ref="A534:H534"/>
    <mergeCell ref="A519:H519"/>
    <mergeCell ref="A562:A563"/>
    <mergeCell ref="A559:A560"/>
    <mergeCell ref="F478:H478"/>
    <mergeCell ref="A525:H525"/>
    <mergeCell ref="C492:C494"/>
    <mergeCell ref="A503:H503"/>
    <mergeCell ref="A517:I517"/>
    <mergeCell ref="A512:H512"/>
    <mergeCell ref="A487:H487"/>
    <mergeCell ref="C447:C449"/>
    <mergeCell ref="F480:H480"/>
    <mergeCell ref="A465:A466"/>
    <mergeCell ref="F479:H479"/>
    <mergeCell ref="A427:H427"/>
    <mergeCell ref="A421:H421"/>
    <mergeCell ref="C430:C431"/>
    <mergeCell ref="C440:C442"/>
    <mergeCell ref="C392:C394"/>
    <mergeCell ref="C395:C397"/>
    <mergeCell ref="D395:D397"/>
    <mergeCell ref="C351:C352"/>
    <mergeCell ref="A459:H459"/>
    <mergeCell ref="C220:C223"/>
    <mergeCell ref="C196:C200"/>
    <mergeCell ref="A228:H228"/>
    <mergeCell ref="C269:C272"/>
    <mergeCell ref="D415:D417"/>
    <mergeCell ref="A420:H420"/>
    <mergeCell ref="H99:H102"/>
    <mergeCell ref="A96:A98"/>
    <mergeCell ref="A124:H124"/>
    <mergeCell ref="B146:B148"/>
    <mergeCell ref="C146:C148"/>
    <mergeCell ref="F99:F102"/>
    <mergeCell ref="E96:E98"/>
    <mergeCell ref="A146:A148"/>
    <mergeCell ref="C96:C98"/>
    <mergeCell ref="D134:D136"/>
    <mergeCell ref="C134:C136"/>
    <mergeCell ref="C119:C121"/>
    <mergeCell ref="G96:G98"/>
    <mergeCell ref="H96:H98"/>
    <mergeCell ref="D96:D98"/>
    <mergeCell ref="D99:D102"/>
    <mergeCell ref="E99:E102"/>
    <mergeCell ref="F96:F98"/>
    <mergeCell ref="A44:H45"/>
    <mergeCell ref="H84:H86"/>
    <mergeCell ref="E84:E86"/>
    <mergeCell ref="A55:I55"/>
    <mergeCell ref="A48:I48"/>
    <mergeCell ref="A49:I49"/>
    <mergeCell ref="A46:I46"/>
    <mergeCell ref="A59:I59"/>
    <mergeCell ref="A60:I60"/>
    <mergeCell ref="A61:I61"/>
    <mergeCell ref="A58:I58"/>
    <mergeCell ref="A67:H67"/>
    <mergeCell ref="A88:A90"/>
    <mergeCell ref="C164:C165"/>
    <mergeCell ref="A118:H118"/>
    <mergeCell ref="C122:C123"/>
    <mergeCell ref="A94:A95"/>
    <mergeCell ref="C94:C95"/>
    <mergeCell ref="E94:E95"/>
    <mergeCell ref="A74:H74"/>
    <mergeCell ref="A77:H77"/>
    <mergeCell ref="A81:H81"/>
    <mergeCell ref="A82:H82"/>
    <mergeCell ref="F94:F95"/>
    <mergeCell ref="H94:H95"/>
    <mergeCell ref="C83:C86"/>
    <mergeCell ref="E159:H159"/>
    <mergeCell ref="C87:C90"/>
    <mergeCell ref="G84:G86"/>
    <mergeCell ref="E88:E90"/>
    <mergeCell ref="A79:H79"/>
    <mergeCell ref="G88:G90"/>
    <mergeCell ref="F88:F90"/>
    <mergeCell ref="D84:D86"/>
    <mergeCell ref="B159:B160"/>
    <mergeCell ref="C159:C160"/>
    <mergeCell ref="D94:D95"/>
    <mergeCell ref="A1:H1"/>
    <mergeCell ref="A93:H93"/>
    <mergeCell ref="A31:A33"/>
    <mergeCell ref="A34:A35"/>
    <mergeCell ref="C34:C35"/>
    <mergeCell ref="F84:F86"/>
    <mergeCell ref="A84:A86"/>
    <mergeCell ref="B26:B27"/>
    <mergeCell ref="B28:B29"/>
    <mergeCell ref="D28:D29"/>
    <mergeCell ref="C36:C37"/>
    <mergeCell ref="A36:A37"/>
    <mergeCell ref="D88:D90"/>
    <mergeCell ref="B23:B25"/>
    <mergeCell ref="C23:C25"/>
    <mergeCell ref="D23:D25"/>
    <mergeCell ref="D26:D27"/>
    <mergeCell ref="D31:D33"/>
    <mergeCell ref="B34:B35"/>
    <mergeCell ref="A3:I3"/>
    <mergeCell ref="A6:I6"/>
    <mergeCell ref="C28:C29"/>
    <mergeCell ref="D34:D35"/>
    <mergeCell ref="B31:B33"/>
    <mergeCell ref="C26:C27"/>
    <mergeCell ref="C31:C33"/>
    <mergeCell ref="A26:A27"/>
    <mergeCell ref="A28:A29"/>
    <mergeCell ref="D36:D37"/>
    <mergeCell ref="A5:I5"/>
    <mergeCell ref="A39:I39"/>
    <mergeCell ref="A30:I30"/>
    <mergeCell ref="A18:A20"/>
    <mergeCell ref="A21:A22"/>
    <mergeCell ref="A15:A17"/>
    <mergeCell ref="A14:I14"/>
    <mergeCell ref="B9:B10"/>
    <mergeCell ref="A9:A10"/>
    <mergeCell ref="A23:A25"/>
    <mergeCell ref="B15:B17"/>
    <mergeCell ref="I9:I10"/>
    <mergeCell ref="B18:B20"/>
    <mergeCell ref="D18:D20"/>
    <mergeCell ref="C18:C20"/>
    <mergeCell ref="D21:D22"/>
    <mergeCell ref="B21:B22"/>
    <mergeCell ref="C21:C22"/>
    <mergeCell ref="A4:I4"/>
    <mergeCell ref="E9:H9"/>
    <mergeCell ref="D11:D13"/>
    <mergeCell ref="C15:C17"/>
    <mergeCell ref="D15:D17"/>
    <mergeCell ref="A11:A13"/>
    <mergeCell ref="B11:B13"/>
    <mergeCell ref="C11:C13"/>
    <mergeCell ref="D9:D10"/>
    <mergeCell ref="C9:C10"/>
    <mergeCell ref="E13:H13"/>
    <mergeCell ref="E12:H12"/>
    <mergeCell ref="E11:H11"/>
  </mergeCells>
  <pageMargins left="0" right="0" top="0" bottom="0" header="0" footer="0"/>
  <pageSetup paperSize="9" scale="35" fitToHeight="0" orientation="portrait" r:id="rId1"/>
  <rowBreaks count="1" manualBreakCount="1">
    <brk id="29" max="8" man="1"/>
  </rowBreaks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5" tint="0.39997558519241921"/>
    <pageSetUpPr fitToPage="1"/>
  </sheetPr>
  <dimension ref="A1:P291"/>
  <sheetViews>
    <sheetView view="pageBreakPreview" topLeftCell="A13" zoomScale="40" zoomScaleNormal="43" zoomScaleSheetLayoutView="40" workbookViewId="0">
      <selection activeCell="A16" sqref="A16:D17"/>
    </sheetView>
  </sheetViews>
  <sheetFormatPr defaultRowHeight="22.5"/>
  <cols>
    <col min="1" max="1" width="57.140625" style="526" customWidth="1"/>
    <col min="2" max="2" width="15.28515625" style="565" customWidth="1"/>
    <col min="3" max="3" width="10.85546875" style="566" customWidth="1"/>
    <col min="4" max="4" width="49.7109375" style="566" customWidth="1"/>
    <col min="5" max="5" width="38.140625" style="566" customWidth="1"/>
    <col min="6" max="6" width="13.7109375" style="182" customWidth="1"/>
    <col min="7" max="7" width="13.7109375" style="181" customWidth="1"/>
    <col min="8" max="8" width="13.85546875" style="181" customWidth="1"/>
    <col min="9" max="9" width="14" style="181" customWidth="1"/>
    <col min="10" max="10" width="7.85546875" style="180" customWidth="1"/>
    <col min="11" max="11" width="19.5703125" style="274" customWidth="1"/>
    <col min="12" max="12" width="23.28515625" style="274" customWidth="1"/>
    <col min="13" max="15" width="9.140625" style="180"/>
    <col min="16" max="16" width="9.140625" style="180" hidden="1" customWidth="1"/>
    <col min="17" max="19" width="9.140625" style="180"/>
    <col min="20" max="20" width="9.140625" style="180" customWidth="1"/>
    <col min="21" max="16384" width="9.140625" style="180"/>
  </cols>
  <sheetData>
    <row r="1" spans="1:12" ht="51.75" customHeight="1">
      <c r="A1" s="1244"/>
      <c r="B1" s="1244"/>
      <c r="C1" s="1244"/>
      <c r="D1" s="1244"/>
      <c r="E1" s="1244"/>
      <c r="F1" s="1244"/>
      <c r="G1" s="1244"/>
      <c r="H1" s="1244"/>
      <c r="I1" s="1244"/>
      <c r="J1" s="1244"/>
      <c r="K1" s="1244"/>
      <c r="L1" s="1245"/>
    </row>
    <row r="2" spans="1:12" ht="96.75" customHeight="1">
      <c r="A2" s="1244"/>
      <c r="B2" s="1244"/>
      <c r="C2" s="1244"/>
      <c r="D2" s="1244"/>
      <c r="E2" s="1244"/>
      <c r="F2" s="1244"/>
      <c r="G2" s="1244"/>
      <c r="H2" s="1244"/>
      <c r="I2" s="1244"/>
      <c r="J2" s="1244"/>
      <c r="K2" s="1244"/>
      <c r="L2" s="1245"/>
    </row>
    <row r="3" spans="1:12" ht="207" customHeight="1">
      <c r="A3" s="1244"/>
      <c r="B3" s="1244"/>
      <c r="C3" s="1244"/>
      <c r="D3" s="1244"/>
      <c r="E3" s="1244"/>
      <c r="F3" s="1244"/>
      <c r="G3" s="1244"/>
      <c r="H3" s="1244"/>
      <c r="I3" s="1244"/>
      <c r="J3" s="1244"/>
      <c r="K3" s="1244"/>
      <c r="L3" s="1245"/>
    </row>
    <row r="4" spans="1:12" ht="1.5" customHeight="1">
      <c r="A4" s="1244"/>
      <c r="B4" s="1244"/>
      <c r="C4" s="1244"/>
      <c r="D4" s="1244"/>
      <c r="E4" s="1244"/>
      <c r="F4" s="1244"/>
      <c r="G4" s="1244"/>
      <c r="H4" s="1244"/>
      <c r="I4" s="1244"/>
      <c r="J4" s="1244"/>
      <c r="K4" s="1244"/>
      <c r="L4" s="1245"/>
    </row>
    <row r="5" spans="1:12" ht="150.75" customHeight="1">
      <c r="A5" s="1023" t="str">
        <f>'01_ДСК'!A3</f>
        <v>ЛУЧШАЯ ЦЕНА С ДОСТАВКОЙ В РОССИИ И СНГ
 ОТ ПРОИЗВОДИТЕЛЯ !!!</v>
      </c>
      <c r="B5" s="1023"/>
      <c r="C5" s="1023"/>
      <c r="D5" s="1023"/>
      <c r="E5" s="1023"/>
      <c r="F5" s="1023"/>
      <c r="G5" s="1023"/>
      <c r="H5" s="1023"/>
      <c r="I5" s="1023"/>
      <c r="J5" s="1023"/>
      <c r="K5" s="1023"/>
      <c r="L5" s="1023"/>
    </row>
    <row r="6" spans="1:12" ht="87.75">
      <c r="A6" s="1151" t="str">
        <f>'Теннисные столы'!A4:I4</f>
        <v>Цены действительны до 31.08.2017 года</v>
      </c>
      <c r="B6" s="1151"/>
      <c r="C6" s="1151"/>
      <c r="D6" s="1151"/>
      <c r="E6" s="1151"/>
      <c r="F6" s="1151"/>
      <c r="G6" s="1151"/>
      <c r="H6" s="1151"/>
      <c r="I6" s="1151"/>
      <c r="J6" s="1151"/>
      <c r="K6" s="1151"/>
      <c r="L6" s="1151"/>
    </row>
    <row r="7" spans="1:12" ht="209.25" customHeight="1">
      <c r="A7" s="557"/>
      <c r="B7" s="557"/>
      <c r="C7" s="557"/>
      <c r="D7" s="557"/>
      <c r="E7" s="557"/>
      <c r="F7" s="317"/>
      <c r="G7" s="317"/>
      <c r="H7" s="317"/>
      <c r="I7" s="317"/>
      <c r="J7" s="317"/>
      <c r="K7" s="317"/>
      <c r="L7" s="456"/>
    </row>
    <row r="8" spans="1:12" ht="297" customHeight="1">
      <c r="A8" s="558"/>
      <c r="B8" s="558"/>
      <c r="C8" s="558"/>
      <c r="D8" s="558"/>
      <c r="E8" s="558"/>
      <c r="F8" s="296"/>
      <c r="G8" s="296"/>
      <c r="H8" s="296"/>
      <c r="I8" s="296"/>
      <c r="J8" s="296"/>
      <c r="K8" s="296"/>
      <c r="L8" s="457"/>
    </row>
    <row r="9" spans="1:12" ht="85.5" customHeight="1">
      <c r="A9" s="1014" t="s">
        <v>230</v>
      </c>
      <c r="B9" s="1014" t="s">
        <v>229</v>
      </c>
      <c r="C9" s="1014" t="s">
        <v>271</v>
      </c>
      <c r="D9" s="1016" t="s">
        <v>227</v>
      </c>
      <c r="E9" s="1016" t="s">
        <v>226</v>
      </c>
      <c r="F9" s="1264" t="s">
        <v>1119</v>
      </c>
      <c r="G9" s="1264"/>
      <c r="H9" s="1264"/>
      <c r="I9" s="1264"/>
      <c r="J9" s="1084" t="s">
        <v>225</v>
      </c>
      <c r="K9" s="1125" t="s">
        <v>1120</v>
      </c>
      <c r="L9" s="1125"/>
    </row>
    <row r="10" spans="1:12" ht="126" customHeight="1">
      <c r="A10" s="1015"/>
      <c r="B10" s="1015"/>
      <c r="C10" s="1015"/>
      <c r="D10" s="1017"/>
      <c r="E10" s="1017"/>
      <c r="F10" s="389" t="s">
        <v>1</v>
      </c>
      <c r="G10" s="389" t="s">
        <v>2</v>
      </c>
      <c r="H10" s="389" t="s">
        <v>3</v>
      </c>
      <c r="I10" s="389" t="s">
        <v>4</v>
      </c>
      <c r="J10" s="1253"/>
      <c r="K10" s="441" t="s">
        <v>652</v>
      </c>
      <c r="L10" s="441" t="s">
        <v>653</v>
      </c>
    </row>
    <row r="11" spans="1:12" ht="60" customHeight="1">
      <c r="A11" s="1078" t="s">
        <v>334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607"/>
      <c r="L11" s="607"/>
    </row>
    <row r="12" spans="1:12" ht="120" customHeight="1">
      <c r="A12" s="406" t="s">
        <v>333</v>
      </c>
      <c r="B12" s="406"/>
      <c r="C12" s="394">
        <v>26</v>
      </c>
      <c r="D12" s="1263" t="s">
        <v>1065</v>
      </c>
      <c r="E12" s="559"/>
      <c r="F12" s="407">
        <f t="shared" ref="F12:F38" si="0">G12*1.1</f>
        <v>224.4</v>
      </c>
      <c r="G12" s="403">
        <v>204</v>
      </c>
      <c r="H12" s="407">
        <f t="shared" ref="H12:H38" si="1">G12*0.93</f>
        <v>189.72</v>
      </c>
      <c r="I12" s="407">
        <f t="shared" ref="I12:I38" si="2">G12*0.87</f>
        <v>177.48</v>
      </c>
      <c r="J12" s="442">
        <v>0</v>
      </c>
      <c r="K12" s="326" t="s">
        <v>814</v>
      </c>
      <c r="L12" s="326" t="s">
        <v>815</v>
      </c>
    </row>
    <row r="13" spans="1:12" ht="120" customHeight="1">
      <c r="A13" s="355" t="s">
        <v>332</v>
      </c>
      <c r="B13" s="355"/>
      <c r="C13" s="383">
        <v>16</v>
      </c>
      <c r="D13" s="1028"/>
      <c r="E13" s="385"/>
      <c r="F13" s="187">
        <f t="shared" si="0"/>
        <v>271.70000000000005</v>
      </c>
      <c r="G13" s="191">
        <v>247</v>
      </c>
      <c r="H13" s="187">
        <f t="shared" si="1"/>
        <v>229.71</v>
      </c>
      <c r="I13" s="187">
        <f t="shared" si="2"/>
        <v>214.89</v>
      </c>
      <c r="J13" s="318">
        <v>0</v>
      </c>
      <c r="K13" s="290" t="s">
        <v>816</v>
      </c>
      <c r="L13" s="290" t="s">
        <v>817</v>
      </c>
    </row>
    <row r="14" spans="1:12" ht="120" customHeight="1">
      <c r="A14" s="355" t="s">
        <v>331</v>
      </c>
      <c r="B14" s="355"/>
      <c r="C14" s="383">
        <v>16</v>
      </c>
      <c r="D14" s="1028"/>
      <c r="E14" s="385"/>
      <c r="F14" s="187">
        <f t="shared" si="0"/>
        <v>312.40000000000003</v>
      </c>
      <c r="G14" s="191">
        <v>284</v>
      </c>
      <c r="H14" s="187">
        <f t="shared" si="1"/>
        <v>264.12</v>
      </c>
      <c r="I14" s="187">
        <f t="shared" si="2"/>
        <v>247.08</v>
      </c>
      <c r="J14" s="318">
        <v>0</v>
      </c>
      <c r="K14" s="290" t="s">
        <v>818</v>
      </c>
      <c r="L14" s="290" t="s">
        <v>819</v>
      </c>
    </row>
    <row r="15" spans="1:12" ht="120" customHeight="1">
      <c r="A15" s="355" t="s">
        <v>330</v>
      </c>
      <c r="B15" s="355"/>
      <c r="C15" s="383">
        <v>16</v>
      </c>
      <c r="D15" s="1028"/>
      <c r="E15" s="385"/>
      <c r="F15" s="187">
        <f t="shared" si="0"/>
        <v>385.00000000000006</v>
      </c>
      <c r="G15" s="191">
        <v>350</v>
      </c>
      <c r="H15" s="187">
        <f t="shared" si="1"/>
        <v>325.5</v>
      </c>
      <c r="I15" s="187">
        <f t="shared" si="2"/>
        <v>304.5</v>
      </c>
      <c r="J15" s="318">
        <v>0</v>
      </c>
      <c r="K15" s="290" t="s">
        <v>820</v>
      </c>
      <c r="L15" s="290" t="s">
        <v>821</v>
      </c>
    </row>
    <row r="16" spans="1:12" ht="85.5" customHeight="1">
      <c r="A16" s="704" t="s">
        <v>1219</v>
      </c>
      <c r="B16" s="704"/>
      <c r="C16" s="705"/>
      <c r="D16" s="1081"/>
      <c r="E16" s="707"/>
      <c r="F16" s="187">
        <f>G16*1.1</f>
        <v>138.60000000000002</v>
      </c>
      <c r="G16" s="191">
        <v>126</v>
      </c>
      <c r="H16" s="187">
        <f>G16*0.93</f>
        <v>117.18</v>
      </c>
      <c r="I16" s="187">
        <f>G16*0.87</f>
        <v>109.62</v>
      </c>
      <c r="J16" s="318">
        <v>0</v>
      </c>
      <c r="K16" s="706"/>
      <c r="L16" s="706"/>
    </row>
    <row r="17" spans="1:12" ht="85.5" customHeight="1">
      <c r="A17" s="704" t="s">
        <v>1220</v>
      </c>
      <c r="B17" s="704"/>
      <c r="C17" s="705"/>
      <c r="D17" s="1263"/>
      <c r="E17" s="707"/>
      <c r="F17" s="187">
        <f>G17*1.1</f>
        <v>151.80000000000001</v>
      </c>
      <c r="G17" s="191">
        <v>138</v>
      </c>
      <c r="H17" s="187">
        <f>G17*0.93</f>
        <v>128.34</v>
      </c>
      <c r="I17" s="187">
        <f>G17*0.87</f>
        <v>120.06</v>
      </c>
      <c r="J17" s="318">
        <v>0</v>
      </c>
      <c r="K17" s="706"/>
      <c r="L17" s="706"/>
    </row>
    <row r="18" spans="1:12" ht="120" customHeight="1">
      <c r="A18" s="365" t="s">
        <v>1066</v>
      </c>
      <c r="B18" s="365"/>
      <c r="C18" s="427" t="s">
        <v>329</v>
      </c>
      <c r="D18" s="1028" t="s">
        <v>1067</v>
      </c>
      <c r="E18" s="385"/>
      <c r="F18" s="187">
        <f t="shared" si="0"/>
        <v>387.20000000000005</v>
      </c>
      <c r="G18" s="186">
        <v>352</v>
      </c>
      <c r="H18" s="187">
        <f t="shared" si="1"/>
        <v>327.36</v>
      </c>
      <c r="I18" s="187">
        <f t="shared" si="2"/>
        <v>306.24</v>
      </c>
      <c r="J18" s="318">
        <v>0</v>
      </c>
      <c r="K18" s="313"/>
      <c r="L18" s="313"/>
    </row>
    <row r="19" spans="1:12" ht="120" customHeight="1">
      <c r="A19" s="365" t="s">
        <v>1068</v>
      </c>
      <c r="B19" s="365"/>
      <c r="C19" s="427" t="s">
        <v>327</v>
      </c>
      <c r="D19" s="1028"/>
      <c r="E19" s="385"/>
      <c r="F19" s="187">
        <f t="shared" si="0"/>
        <v>672.1</v>
      </c>
      <c r="G19" s="186">
        <v>611</v>
      </c>
      <c r="H19" s="187">
        <f t="shared" si="1"/>
        <v>568.23</v>
      </c>
      <c r="I19" s="187">
        <f t="shared" si="2"/>
        <v>531.57000000000005</v>
      </c>
      <c r="J19" s="318">
        <v>0</v>
      </c>
      <c r="K19" s="313"/>
      <c r="L19" s="313"/>
    </row>
    <row r="20" spans="1:12" ht="120" customHeight="1">
      <c r="A20" s="365" t="s">
        <v>1069</v>
      </c>
      <c r="B20" s="365"/>
      <c r="C20" s="427" t="s">
        <v>327</v>
      </c>
      <c r="D20" s="1028"/>
      <c r="E20" s="385"/>
      <c r="F20" s="187">
        <f t="shared" si="0"/>
        <v>786.50000000000011</v>
      </c>
      <c r="G20" s="186">
        <v>715</v>
      </c>
      <c r="H20" s="187">
        <f t="shared" si="1"/>
        <v>664.95</v>
      </c>
      <c r="I20" s="187">
        <f t="shared" si="2"/>
        <v>622.04999999999995</v>
      </c>
      <c r="J20" s="318">
        <v>0</v>
      </c>
      <c r="K20" s="313"/>
      <c r="L20" s="313"/>
    </row>
    <row r="21" spans="1:12" ht="120" customHeight="1">
      <c r="A21" s="365" t="s">
        <v>1070</v>
      </c>
      <c r="B21" s="365"/>
      <c r="C21" s="427" t="s">
        <v>327</v>
      </c>
      <c r="D21" s="1028"/>
      <c r="E21" s="385"/>
      <c r="F21" s="187">
        <f t="shared" si="0"/>
        <v>895.40000000000009</v>
      </c>
      <c r="G21" s="186">
        <v>814</v>
      </c>
      <c r="H21" s="187">
        <f t="shared" si="1"/>
        <v>757.0200000000001</v>
      </c>
      <c r="I21" s="187">
        <f t="shared" si="2"/>
        <v>708.18</v>
      </c>
      <c r="J21" s="318">
        <v>0</v>
      </c>
      <c r="K21" s="313"/>
      <c r="L21" s="313"/>
    </row>
    <row r="22" spans="1:12" ht="87.75" customHeight="1">
      <c r="A22" s="866" t="s">
        <v>1491</v>
      </c>
      <c r="B22" s="863"/>
      <c r="C22" s="427" t="s">
        <v>118</v>
      </c>
      <c r="D22" s="1070" t="s">
        <v>1494</v>
      </c>
      <c r="E22" s="869"/>
      <c r="F22" s="187">
        <f t="shared" si="0"/>
        <v>136.4</v>
      </c>
      <c r="G22" s="186">
        <v>124</v>
      </c>
      <c r="H22" s="187">
        <f t="shared" ref="H22:H24" si="3">G22*0.93</f>
        <v>115.32000000000001</v>
      </c>
      <c r="I22" s="187">
        <f t="shared" ref="I22:I24" si="4">G22*0.87</f>
        <v>107.88</v>
      </c>
      <c r="J22" s="318"/>
      <c r="K22" s="313"/>
      <c r="L22" s="313"/>
    </row>
    <row r="23" spans="1:12" ht="87.75" customHeight="1">
      <c r="A23" s="866" t="s">
        <v>1492</v>
      </c>
      <c r="B23" s="863"/>
      <c r="C23" s="427" t="s">
        <v>329</v>
      </c>
      <c r="D23" s="1265"/>
      <c r="E23" s="869"/>
      <c r="F23" s="187">
        <f t="shared" si="0"/>
        <v>273.90000000000003</v>
      </c>
      <c r="G23" s="186">
        <v>249</v>
      </c>
      <c r="H23" s="187">
        <f t="shared" si="3"/>
        <v>231.57000000000002</v>
      </c>
      <c r="I23" s="187">
        <f t="shared" si="4"/>
        <v>216.63</v>
      </c>
      <c r="J23" s="318"/>
      <c r="K23" s="313"/>
      <c r="L23" s="313"/>
    </row>
    <row r="24" spans="1:12" ht="87.75" customHeight="1">
      <c r="A24" s="866" t="s">
        <v>1493</v>
      </c>
      <c r="B24" s="863"/>
      <c r="C24" s="427"/>
      <c r="D24" s="1266"/>
      <c r="E24" s="869"/>
      <c r="F24" s="187">
        <f t="shared" si="0"/>
        <v>411.40000000000003</v>
      </c>
      <c r="G24" s="186">
        <v>374</v>
      </c>
      <c r="H24" s="187">
        <f t="shared" si="3"/>
        <v>347.82</v>
      </c>
      <c r="I24" s="187">
        <f t="shared" si="4"/>
        <v>325.38</v>
      </c>
      <c r="J24" s="318"/>
      <c r="K24" s="313"/>
      <c r="L24" s="313"/>
    </row>
    <row r="25" spans="1:12" ht="120" customHeight="1">
      <c r="A25" s="361" t="s">
        <v>328</v>
      </c>
      <c r="B25" s="361"/>
      <c r="C25" s="384" t="s">
        <v>327</v>
      </c>
      <c r="D25" s="1081" t="s">
        <v>1071</v>
      </c>
      <c r="E25" s="424"/>
      <c r="F25" s="187">
        <f t="shared" si="0"/>
        <v>892.1</v>
      </c>
      <c r="G25" s="186">
        <v>811</v>
      </c>
      <c r="H25" s="187">
        <f t="shared" si="1"/>
        <v>754.23</v>
      </c>
      <c r="I25" s="187">
        <f t="shared" si="2"/>
        <v>705.57</v>
      </c>
      <c r="J25" s="318">
        <v>0</v>
      </c>
      <c r="K25" s="313"/>
      <c r="L25" s="313"/>
    </row>
    <row r="26" spans="1:12" ht="120" customHeight="1">
      <c r="A26" s="361" t="s">
        <v>326</v>
      </c>
      <c r="B26" s="361"/>
      <c r="C26" s="384" t="s">
        <v>320</v>
      </c>
      <c r="D26" s="1082"/>
      <c r="E26" s="424"/>
      <c r="F26" s="187">
        <f t="shared" si="0"/>
        <v>1219.9000000000001</v>
      </c>
      <c r="G26" s="186">
        <v>1109</v>
      </c>
      <c r="H26" s="187">
        <f t="shared" si="1"/>
        <v>1031.3700000000001</v>
      </c>
      <c r="I26" s="187">
        <f t="shared" si="2"/>
        <v>964.83</v>
      </c>
      <c r="J26" s="318">
        <v>0</v>
      </c>
      <c r="K26" s="290" t="s">
        <v>826</v>
      </c>
      <c r="L26" s="290" t="s">
        <v>827</v>
      </c>
    </row>
    <row r="27" spans="1:12" ht="120" customHeight="1">
      <c r="A27" s="361" t="s">
        <v>325</v>
      </c>
      <c r="B27" s="361"/>
      <c r="C27" s="384" t="s">
        <v>320</v>
      </c>
      <c r="D27" s="1082"/>
      <c r="E27" s="424"/>
      <c r="F27" s="187">
        <f t="shared" si="0"/>
        <v>1376.1000000000001</v>
      </c>
      <c r="G27" s="186">
        <v>1251</v>
      </c>
      <c r="H27" s="187">
        <f t="shared" si="1"/>
        <v>1163.43</v>
      </c>
      <c r="I27" s="187">
        <f t="shared" si="2"/>
        <v>1088.3699999999999</v>
      </c>
      <c r="J27" s="318">
        <v>0</v>
      </c>
      <c r="K27" s="290" t="s">
        <v>828</v>
      </c>
      <c r="L27" s="290" t="s">
        <v>829</v>
      </c>
    </row>
    <row r="28" spans="1:12" ht="120" customHeight="1">
      <c r="A28" s="361" t="s">
        <v>324</v>
      </c>
      <c r="B28" s="361"/>
      <c r="C28" s="384" t="s">
        <v>320</v>
      </c>
      <c r="D28" s="1082"/>
      <c r="E28" s="424"/>
      <c r="F28" s="187">
        <f t="shared" si="0"/>
        <v>1521.3000000000002</v>
      </c>
      <c r="G28" s="186">
        <v>1383</v>
      </c>
      <c r="H28" s="187">
        <f t="shared" si="1"/>
        <v>1286.19</v>
      </c>
      <c r="I28" s="187">
        <f t="shared" si="2"/>
        <v>1203.21</v>
      </c>
      <c r="J28" s="318">
        <v>0</v>
      </c>
      <c r="K28" s="290" t="s">
        <v>830</v>
      </c>
      <c r="L28" s="290" t="s">
        <v>831</v>
      </c>
    </row>
    <row r="29" spans="1:12" ht="120" customHeight="1">
      <c r="A29" s="361" t="s">
        <v>323</v>
      </c>
      <c r="B29" s="361"/>
      <c r="C29" s="384" t="s">
        <v>320</v>
      </c>
      <c r="D29" s="1082"/>
      <c r="E29" s="424"/>
      <c r="F29" s="187">
        <f t="shared" si="0"/>
        <v>1673.1000000000001</v>
      </c>
      <c r="G29" s="186">
        <v>1521</v>
      </c>
      <c r="H29" s="187">
        <f t="shared" si="1"/>
        <v>1414.53</v>
      </c>
      <c r="I29" s="187">
        <f t="shared" si="2"/>
        <v>1323.27</v>
      </c>
      <c r="J29" s="318">
        <v>0</v>
      </c>
      <c r="K29" s="290"/>
      <c r="L29" s="290"/>
    </row>
    <row r="30" spans="1:12" ht="120" customHeight="1">
      <c r="A30" s="361" t="s">
        <v>322</v>
      </c>
      <c r="B30" s="361"/>
      <c r="C30" s="384" t="s">
        <v>320</v>
      </c>
      <c r="D30" s="1082"/>
      <c r="E30" s="424"/>
      <c r="F30" s="187">
        <f t="shared" si="0"/>
        <v>1827.1000000000001</v>
      </c>
      <c r="G30" s="186">
        <v>1661</v>
      </c>
      <c r="H30" s="187">
        <f t="shared" si="1"/>
        <v>1544.73</v>
      </c>
      <c r="I30" s="187">
        <f t="shared" si="2"/>
        <v>1445.07</v>
      </c>
      <c r="J30" s="318">
        <v>0</v>
      </c>
      <c r="K30" s="290" t="s">
        <v>832</v>
      </c>
      <c r="L30" s="290" t="s">
        <v>833</v>
      </c>
    </row>
    <row r="31" spans="1:12" ht="120" customHeight="1">
      <c r="A31" s="361" t="s">
        <v>321</v>
      </c>
      <c r="B31" s="361"/>
      <c r="C31" s="384" t="s">
        <v>320</v>
      </c>
      <c r="D31" s="1263"/>
      <c r="E31" s="424"/>
      <c r="F31" s="187">
        <f t="shared" si="0"/>
        <v>1976.7000000000003</v>
      </c>
      <c r="G31" s="186">
        <v>1797</v>
      </c>
      <c r="H31" s="187">
        <f t="shared" si="1"/>
        <v>1671.21</v>
      </c>
      <c r="I31" s="187">
        <f t="shared" si="2"/>
        <v>1563.39</v>
      </c>
      <c r="J31" s="318">
        <v>0</v>
      </c>
      <c r="K31" s="290"/>
      <c r="L31" s="290"/>
    </row>
    <row r="32" spans="1:12" ht="120" customHeight="1">
      <c r="A32" s="367" t="s">
        <v>319</v>
      </c>
      <c r="B32" s="367"/>
      <c r="C32" s="396" t="s">
        <v>317</v>
      </c>
      <c r="D32" s="1246"/>
      <c r="E32" s="429"/>
      <c r="F32" s="187">
        <f t="shared" si="0"/>
        <v>92.4</v>
      </c>
      <c r="G32" s="191">
        <v>84</v>
      </c>
      <c r="H32" s="187">
        <f t="shared" si="1"/>
        <v>78.12</v>
      </c>
      <c r="I32" s="187">
        <f t="shared" si="2"/>
        <v>73.08</v>
      </c>
      <c r="J32" s="318">
        <v>0</v>
      </c>
      <c r="K32" s="290" t="s">
        <v>822</v>
      </c>
      <c r="L32" s="290" t="s">
        <v>823</v>
      </c>
    </row>
    <row r="33" spans="1:12" ht="120" customHeight="1">
      <c r="A33" s="367" t="s">
        <v>318</v>
      </c>
      <c r="B33" s="367"/>
      <c r="C33" s="396" t="s">
        <v>317</v>
      </c>
      <c r="D33" s="1246"/>
      <c r="E33" s="429"/>
      <c r="F33" s="187">
        <f t="shared" si="0"/>
        <v>129.80000000000001</v>
      </c>
      <c r="G33" s="191">
        <v>118</v>
      </c>
      <c r="H33" s="187">
        <f t="shared" si="1"/>
        <v>109.74000000000001</v>
      </c>
      <c r="I33" s="187">
        <f t="shared" si="2"/>
        <v>102.66</v>
      </c>
      <c r="J33" s="318">
        <v>0</v>
      </c>
      <c r="K33" s="290" t="s">
        <v>824</v>
      </c>
      <c r="L33" s="290" t="s">
        <v>825</v>
      </c>
    </row>
    <row r="34" spans="1:12" ht="150" customHeight="1">
      <c r="A34" s="560" t="s">
        <v>314</v>
      </c>
      <c r="B34" s="429" t="s">
        <v>312</v>
      </c>
      <c r="C34" s="429" t="s">
        <v>311</v>
      </c>
      <c r="D34" s="368" t="s">
        <v>297</v>
      </c>
      <c r="E34" s="385"/>
      <c r="F34" s="187">
        <f t="shared" si="0"/>
        <v>2081.2000000000003</v>
      </c>
      <c r="G34" s="191">
        <v>1892</v>
      </c>
      <c r="H34" s="187">
        <f t="shared" si="1"/>
        <v>1759.5600000000002</v>
      </c>
      <c r="I34" s="187">
        <f t="shared" si="2"/>
        <v>1646.04</v>
      </c>
      <c r="J34" s="318">
        <v>0</v>
      </c>
      <c r="K34" s="290" t="s">
        <v>789</v>
      </c>
      <c r="L34" s="290" t="s">
        <v>790</v>
      </c>
    </row>
    <row r="35" spans="1:12" ht="150" customHeight="1">
      <c r="A35" s="560" t="s">
        <v>313</v>
      </c>
      <c r="B35" s="429" t="s">
        <v>312</v>
      </c>
      <c r="C35" s="429" t="s">
        <v>311</v>
      </c>
      <c r="D35" s="368" t="s">
        <v>297</v>
      </c>
      <c r="E35" s="385"/>
      <c r="F35" s="187">
        <f t="shared" si="0"/>
        <v>2601.5</v>
      </c>
      <c r="G35" s="191">
        <v>2365</v>
      </c>
      <c r="H35" s="187">
        <f t="shared" si="1"/>
        <v>2199.4500000000003</v>
      </c>
      <c r="I35" s="187">
        <f t="shared" si="2"/>
        <v>2057.5500000000002</v>
      </c>
      <c r="J35" s="318">
        <v>0</v>
      </c>
      <c r="K35" s="290" t="s">
        <v>791</v>
      </c>
      <c r="L35" s="290" t="s">
        <v>792</v>
      </c>
    </row>
    <row r="36" spans="1:12" ht="210.75" customHeight="1">
      <c r="A36" s="560" t="s">
        <v>310</v>
      </c>
      <c r="B36" s="429" t="s">
        <v>307</v>
      </c>
      <c r="C36" s="429" t="s">
        <v>306</v>
      </c>
      <c r="D36" s="1028" t="s">
        <v>1072</v>
      </c>
      <c r="E36" s="385"/>
      <c r="F36" s="187">
        <f t="shared" si="0"/>
        <v>568.70000000000005</v>
      </c>
      <c r="G36" s="191">
        <v>517</v>
      </c>
      <c r="H36" s="187">
        <f t="shared" si="1"/>
        <v>480.81</v>
      </c>
      <c r="I36" s="187">
        <f t="shared" si="2"/>
        <v>449.79</v>
      </c>
      <c r="J36" s="318">
        <v>0</v>
      </c>
      <c r="K36" s="290" t="s">
        <v>793</v>
      </c>
      <c r="L36" s="290" t="s">
        <v>794</v>
      </c>
    </row>
    <row r="37" spans="1:12" ht="210.75" customHeight="1">
      <c r="A37" s="560" t="s">
        <v>309</v>
      </c>
      <c r="B37" s="429" t="s">
        <v>307</v>
      </c>
      <c r="C37" s="429" t="s">
        <v>306</v>
      </c>
      <c r="D37" s="1028"/>
      <c r="E37" s="385"/>
      <c r="F37" s="187">
        <f t="shared" si="0"/>
        <v>992.2</v>
      </c>
      <c r="G37" s="191">
        <v>902</v>
      </c>
      <c r="H37" s="187">
        <f t="shared" si="1"/>
        <v>838.86</v>
      </c>
      <c r="I37" s="187">
        <f t="shared" si="2"/>
        <v>784.74</v>
      </c>
      <c r="J37" s="318">
        <v>0</v>
      </c>
      <c r="K37" s="290" t="s">
        <v>795</v>
      </c>
      <c r="L37" s="290" t="s">
        <v>796</v>
      </c>
    </row>
    <row r="38" spans="1:12" ht="210.75" customHeight="1">
      <c r="A38" s="560" t="s">
        <v>308</v>
      </c>
      <c r="B38" s="429" t="s">
        <v>307</v>
      </c>
      <c r="C38" s="429" t="s">
        <v>306</v>
      </c>
      <c r="D38" s="1028"/>
      <c r="E38" s="385"/>
      <c r="F38" s="187">
        <f t="shared" si="0"/>
        <v>1197.9000000000001</v>
      </c>
      <c r="G38" s="191">
        <v>1089</v>
      </c>
      <c r="H38" s="187">
        <f t="shared" si="1"/>
        <v>1012.7700000000001</v>
      </c>
      <c r="I38" s="187">
        <f t="shared" si="2"/>
        <v>947.43</v>
      </c>
      <c r="J38" s="318">
        <v>0</v>
      </c>
      <c r="K38" s="290" t="s">
        <v>797</v>
      </c>
      <c r="L38" s="290" t="s">
        <v>798</v>
      </c>
    </row>
    <row r="39" spans="1:12" ht="99" customHeight="1">
      <c r="A39" s="560" t="s">
        <v>305</v>
      </c>
      <c r="B39" s="429"/>
      <c r="C39" s="429"/>
      <c r="D39" s="368"/>
      <c r="E39" s="385"/>
      <c r="F39" s="187">
        <f t="shared" ref="F39:F45" si="5">G39*1.1</f>
        <v>2024.0000000000002</v>
      </c>
      <c r="G39" s="191">
        <v>1840</v>
      </c>
      <c r="H39" s="187">
        <f t="shared" ref="H39:H45" si="6">G39*0.93</f>
        <v>1711.2</v>
      </c>
      <c r="I39" s="187">
        <f t="shared" ref="I39:I45" si="7">G39*0.87</f>
        <v>1600.8</v>
      </c>
      <c r="J39" s="318">
        <v>0</v>
      </c>
      <c r="K39" s="290" t="s">
        <v>799</v>
      </c>
      <c r="L39" s="290" t="s">
        <v>800</v>
      </c>
    </row>
    <row r="40" spans="1:12" ht="166.5" customHeight="1">
      <c r="A40" s="355" t="s">
        <v>304</v>
      </c>
      <c r="B40" s="386" t="s">
        <v>303</v>
      </c>
      <c r="C40" s="427" t="s">
        <v>43</v>
      </c>
      <c r="D40" s="833"/>
      <c r="E40" s="429"/>
      <c r="F40" s="187">
        <f t="shared" si="5"/>
        <v>1265</v>
      </c>
      <c r="G40" s="186">
        <v>1150</v>
      </c>
      <c r="H40" s="187">
        <f t="shared" si="6"/>
        <v>1069.5</v>
      </c>
      <c r="I40" s="187">
        <f t="shared" si="7"/>
        <v>1000.5</v>
      </c>
      <c r="J40" s="318">
        <v>0</v>
      </c>
      <c r="K40" s="290" t="s">
        <v>802</v>
      </c>
      <c r="L40" s="290" t="s">
        <v>803</v>
      </c>
    </row>
    <row r="41" spans="1:12" ht="180" customHeight="1">
      <c r="A41" s="561" t="s">
        <v>302</v>
      </c>
      <c r="B41" s="427" t="s">
        <v>298</v>
      </c>
      <c r="C41" s="427" t="s">
        <v>43</v>
      </c>
      <c r="D41" s="688" t="s">
        <v>297</v>
      </c>
      <c r="E41" s="385"/>
      <c r="F41" s="187">
        <f t="shared" si="5"/>
        <v>3135.0000000000005</v>
      </c>
      <c r="G41" s="186">
        <v>2850</v>
      </c>
      <c r="H41" s="187">
        <f t="shared" si="6"/>
        <v>2650.5</v>
      </c>
      <c r="I41" s="187">
        <f t="shared" si="7"/>
        <v>2479.5</v>
      </c>
      <c r="J41" s="318">
        <v>0</v>
      </c>
      <c r="K41" s="290" t="s">
        <v>804</v>
      </c>
      <c r="L41" s="290" t="s">
        <v>805</v>
      </c>
    </row>
    <row r="42" spans="1:12" ht="180" customHeight="1">
      <c r="A42" s="561" t="s">
        <v>301</v>
      </c>
      <c r="B42" s="427" t="s">
        <v>298</v>
      </c>
      <c r="C42" s="427" t="s">
        <v>43</v>
      </c>
      <c r="D42" s="688" t="s">
        <v>297</v>
      </c>
      <c r="E42" s="385"/>
      <c r="F42" s="187">
        <f t="shared" si="5"/>
        <v>4290</v>
      </c>
      <c r="G42" s="186">
        <v>3900</v>
      </c>
      <c r="H42" s="187">
        <f t="shared" si="6"/>
        <v>3627</v>
      </c>
      <c r="I42" s="187">
        <f t="shared" si="7"/>
        <v>3393</v>
      </c>
      <c r="J42" s="318">
        <v>0</v>
      </c>
      <c r="K42" s="290" t="s">
        <v>806</v>
      </c>
      <c r="L42" s="290" t="s">
        <v>807</v>
      </c>
    </row>
    <row r="43" spans="1:12" ht="180" customHeight="1">
      <c r="A43" s="561" t="s">
        <v>300</v>
      </c>
      <c r="B43" s="427" t="s">
        <v>298</v>
      </c>
      <c r="C43" s="427" t="s">
        <v>43</v>
      </c>
      <c r="D43" s="688" t="s">
        <v>297</v>
      </c>
      <c r="E43" s="385"/>
      <c r="F43" s="187">
        <f t="shared" si="5"/>
        <v>5555</v>
      </c>
      <c r="G43" s="186">
        <v>5050</v>
      </c>
      <c r="H43" s="187">
        <f t="shared" si="6"/>
        <v>4696.5</v>
      </c>
      <c r="I43" s="187">
        <f t="shared" si="7"/>
        <v>4393.5</v>
      </c>
      <c r="J43" s="318">
        <v>0</v>
      </c>
      <c r="K43" s="290" t="s">
        <v>808</v>
      </c>
      <c r="L43" s="290" t="s">
        <v>809</v>
      </c>
    </row>
    <row r="44" spans="1:12" ht="180" customHeight="1">
      <c r="A44" s="561" t="s">
        <v>299</v>
      </c>
      <c r="B44" s="427" t="s">
        <v>298</v>
      </c>
      <c r="C44" s="427" t="s">
        <v>43</v>
      </c>
      <c r="D44" s="688" t="s">
        <v>297</v>
      </c>
      <c r="E44" s="385"/>
      <c r="F44" s="187">
        <f t="shared" si="5"/>
        <v>7656.0000000000009</v>
      </c>
      <c r="G44" s="186">
        <v>6960</v>
      </c>
      <c r="H44" s="187">
        <f t="shared" si="6"/>
        <v>6472.8</v>
      </c>
      <c r="I44" s="187">
        <f t="shared" si="7"/>
        <v>6055.2</v>
      </c>
      <c r="J44" s="318">
        <v>0</v>
      </c>
      <c r="K44" s="290" t="s">
        <v>810</v>
      </c>
      <c r="L44" s="290" t="s">
        <v>811</v>
      </c>
    </row>
    <row r="45" spans="1:12" ht="174.75" customHeight="1">
      <c r="A45" s="562" t="s">
        <v>296</v>
      </c>
      <c r="B45" s="436"/>
      <c r="C45" s="436" t="s">
        <v>43</v>
      </c>
      <c r="D45" s="725"/>
      <c r="E45" s="489"/>
      <c r="F45" s="435">
        <f t="shared" si="5"/>
        <v>3534.3</v>
      </c>
      <c r="G45" s="452">
        <v>3213</v>
      </c>
      <c r="H45" s="435">
        <f t="shared" si="6"/>
        <v>2988.09</v>
      </c>
      <c r="I45" s="435">
        <f t="shared" si="7"/>
        <v>2795.31</v>
      </c>
      <c r="J45" s="453">
        <v>0</v>
      </c>
      <c r="K45" s="324" t="s">
        <v>812</v>
      </c>
      <c r="L45" s="324" t="s">
        <v>813</v>
      </c>
    </row>
    <row r="46" spans="1:12" ht="60" customHeight="1">
      <c r="A46" s="1078" t="s">
        <v>295</v>
      </c>
      <c r="B46" s="1078"/>
      <c r="C46" s="1078"/>
      <c r="D46" s="1078"/>
      <c r="E46" s="1078"/>
      <c r="F46" s="1078"/>
      <c r="G46" s="1078"/>
      <c r="H46" s="1078"/>
      <c r="I46" s="1078"/>
      <c r="J46" s="1078"/>
      <c r="K46" s="1078"/>
      <c r="L46" s="1078"/>
    </row>
    <row r="47" spans="1:12" ht="219.75" customHeight="1">
      <c r="A47" s="727" t="s">
        <v>1256</v>
      </c>
      <c r="B47" s="727"/>
      <c r="C47" s="728" t="s">
        <v>43</v>
      </c>
      <c r="D47" s="729" t="s">
        <v>294</v>
      </c>
      <c r="E47" s="730" t="s">
        <v>1257</v>
      </c>
      <c r="F47" s="407">
        <f>G47*1.1</f>
        <v>151.80000000000001</v>
      </c>
      <c r="G47" s="455">
        <v>138</v>
      </c>
      <c r="H47" s="407">
        <f>G47*0.93</f>
        <v>128.34</v>
      </c>
      <c r="I47" s="407">
        <f>G47*0.87</f>
        <v>120.06</v>
      </c>
      <c r="J47" s="442">
        <v>0</v>
      </c>
      <c r="K47" s="731"/>
      <c r="L47" s="731"/>
    </row>
    <row r="48" spans="1:12" ht="219.75" customHeight="1">
      <c r="A48" s="361" t="s">
        <v>1073</v>
      </c>
      <c r="B48" s="361"/>
      <c r="C48" s="384" t="s">
        <v>43</v>
      </c>
      <c r="D48" s="1248" t="s">
        <v>1136</v>
      </c>
      <c r="E48" s="425"/>
      <c r="F48" s="187">
        <f t="shared" ref="F48:F67" si="8">G48*1.1</f>
        <v>330</v>
      </c>
      <c r="G48" s="186">
        <v>300</v>
      </c>
      <c r="H48" s="187">
        <f t="shared" ref="H48:H67" si="9">G48*0.93</f>
        <v>279</v>
      </c>
      <c r="I48" s="187">
        <f t="shared" ref="I48:I67" si="10">G48*0.87</f>
        <v>261</v>
      </c>
      <c r="J48" s="318">
        <v>0</v>
      </c>
      <c r="K48" s="313"/>
      <c r="L48" s="313"/>
    </row>
    <row r="49" spans="1:12" ht="120" customHeight="1">
      <c r="A49" s="361" t="s">
        <v>1074</v>
      </c>
      <c r="B49" s="361"/>
      <c r="C49" s="384" t="s">
        <v>43</v>
      </c>
      <c r="D49" s="1249"/>
      <c r="E49" s="395"/>
      <c r="F49" s="187">
        <f t="shared" si="8"/>
        <v>361.90000000000003</v>
      </c>
      <c r="G49" s="186">
        <v>329</v>
      </c>
      <c r="H49" s="187">
        <f t="shared" si="9"/>
        <v>305.97000000000003</v>
      </c>
      <c r="I49" s="187">
        <f t="shared" si="10"/>
        <v>286.23</v>
      </c>
      <c r="J49" s="318">
        <v>0</v>
      </c>
      <c r="K49" s="313"/>
      <c r="L49" s="313"/>
    </row>
    <row r="50" spans="1:12" ht="120" customHeight="1">
      <c r="A50" s="361" t="s">
        <v>1075</v>
      </c>
      <c r="B50" s="361"/>
      <c r="C50" s="384" t="s">
        <v>43</v>
      </c>
      <c r="D50" s="1249"/>
      <c r="E50" s="395"/>
      <c r="F50" s="187">
        <f t="shared" si="8"/>
        <v>393.8</v>
      </c>
      <c r="G50" s="186">
        <v>358</v>
      </c>
      <c r="H50" s="187">
        <f t="shared" si="9"/>
        <v>332.94</v>
      </c>
      <c r="I50" s="187">
        <f t="shared" si="10"/>
        <v>311.45999999999998</v>
      </c>
      <c r="J50" s="318">
        <v>0</v>
      </c>
      <c r="K50" s="313"/>
      <c r="L50" s="313"/>
    </row>
    <row r="51" spans="1:12" ht="120" customHeight="1">
      <c r="A51" s="361" t="s">
        <v>293</v>
      </c>
      <c r="B51" s="361"/>
      <c r="C51" s="384" t="s">
        <v>43</v>
      </c>
      <c r="D51" s="1113"/>
      <c r="E51" s="395"/>
      <c r="F51" s="187">
        <f t="shared" si="8"/>
        <v>2086.7000000000003</v>
      </c>
      <c r="G51" s="186">
        <v>1897</v>
      </c>
      <c r="H51" s="187">
        <f t="shared" si="9"/>
        <v>1764.21</v>
      </c>
      <c r="I51" s="187">
        <f t="shared" si="10"/>
        <v>1650.39</v>
      </c>
      <c r="J51" s="319">
        <v>0</v>
      </c>
      <c r="K51" s="320"/>
      <c r="L51" s="320"/>
    </row>
    <row r="52" spans="1:12" ht="120" customHeight="1">
      <c r="A52" s="361" t="s">
        <v>292</v>
      </c>
      <c r="B52" s="361"/>
      <c r="C52" s="384" t="s">
        <v>43</v>
      </c>
      <c r="D52" s="1113"/>
      <c r="E52" s="395"/>
      <c r="F52" s="187">
        <f t="shared" si="8"/>
        <v>2506.9</v>
      </c>
      <c r="G52" s="186">
        <v>2279</v>
      </c>
      <c r="H52" s="187">
        <f t="shared" si="9"/>
        <v>2119.4700000000003</v>
      </c>
      <c r="I52" s="187">
        <f t="shared" si="10"/>
        <v>1982.73</v>
      </c>
      <c r="J52" s="319">
        <v>0</v>
      </c>
      <c r="K52" s="320"/>
      <c r="L52" s="320"/>
    </row>
    <row r="53" spans="1:12" ht="120" customHeight="1">
      <c r="A53" s="365" t="s">
        <v>1076</v>
      </c>
      <c r="B53" s="386" t="s">
        <v>291</v>
      </c>
      <c r="C53" s="384" t="s">
        <v>43</v>
      </c>
      <c r="D53" s="1250"/>
      <c r="E53" s="492"/>
      <c r="F53" s="187">
        <f t="shared" si="8"/>
        <v>1942.6000000000001</v>
      </c>
      <c r="G53" s="186">
        <v>1766</v>
      </c>
      <c r="H53" s="187">
        <f t="shared" si="9"/>
        <v>1642.38</v>
      </c>
      <c r="I53" s="187">
        <f t="shared" si="10"/>
        <v>1536.42</v>
      </c>
      <c r="J53" s="318">
        <v>0</v>
      </c>
      <c r="K53" s="313"/>
      <c r="L53" s="313"/>
    </row>
    <row r="54" spans="1:12" ht="120" customHeight="1">
      <c r="A54" s="365" t="s">
        <v>1077</v>
      </c>
      <c r="B54" s="386" t="s">
        <v>291</v>
      </c>
      <c r="C54" s="384" t="s">
        <v>43</v>
      </c>
      <c r="D54" s="1250"/>
      <c r="E54" s="492"/>
      <c r="F54" s="187">
        <f t="shared" si="8"/>
        <v>2035.0000000000002</v>
      </c>
      <c r="G54" s="186">
        <v>1850</v>
      </c>
      <c r="H54" s="187">
        <f t="shared" si="9"/>
        <v>1720.5</v>
      </c>
      <c r="I54" s="187">
        <f t="shared" si="10"/>
        <v>1609.5</v>
      </c>
      <c r="J54" s="318">
        <v>0</v>
      </c>
      <c r="K54" s="313"/>
      <c r="L54" s="313"/>
    </row>
    <row r="55" spans="1:12" ht="213.75" customHeight="1">
      <c r="A55" s="365" t="s">
        <v>290</v>
      </c>
      <c r="B55" s="386"/>
      <c r="C55" s="384" t="s">
        <v>43</v>
      </c>
      <c r="D55" s="832"/>
      <c r="E55" s="492"/>
      <c r="F55" s="187">
        <f t="shared" si="8"/>
        <v>297</v>
      </c>
      <c r="G55" s="186">
        <v>270</v>
      </c>
      <c r="H55" s="187">
        <f t="shared" si="9"/>
        <v>251.10000000000002</v>
      </c>
      <c r="I55" s="187">
        <f t="shared" si="10"/>
        <v>234.9</v>
      </c>
      <c r="J55" s="318">
        <v>0</v>
      </c>
      <c r="K55" s="313"/>
      <c r="L55" s="313"/>
    </row>
    <row r="56" spans="1:12" ht="213.75" customHeight="1">
      <c r="A56" s="365" t="s">
        <v>289</v>
      </c>
      <c r="B56" s="386"/>
      <c r="C56" s="384" t="s">
        <v>43</v>
      </c>
      <c r="D56" s="726"/>
      <c r="E56" s="492"/>
      <c r="F56" s="187">
        <f t="shared" si="8"/>
        <v>1760.0000000000002</v>
      </c>
      <c r="G56" s="186">
        <v>1600</v>
      </c>
      <c r="H56" s="187">
        <f t="shared" si="9"/>
        <v>1488</v>
      </c>
      <c r="I56" s="187">
        <f t="shared" si="10"/>
        <v>1392</v>
      </c>
      <c r="J56" s="318">
        <v>0</v>
      </c>
      <c r="K56" s="313"/>
      <c r="L56" s="313"/>
    </row>
    <row r="57" spans="1:12" ht="93.75" customHeight="1">
      <c r="A57" s="365" t="s">
        <v>288</v>
      </c>
      <c r="B57" s="386" t="s">
        <v>287</v>
      </c>
      <c r="C57" s="384" t="s">
        <v>43</v>
      </c>
      <c r="D57" s="1247"/>
      <c r="E57" s="492"/>
      <c r="F57" s="187">
        <f t="shared" si="8"/>
        <v>324.5</v>
      </c>
      <c r="G57" s="186">
        <v>295</v>
      </c>
      <c r="H57" s="187">
        <f t="shared" si="9"/>
        <v>274.35000000000002</v>
      </c>
      <c r="I57" s="187">
        <f t="shared" si="10"/>
        <v>256.64999999999998</v>
      </c>
      <c r="J57" s="318">
        <v>0</v>
      </c>
      <c r="K57" s="313"/>
      <c r="L57" s="313"/>
    </row>
    <row r="58" spans="1:12" ht="93.75" customHeight="1">
      <c r="A58" s="365" t="s">
        <v>286</v>
      </c>
      <c r="B58" s="386" t="s">
        <v>285</v>
      </c>
      <c r="C58" s="384" t="s">
        <v>43</v>
      </c>
      <c r="D58" s="1247"/>
      <c r="E58" s="492"/>
      <c r="F58" s="187">
        <f t="shared" si="8"/>
        <v>594</v>
      </c>
      <c r="G58" s="186">
        <v>540</v>
      </c>
      <c r="H58" s="187">
        <f t="shared" si="9"/>
        <v>502.20000000000005</v>
      </c>
      <c r="I58" s="187">
        <f t="shared" si="10"/>
        <v>469.8</v>
      </c>
      <c r="J58" s="318">
        <v>0</v>
      </c>
      <c r="K58" s="313"/>
      <c r="L58" s="313"/>
    </row>
    <row r="59" spans="1:12" ht="93.75" customHeight="1">
      <c r="A59" s="365" t="s">
        <v>284</v>
      </c>
      <c r="B59" s="386" t="s">
        <v>283</v>
      </c>
      <c r="C59" s="384" t="s">
        <v>43</v>
      </c>
      <c r="D59" s="1247"/>
      <c r="E59" s="492"/>
      <c r="F59" s="187">
        <f t="shared" si="8"/>
        <v>1773.2</v>
      </c>
      <c r="G59" s="186">
        <v>1612</v>
      </c>
      <c r="H59" s="187">
        <f t="shared" si="9"/>
        <v>1499.16</v>
      </c>
      <c r="I59" s="187">
        <f t="shared" si="10"/>
        <v>1402.44</v>
      </c>
      <c r="J59" s="318">
        <v>0</v>
      </c>
      <c r="K59" s="313"/>
      <c r="L59" s="313"/>
    </row>
    <row r="60" spans="1:12" ht="93.75" customHeight="1">
      <c r="A60" s="365" t="s">
        <v>282</v>
      </c>
      <c r="B60" s="386" t="s">
        <v>281</v>
      </c>
      <c r="C60" s="384" t="s">
        <v>43</v>
      </c>
      <c r="D60" s="1247"/>
      <c r="E60" s="492"/>
      <c r="F60" s="187">
        <f t="shared" si="8"/>
        <v>2959.0000000000005</v>
      </c>
      <c r="G60" s="186">
        <v>2690</v>
      </c>
      <c r="H60" s="187">
        <f t="shared" si="9"/>
        <v>2501.7000000000003</v>
      </c>
      <c r="I60" s="187">
        <f t="shared" si="10"/>
        <v>2340.3000000000002</v>
      </c>
      <c r="J60" s="318">
        <v>0</v>
      </c>
      <c r="K60" s="313"/>
      <c r="L60" s="313"/>
    </row>
    <row r="61" spans="1:12" ht="120" customHeight="1">
      <c r="A61" s="355" t="s">
        <v>1078</v>
      </c>
      <c r="B61" s="386" t="s">
        <v>280</v>
      </c>
      <c r="C61" s="384" t="s">
        <v>43</v>
      </c>
      <c r="D61" s="1250"/>
      <c r="E61" s="492"/>
      <c r="F61" s="187">
        <f t="shared" si="8"/>
        <v>218.9</v>
      </c>
      <c r="G61" s="186">
        <v>199</v>
      </c>
      <c r="H61" s="187">
        <f t="shared" si="9"/>
        <v>185.07000000000002</v>
      </c>
      <c r="I61" s="187">
        <f t="shared" si="10"/>
        <v>173.13</v>
      </c>
      <c r="J61" s="318">
        <v>0</v>
      </c>
      <c r="K61" s="313"/>
      <c r="L61" s="313"/>
    </row>
    <row r="62" spans="1:12" ht="120" customHeight="1">
      <c r="A62" s="355" t="s">
        <v>1079</v>
      </c>
      <c r="B62" s="386" t="s">
        <v>280</v>
      </c>
      <c r="C62" s="384" t="s">
        <v>43</v>
      </c>
      <c r="D62" s="1251"/>
      <c r="E62" s="492"/>
      <c r="F62" s="187">
        <f t="shared" si="8"/>
        <v>437.8</v>
      </c>
      <c r="G62" s="186">
        <v>398</v>
      </c>
      <c r="H62" s="187">
        <f t="shared" si="9"/>
        <v>370.14000000000004</v>
      </c>
      <c r="I62" s="187">
        <f t="shared" si="10"/>
        <v>346.26</v>
      </c>
      <c r="J62" s="318">
        <v>0</v>
      </c>
      <c r="K62" s="313"/>
      <c r="L62" s="313"/>
    </row>
    <row r="63" spans="1:12" ht="120" customHeight="1">
      <c r="A63" s="355" t="s">
        <v>1080</v>
      </c>
      <c r="B63" s="386" t="s">
        <v>279</v>
      </c>
      <c r="C63" s="384" t="s">
        <v>43</v>
      </c>
      <c r="D63" s="1251"/>
      <c r="E63" s="492"/>
      <c r="F63" s="187">
        <f t="shared" si="8"/>
        <v>1496.0000000000002</v>
      </c>
      <c r="G63" s="186">
        <v>1360</v>
      </c>
      <c r="H63" s="187">
        <f t="shared" si="9"/>
        <v>1264.8</v>
      </c>
      <c r="I63" s="187">
        <f t="shared" si="10"/>
        <v>1183.2</v>
      </c>
      <c r="J63" s="318">
        <v>0</v>
      </c>
      <c r="K63" s="313"/>
      <c r="L63" s="313"/>
    </row>
    <row r="64" spans="1:12" ht="223.5" customHeight="1">
      <c r="A64" s="365" t="s">
        <v>1081</v>
      </c>
      <c r="B64" s="386">
        <v>1003</v>
      </c>
      <c r="C64" s="384" t="s">
        <v>43</v>
      </c>
      <c r="D64" s="832"/>
      <c r="E64" s="369"/>
      <c r="F64" s="187">
        <f t="shared" si="8"/>
        <v>3610.2000000000003</v>
      </c>
      <c r="G64" s="186">
        <v>3282</v>
      </c>
      <c r="H64" s="187">
        <f t="shared" si="9"/>
        <v>3052.26</v>
      </c>
      <c r="I64" s="187">
        <f t="shared" si="10"/>
        <v>2855.34</v>
      </c>
      <c r="J64" s="318">
        <v>0</v>
      </c>
      <c r="K64" s="313"/>
      <c r="L64" s="313"/>
    </row>
    <row r="65" spans="1:12" ht="120" customHeight="1">
      <c r="A65" s="355" t="s">
        <v>1082</v>
      </c>
      <c r="B65" s="386" t="s">
        <v>278</v>
      </c>
      <c r="C65" s="384" t="s">
        <v>43</v>
      </c>
      <c r="D65" s="492"/>
      <c r="E65" s="492"/>
      <c r="F65" s="187">
        <f t="shared" si="8"/>
        <v>3102.0000000000005</v>
      </c>
      <c r="G65" s="186">
        <v>2820</v>
      </c>
      <c r="H65" s="187">
        <f t="shared" si="9"/>
        <v>2622.6000000000004</v>
      </c>
      <c r="I65" s="187">
        <f t="shared" si="10"/>
        <v>2453.4</v>
      </c>
      <c r="J65" s="318">
        <v>0</v>
      </c>
      <c r="K65" s="313"/>
      <c r="L65" s="313"/>
    </row>
    <row r="66" spans="1:12" ht="120" customHeight="1">
      <c r="A66" s="355" t="s">
        <v>1083</v>
      </c>
      <c r="B66" s="386">
        <v>1001</v>
      </c>
      <c r="C66" s="384" t="s">
        <v>43</v>
      </c>
      <c r="D66" s="1250"/>
      <c r="E66" s="492"/>
      <c r="F66" s="187">
        <f t="shared" si="8"/>
        <v>3097.6000000000004</v>
      </c>
      <c r="G66" s="186">
        <v>2816</v>
      </c>
      <c r="H66" s="187">
        <f t="shared" si="9"/>
        <v>2618.88</v>
      </c>
      <c r="I66" s="187">
        <f t="shared" si="10"/>
        <v>2449.92</v>
      </c>
      <c r="J66" s="318">
        <v>0</v>
      </c>
      <c r="K66" s="313"/>
      <c r="L66" s="313"/>
    </row>
    <row r="67" spans="1:12" ht="120" customHeight="1">
      <c r="A67" s="421" t="s">
        <v>1084</v>
      </c>
      <c r="B67" s="391">
        <v>1001</v>
      </c>
      <c r="C67" s="433" t="s">
        <v>43</v>
      </c>
      <c r="D67" s="1110"/>
      <c r="E67" s="495"/>
      <c r="F67" s="435">
        <f t="shared" si="8"/>
        <v>3568.4</v>
      </c>
      <c r="G67" s="452">
        <v>3244</v>
      </c>
      <c r="H67" s="435">
        <f t="shared" si="9"/>
        <v>3016.92</v>
      </c>
      <c r="I67" s="435">
        <f t="shared" si="10"/>
        <v>2822.28</v>
      </c>
      <c r="J67" s="453">
        <v>0</v>
      </c>
      <c r="K67" s="454"/>
      <c r="L67" s="454"/>
    </row>
    <row r="68" spans="1:12" ht="60" customHeight="1">
      <c r="A68" s="1078" t="s">
        <v>277</v>
      </c>
      <c r="B68" s="1078"/>
      <c r="C68" s="1078"/>
      <c r="D68" s="1078"/>
      <c r="E68" s="1078"/>
      <c r="F68" s="1078"/>
      <c r="G68" s="1078"/>
      <c r="H68" s="1078"/>
      <c r="I68" s="1078"/>
      <c r="J68" s="1078"/>
      <c r="K68" s="1078"/>
      <c r="L68" s="1078"/>
    </row>
    <row r="69" spans="1:12" ht="120" customHeight="1">
      <c r="A69" s="15" t="s">
        <v>1085</v>
      </c>
      <c r="B69" s="386">
        <v>2405</v>
      </c>
      <c r="C69" s="386" t="s">
        <v>40</v>
      </c>
      <c r="D69" s="492"/>
      <c r="E69" s="474" t="s">
        <v>276</v>
      </c>
      <c r="F69" s="187">
        <f>G69*1.1</f>
        <v>620.40000000000009</v>
      </c>
      <c r="G69" s="186">
        <v>564</v>
      </c>
      <c r="H69" s="187">
        <f>G69*0.93</f>
        <v>524.52</v>
      </c>
      <c r="I69" s="187">
        <f>G69*0.87</f>
        <v>490.68</v>
      </c>
      <c r="J69" s="318">
        <v>0</v>
      </c>
      <c r="K69" s="313"/>
      <c r="L69" s="313"/>
    </row>
    <row r="70" spans="1:12" ht="117.75" customHeight="1">
      <c r="A70" s="487" t="s">
        <v>1086</v>
      </c>
      <c r="B70" s="391">
        <v>2406</v>
      </c>
      <c r="C70" s="391" t="s">
        <v>40</v>
      </c>
      <c r="D70" s="495"/>
      <c r="E70" s="488" t="s">
        <v>275</v>
      </c>
      <c r="F70" s="435">
        <f>G70*1.1</f>
        <v>620.40000000000009</v>
      </c>
      <c r="G70" s="452">
        <v>564</v>
      </c>
      <c r="H70" s="435">
        <f>G70*0.93</f>
        <v>524.52</v>
      </c>
      <c r="I70" s="452">
        <f>G70*0.87</f>
        <v>490.68</v>
      </c>
      <c r="J70" s="318">
        <v>0</v>
      </c>
      <c r="K70" s="313"/>
      <c r="L70" s="313"/>
    </row>
    <row r="71" spans="1:12" ht="116.25" customHeight="1">
      <c r="A71" s="1255" t="s">
        <v>274</v>
      </c>
      <c r="B71" s="1192"/>
      <c r="C71" s="1256"/>
      <c r="D71" s="1256"/>
      <c r="E71" s="1256"/>
      <c r="F71" s="1256"/>
      <c r="G71" s="1256"/>
      <c r="H71" s="1256"/>
      <c r="I71" s="1257"/>
      <c r="J71" s="450" t="s">
        <v>273</v>
      </c>
      <c r="K71" s="321"/>
      <c r="L71" s="321"/>
    </row>
    <row r="72" spans="1:12" ht="67.5" customHeight="1">
      <c r="A72" s="1258"/>
      <c r="B72" s="1259"/>
      <c r="C72" s="1259"/>
      <c r="D72" s="1259"/>
      <c r="E72" s="1259"/>
      <c r="F72" s="1259"/>
      <c r="G72" s="1259"/>
      <c r="H72" s="1259"/>
      <c r="I72" s="1260"/>
      <c r="J72" s="451">
        <f>SUM(J12:J70)</f>
        <v>0</v>
      </c>
      <c r="K72" s="322"/>
      <c r="L72" s="322"/>
    </row>
    <row r="73" spans="1:12" ht="128.25" customHeight="1">
      <c r="A73" s="1261" t="s">
        <v>11</v>
      </c>
      <c r="B73" s="1261"/>
      <c r="C73" s="1261"/>
      <c r="D73" s="1261"/>
      <c r="E73" s="1261"/>
      <c r="F73" s="1261"/>
      <c r="G73" s="1261"/>
      <c r="H73" s="1261"/>
      <c r="I73" s="1261"/>
      <c r="J73" s="1262"/>
      <c r="K73" s="1262"/>
      <c r="L73" s="1262"/>
    </row>
    <row r="74" spans="1:12" ht="409.6" customHeight="1">
      <c r="A74" s="564"/>
      <c r="B74" s="564"/>
      <c r="C74" s="564"/>
      <c r="D74" s="564"/>
      <c r="E74" s="564"/>
      <c r="F74" s="443"/>
      <c r="G74" s="444"/>
      <c r="H74" s="444"/>
      <c r="I74" s="444"/>
      <c r="J74" s="444"/>
      <c r="K74" s="444"/>
      <c r="L74" s="444"/>
    </row>
    <row r="75" spans="1:12" ht="409.5" customHeight="1">
      <c r="A75" s="531"/>
      <c r="B75" s="531"/>
      <c r="C75" s="522"/>
      <c r="D75" s="522"/>
      <c r="E75" s="522"/>
      <c r="F75" s="446"/>
      <c r="G75" s="447"/>
      <c r="H75" s="447"/>
      <c r="I75" s="447"/>
      <c r="J75" s="448"/>
      <c r="K75" s="448"/>
      <c r="L75" s="448"/>
    </row>
    <row r="76" spans="1:12" ht="57.75" customHeight="1">
      <c r="A76" s="531"/>
      <c r="B76" s="531"/>
      <c r="C76" s="522"/>
      <c r="D76" s="522"/>
      <c r="E76" s="522"/>
      <c r="F76" s="446"/>
      <c r="G76" s="447"/>
      <c r="H76" s="447"/>
      <c r="I76" s="449"/>
      <c r="J76" s="449"/>
      <c r="K76" s="449"/>
      <c r="L76" s="449"/>
    </row>
    <row r="77" spans="1:12" ht="173.25" customHeight="1">
      <c r="A77" s="1254" t="s">
        <v>10</v>
      </c>
      <c r="B77" s="1254"/>
      <c r="C77" s="1254"/>
      <c r="D77" s="1254"/>
      <c r="E77" s="1254"/>
      <c r="F77" s="1254"/>
      <c r="G77" s="1254"/>
      <c r="H77" s="1254"/>
      <c r="I77" s="1254"/>
      <c r="J77" s="1254"/>
      <c r="K77" s="1254"/>
      <c r="L77" s="1254"/>
    </row>
    <row r="78" spans="1:12" ht="173.25" customHeight="1">
      <c r="A78" s="199"/>
      <c r="B78" s="534"/>
      <c r="C78" s="534"/>
      <c r="D78" s="534"/>
      <c r="E78" s="534"/>
      <c r="F78" s="215"/>
      <c r="G78" s="215"/>
      <c r="H78" s="215"/>
      <c r="I78" s="445"/>
      <c r="J78" s="445"/>
      <c r="K78" s="445"/>
      <c r="L78" s="445"/>
    </row>
    <row r="79" spans="1:12" ht="276" customHeight="1">
      <c r="A79" s="199"/>
      <c r="B79" s="534"/>
      <c r="C79" s="534"/>
      <c r="D79" s="534"/>
      <c r="E79" s="534"/>
      <c r="F79" s="215"/>
      <c r="G79" s="215"/>
      <c r="H79" s="215"/>
      <c r="I79" s="445"/>
      <c r="J79" s="445"/>
      <c r="K79" s="445"/>
      <c r="L79" s="445"/>
    </row>
    <row r="80" spans="1:12" ht="123.75" customHeight="1">
      <c r="A80" s="1058" t="s">
        <v>9</v>
      </c>
      <c r="B80" s="1058"/>
      <c r="C80" s="1058"/>
      <c r="D80" s="1058"/>
      <c r="E80" s="1058"/>
      <c r="F80" s="1058"/>
      <c r="G80" s="1058"/>
      <c r="H80" s="1058"/>
      <c r="I80" s="1058"/>
      <c r="J80" s="1058"/>
      <c r="K80" s="1058"/>
      <c r="L80" s="1058"/>
    </row>
    <row r="81" spans="1:12" ht="180" customHeight="1">
      <c r="A81" s="1078" t="s">
        <v>272</v>
      </c>
      <c r="B81" s="1078"/>
      <c r="C81" s="1078"/>
      <c r="D81" s="1078"/>
      <c r="E81" s="1078"/>
      <c r="F81" s="1078"/>
      <c r="G81" s="1078"/>
      <c r="H81" s="1078"/>
      <c r="I81" s="1078"/>
      <c r="J81" s="1078"/>
      <c r="K81" s="1078"/>
      <c r="L81" s="1078"/>
    </row>
    <row r="82" spans="1:12" ht="18" customHeight="1">
      <c r="K82" s="278"/>
      <c r="L82" s="278"/>
    </row>
    <row r="83" spans="1:12" ht="18" customHeight="1">
      <c r="K83" s="278"/>
      <c r="L83" s="278"/>
    </row>
    <row r="84" spans="1:12" ht="18" customHeight="1">
      <c r="K84" s="278"/>
      <c r="L84" s="278"/>
    </row>
    <row r="85" spans="1:12" ht="18" customHeight="1">
      <c r="K85" s="278"/>
      <c r="L85" s="278"/>
    </row>
    <row r="86" spans="1:12" ht="18" customHeight="1">
      <c r="K86" s="278"/>
      <c r="L86" s="278"/>
    </row>
    <row r="87" spans="1:12" ht="18" customHeight="1">
      <c r="K87" s="278"/>
      <c r="L87" s="278"/>
    </row>
    <row r="88" spans="1:12" ht="18" customHeight="1">
      <c r="A88" s="527"/>
      <c r="B88" s="566"/>
      <c r="F88" s="181"/>
      <c r="K88" s="278"/>
      <c r="L88" s="278"/>
    </row>
    <row r="89" spans="1:12" ht="18" customHeight="1">
      <c r="A89" s="527"/>
      <c r="B89" s="566"/>
      <c r="F89" s="181"/>
      <c r="K89" s="278"/>
      <c r="L89" s="278"/>
    </row>
    <row r="90" spans="1:12" ht="121.5" customHeight="1">
      <c r="A90" s="527"/>
      <c r="B90" s="566"/>
      <c r="F90" s="181"/>
      <c r="K90" s="278"/>
      <c r="L90" s="278"/>
    </row>
    <row r="91" spans="1:12" ht="18" customHeight="1">
      <c r="A91" s="527"/>
      <c r="B91" s="566"/>
      <c r="F91" s="181"/>
      <c r="K91" s="278"/>
      <c r="L91" s="278"/>
    </row>
    <row r="92" spans="1:12" ht="18" customHeight="1">
      <c r="A92" s="527"/>
      <c r="B92" s="566"/>
      <c r="F92" s="181"/>
      <c r="K92" s="278"/>
      <c r="L92" s="278"/>
    </row>
    <row r="93" spans="1:12" ht="18" customHeight="1">
      <c r="A93" s="527"/>
      <c r="B93" s="566"/>
      <c r="F93" s="181"/>
      <c r="G93" s="180"/>
      <c r="H93" s="180"/>
      <c r="I93" s="180"/>
      <c r="K93" s="278"/>
      <c r="L93" s="278"/>
    </row>
    <row r="94" spans="1:12" ht="18" customHeight="1">
      <c r="A94" s="527"/>
      <c r="B94" s="566"/>
      <c r="F94" s="181"/>
      <c r="G94" s="180"/>
      <c r="H94" s="180"/>
      <c r="I94" s="180"/>
      <c r="K94" s="278"/>
      <c r="L94" s="278"/>
    </row>
    <row r="95" spans="1:12" ht="18" customHeight="1">
      <c r="A95" s="527"/>
      <c r="B95" s="566"/>
      <c r="F95" s="181"/>
      <c r="G95" s="180"/>
      <c r="H95" s="180"/>
      <c r="I95" s="180"/>
      <c r="K95" s="278"/>
      <c r="L95" s="278"/>
    </row>
    <row r="96" spans="1:12" ht="18" customHeight="1">
      <c r="A96" s="527"/>
      <c r="B96" s="566"/>
      <c r="F96" s="181"/>
      <c r="G96" s="180"/>
      <c r="H96" s="180"/>
      <c r="I96" s="180"/>
      <c r="K96" s="278"/>
      <c r="L96" s="278"/>
    </row>
    <row r="97" spans="1:12" ht="18" customHeight="1">
      <c r="A97" s="527"/>
      <c r="B97" s="566"/>
      <c r="F97" s="181"/>
      <c r="G97" s="180"/>
      <c r="H97" s="180"/>
      <c r="I97" s="180"/>
      <c r="K97" s="278"/>
      <c r="L97" s="278"/>
    </row>
    <row r="98" spans="1:12" ht="18" customHeight="1">
      <c r="A98" s="527"/>
      <c r="B98" s="566"/>
      <c r="F98" s="181"/>
      <c r="G98" s="180"/>
      <c r="H98" s="180"/>
      <c r="I98" s="180"/>
      <c r="K98" s="278"/>
      <c r="L98" s="278"/>
    </row>
    <row r="99" spans="1:12" ht="18" customHeight="1">
      <c r="A99" s="527"/>
      <c r="B99" s="566"/>
      <c r="F99" s="181"/>
      <c r="G99" s="180"/>
      <c r="H99" s="180"/>
      <c r="I99" s="180"/>
      <c r="K99" s="278"/>
      <c r="L99" s="278"/>
    </row>
    <row r="100" spans="1:12" ht="18" customHeight="1">
      <c r="A100" s="527"/>
      <c r="B100" s="566"/>
      <c r="F100" s="181"/>
      <c r="G100" s="180"/>
      <c r="H100" s="180"/>
      <c r="I100" s="180"/>
      <c r="K100" s="278"/>
      <c r="L100" s="278"/>
    </row>
    <row r="101" spans="1:12" ht="18" customHeight="1">
      <c r="A101" s="527"/>
      <c r="B101" s="566"/>
      <c r="F101" s="181"/>
      <c r="G101" s="180"/>
      <c r="H101" s="180"/>
      <c r="I101" s="180"/>
      <c r="K101" s="278"/>
      <c r="L101" s="278"/>
    </row>
    <row r="102" spans="1:12" ht="18" customHeight="1">
      <c r="A102" s="527"/>
      <c r="B102" s="566"/>
      <c r="F102" s="181"/>
      <c r="G102" s="180"/>
      <c r="H102" s="180"/>
      <c r="I102" s="180"/>
      <c r="K102" s="278"/>
      <c r="L102" s="278"/>
    </row>
    <row r="103" spans="1:12" ht="18" customHeight="1">
      <c r="A103" s="527"/>
      <c r="B103" s="566"/>
      <c r="F103" s="181"/>
      <c r="G103" s="180"/>
      <c r="H103" s="180"/>
      <c r="I103" s="180"/>
      <c r="K103" s="278"/>
      <c r="L103" s="278"/>
    </row>
    <row r="104" spans="1:12" ht="18" customHeight="1">
      <c r="A104" s="527"/>
      <c r="B104" s="566"/>
      <c r="F104" s="181"/>
      <c r="G104" s="180"/>
      <c r="H104" s="180"/>
      <c r="I104" s="180"/>
      <c r="K104" s="278"/>
      <c r="L104" s="278"/>
    </row>
    <row r="105" spans="1:12" ht="18" customHeight="1">
      <c r="A105" s="527"/>
      <c r="B105" s="566"/>
      <c r="F105" s="181"/>
      <c r="G105" s="180"/>
      <c r="H105" s="180"/>
      <c r="I105" s="180"/>
      <c r="K105" s="278"/>
      <c r="L105" s="278"/>
    </row>
    <row r="106" spans="1:12" ht="18" customHeight="1">
      <c r="A106" s="527"/>
      <c r="B106" s="566"/>
      <c r="F106" s="181"/>
      <c r="G106" s="180"/>
      <c r="H106" s="180"/>
      <c r="I106" s="180"/>
      <c r="K106" s="278"/>
      <c r="L106" s="278"/>
    </row>
    <row r="107" spans="1:12" ht="18" customHeight="1">
      <c r="A107" s="527"/>
      <c r="B107" s="566"/>
      <c r="F107" s="181"/>
      <c r="G107" s="180"/>
      <c r="H107" s="180"/>
      <c r="I107" s="180"/>
      <c r="K107" s="278"/>
      <c r="L107" s="278"/>
    </row>
    <row r="108" spans="1:12" ht="18" customHeight="1">
      <c r="A108" s="527"/>
      <c r="B108" s="566"/>
      <c r="F108" s="181"/>
      <c r="G108" s="180"/>
      <c r="H108" s="180"/>
      <c r="I108" s="180"/>
      <c r="K108" s="278"/>
      <c r="L108" s="278"/>
    </row>
    <row r="109" spans="1:12" ht="18" customHeight="1">
      <c r="A109" s="527"/>
      <c r="B109" s="566"/>
      <c r="F109" s="181"/>
      <c r="G109" s="180"/>
      <c r="H109" s="180"/>
      <c r="I109" s="180"/>
      <c r="K109" s="278"/>
      <c r="L109" s="278"/>
    </row>
    <row r="110" spans="1:12" ht="18" customHeight="1">
      <c r="A110" s="527"/>
      <c r="B110" s="566"/>
      <c r="F110" s="181"/>
      <c r="G110" s="180"/>
      <c r="H110" s="180"/>
      <c r="I110" s="180"/>
      <c r="K110" s="278"/>
      <c r="L110" s="278"/>
    </row>
    <row r="111" spans="1:12" ht="18" customHeight="1">
      <c r="A111" s="527"/>
      <c r="B111" s="566"/>
      <c r="F111" s="181"/>
      <c r="G111" s="180"/>
      <c r="H111" s="180"/>
      <c r="I111" s="180"/>
      <c r="K111" s="278"/>
      <c r="L111" s="278"/>
    </row>
    <row r="112" spans="1:12" ht="18" customHeight="1">
      <c r="A112" s="527"/>
      <c r="B112" s="566"/>
      <c r="F112" s="181"/>
      <c r="G112" s="180"/>
      <c r="H112" s="180"/>
      <c r="I112" s="180"/>
      <c r="K112" s="278"/>
      <c r="L112" s="278"/>
    </row>
    <row r="113" spans="1:12" ht="18" customHeight="1">
      <c r="A113" s="527"/>
      <c r="B113" s="566"/>
      <c r="F113" s="181"/>
      <c r="G113" s="180"/>
      <c r="H113" s="180"/>
      <c r="I113" s="180"/>
      <c r="K113" s="278"/>
      <c r="L113" s="278"/>
    </row>
    <row r="114" spans="1:12" ht="18" customHeight="1">
      <c r="A114" s="527"/>
      <c r="B114" s="566"/>
      <c r="F114" s="181"/>
      <c r="G114" s="180"/>
      <c r="H114" s="180"/>
      <c r="I114" s="180"/>
      <c r="K114" s="278"/>
      <c r="L114" s="278"/>
    </row>
    <row r="115" spans="1:12" ht="18" customHeight="1">
      <c r="A115" s="527"/>
      <c r="B115" s="566"/>
      <c r="F115" s="181"/>
      <c r="G115" s="180"/>
      <c r="H115" s="180"/>
      <c r="I115" s="180"/>
      <c r="K115" s="278"/>
      <c r="L115" s="278"/>
    </row>
    <row r="116" spans="1:12" ht="18" customHeight="1">
      <c r="A116" s="527"/>
      <c r="B116" s="566"/>
      <c r="F116" s="181"/>
      <c r="G116" s="180"/>
      <c r="H116" s="180"/>
      <c r="I116" s="180"/>
      <c r="K116" s="278"/>
      <c r="L116" s="278"/>
    </row>
    <row r="117" spans="1:12" ht="18" customHeight="1">
      <c r="A117" s="527"/>
      <c r="B117" s="566"/>
      <c r="F117" s="181"/>
      <c r="G117" s="180"/>
      <c r="H117" s="180"/>
      <c r="I117" s="180"/>
      <c r="K117" s="278"/>
      <c r="L117" s="278"/>
    </row>
    <row r="118" spans="1:12" ht="18" customHeight="1">
      <c r="A118" s="527"/>
      <c r="B118" s="566"/>
      <c r="F118" s="181"/>
      <c r="G118" s="180"/>
      <c r="H118" s="180"/>
      <c r="I118" s="180"/>
      <c r="K118" s="278"/>
      <c r="L118" s="278"/>
    </row>
    <row r="119" spans="1:12" ht="18" customHeight="1">
      <c r="A119" s="527"/>
      <c r="B119" s="566"/>
      <c r="F119" s="181"/>
      <c r="G119" s="180"/>
      <c r="H119" s="180"/>
      <c r="I119" s="180"/>
      <c r="K119" s="278"/>
      <c r="L119" s="278"/>
    </row>
    <row r="120" spans="1:12" ht="18" customHeight="1">
      <c r="A120" s="527"/>
      <c r="B120" s="566"/>
      <c r="F120" s="181"/>
      <c r="G120" s="180"/>
      <c r="H120" s="180"/>
      <c r="I120" s="180"/>
      <c r="K120" s="278"/>
      <c r="L120" s="278"/>
    </row>
    <row r="121" spans="1:12" ht="18" customHeight="1">
      <c r="A121" s="527"/>
      <c r="B121" s="566"/>
      <c r="F121" s="181"/>
      <c r="G121" s="180"/>
      <c r="H121" s="180"/>
      <c r="I121" s="180"/>
      <c r="K121" s="278"/>
      <c r="L121" s="278"/>
    </row>
    <row r="122" spans="1:12" ht="18" customHeight="1">
      <c r="A122" s="527"/>
      <c r="B122" s="566"/>
      <c r="F122" s="181"/>
      <c r="G122" s="180"/>
      <c r="H122" s="180"/>
      <c r="I122" s="180"/>
      <c r="K122" s="278"/>
      <c r="L122" s="278"/>
    </row>
    <row r="123" spans="1:12" ht="18" customHeight="1">
      <c r="A123" s="527"/>
      <c r="B123" s="566"/>
      <c r="F123" s="181"/>
      <c r="G123" s="180"/>
      <c r="H123" s="180"/>
      <c r="I123" s="180"/>
      <c r="K123" s="278"/>
      <c r="L123" s="278"/>
    </row>
    <row r="124" spans="1:12" ht="18" customHeight="1">
      <c r="A124" s="527"/>
      <c r="B124" s="566"/>
      <c r="F124" s="181"/>
      <c r="G124" s="180"/>
      <c r="H124" s="180"/>
      <c r="I124" s="180"/>
      <c r="K124" s="278"/>
      <c r="L124" s="278"/>
    </row>
    <row r="125" spans="1:12" ht="18" customHeight="1">
      <c r="A125" s="527"/>
      <c r="B125" s="566"/>
      <c r="F125" s="181"/>
      <c r="G125" s="180"/>
      <c r="H125" s="180"/>
      <c r="I125" s="180"/>
      <c r="K125" s="278"/>
      <c r="L125" s="278"/>
    </row>
    <row r="126" spans="1:12" ht="18" customHeight="1">
      <c r="A126" s="527"/>
      <c r="B126" s="566"/>
      <c r="F126" s="181"/>
      <c r="G126" s="180"/>
      <c r="H126" s="180"/>
      <c r="I126" s="180"/>
      <c r="K126" s="278"/>
      <c r="L126" s="278"/>
    </row>
    <row r="127" spans="1:12" ht="18" customHeight="1">
      <c r="A127" s="527"/>
      <c r="B127" s="566"/>
      <c r="F127" s="181"/>
      <c r="G127" s="180"/>
      <c r="H127" s="180"/>
      <c r="I127" s="180"/>
      <c r="K127" s="278"/>
      <c r="L127" s="278"/>
    </row>
    <row r="128" spans="1:12" ht="18" customHeight="1">
      <c r="A128" s="527"/>
      <c r="B128" s="566"/>
      <c r="F128" s="181"/>
      <c r="G128" s="180"/>
      <c r="H128" s="180"/>
      <c r="I128" s="180"/>
      <c r="K128" s="278"/>
      <c r="L128" s="278"/>
    </row>
    <row r="129" spans="1:12" ht="18" customHeight="1">
      <c r="A129" s="527"/>
      <c r="B129" s="566"/>
      <c r="F129" s="181"/>
      <c r="G129" s="180"/>
      <c r="H129" s="180"/>
      <c r="I129" s="180"/>
      <c r="K129" s="278"/>
      <c r="L129" s="278"/>
    </row>
    <row r="130" spans="1:12" ht="18" customHeight="1">
      <c r="A130" s="527"/>
      <c r="B130" s="566"/>
      <c r="F130" s="181"/>
      <c r="G130" s="180"/>
      <c r="H130" s="180"/>
      <c r="I130" s="180"/>
      <c r="K130" s="278"/>
      <c r="L130" s="278"/>
    </row>
    <row r="131" spans="1:12" ht="18" customHeight="1">
      <c r="A131" s="527"/>
      <c r="B131" s="566"/>
      <c r="F131" s="181"/>
      <c r="G131" s="180"/>
      <c r="H131" s="180"/>
      <c r="I131" s="180"/>
      <c r="K131" s="278"/>
      <c r="L131" s="278"/>
    </row>
    <row r="132" spans="1:12" ht="18" customHeight="1">
      <c r="A132" s="527"/>
      <c r="B132" s="566"/>
      <c r="F132" s="181"/>
      <c r="G132" s="180"/>
      <c r="H132" s="180"/>
      <c r="I132" s="180"/>
      <c r="K132" s="278"/>
      <c r="L132" s="278"/>
    </row>
    <row r="133" spans="1:12" ht="18" customHeight="1">
      <c r="A133" s="527"/>
      <c r="B133" s="566"/>
      <c r="F133" s="181"/>
      <c r="G133" s="180"/>
      <c r="H133" s="180"/>
      <c r="I133" s="180"/>
      <c r="K133" s="278"/>
      <c r="L133" s="278"/>
    </row>
    <row r="134" spans="1:12" ht="18" customHeight="1">
      <c r="A134" s="527"/>
      <c r="B134" s="566"/>
      <c r="F134" s="181"/>
      <c r="G134" s="180"/>
      <c r="H134" s="180"/>
      <c r="I134" s="180"/>
      <c r="K134" s="278"/>
      <c r="L134" s="278"/>
    </row>
    <row r="135" spans="1:12" ht="18" customHeight="1">
      <c r="A135" s="527"/>
      <c r="B135" s="566"/>
      <c r="F135" s="181"/>
      <c r="G135" s="180"/>
      <c r="H135" s="180"/>
      <c r="I135" s="180"/>
      <c r="K135" s="278"/>
      <c r="L135" s="278"/>
    </row>
    <row r="136" spans="1:12" ht="18" customHeight="1">
      <c r="A136" s="527"/>
      <c r="B136" s="566"/>
      <c r="F136" s="181"/>
      <c r="G136" s="180"/>
      <c r="H136" s="180"/>
      <c r="I136" s="180"/>
      <c r="K136" s="278"/>
      <c r="L136" s="278"/>
    </row>
    <row r="137" spans="1:12" ht="18" customHeight="1">
      <c r="A137" s="527"/>
      <c r="B137" s="566"/>
      <c r="F137" s="181"/>
      <c r="G137" s="180"/>
      <c r="H137" s="180"/>
      <c r="I137" s="180"/>
      <c r="K137" s="278"/>
      <c r="L137" s="278"/>
    </row>
    <row r="138" spans="1:12" ht="18" customHeight="1">
      <c r="A138" s="527"/>
      <c r="B138" s="566"/>
      <c r="F138" s="181"/>
      <c r="G138" s="180"/>
      <c r="H138" s="180"/>
      <c r="I138" s="180"/>
      <c r="K138" s="278"/>
      <c r="L138" s="278"/>
    </row>
    <row r="139" spans="1:12" ht="18" customHeight="1">
      <c r="A139" s="527"/>
      <c r="B139" s="566"/>
      <c r="F139" s="181"/>
      <c r="G139" s="180"/>
      <c r="H139" s="180"/>
      <c r="I139" s="180"/>
      <c r="K139" s="278"/>
      <c r="L139" s="278"/>
    </row>
    <row r="140" spans="1:12" ht="18" customHeight="1">
      <c r="A140" s="527"/>
      <c r="B140" s="566"/>
      <c r="F140" s="181"/>
      <c r="G140" s="180"/>
      <c r="H140" s="180"/>
      <c r="I140" s="180"/>
      <c r="K140" s="278"/>
      <c r="L140" s="278"/>
    </row>
    <row r="141" spans="1:12" ht="18" customHeight="1">
      <c r="A141" s="527"/>
      <c r="B141" s="566"/>
      <c r="F141" s="181"/>
      <c r="G141" s="180"/>
      <c r="H141" s="180"/>
      <c r="I141" s="180"/>
      <c r="K141" s="278"/>
      <c r="L141" s="278"/>
    </row>
    <row r="142" spans="1:12" ht="18" customHeight="1">
      <c r="A142" s="527"/>
      <c r="B142" s="566"/>
      <c r="F142" s="181"/>
      <c r="G142" s="180"/>
      <c r="H142" s="180"/>
      <c r="I142" s="180"/>
      <c r="K142" s="278"/>
      <c r="L142" s="278"/>
    </row>
    <row r="143" spans="1:12" ht="18" customHeight="1">
      <c r="A143" s="527"/>
      <c r="B143" s="566"/>
      <c r="F143" s="181"/>
      <c r="G143" s="180"/>
      <c r="H143" s="180"/>
      <c r="I143" s="180"/>
      <c r="K143" s="278"/>
      <c r="L143" s="278"/>
    </row>
    <row r="144" spans="1:12" ht="18" customHeight="1">
      <c r="A144" s="527"/>
      <c r="B144" s="566"/>
      <c r="F144" s="181"/>
      <c r="G144" s="180"/>
      <c r="H144" s="180"/>
      <c r="I144" s="180"/>
      <c r="K144" s="278"/>
      <c r="L144" s="278"/>
    </row>
    <row r="145" spans="1:12" ht="18" customHeight="1">
      <c r="A145" s="527"/>
      <c r="B145" s="566"/>
      <c r="F145" s="181"/>
      <c r="G145" s="180"/>
      <c r="H145" s="180"/>
      <c r="I145" s="180"/>
      <c r="K145" s="278"/>
      <c r="L145" s="278"/>
    </row>
    <row r="146" spans="1:12" ht="18" customHeight="1">
      <c r="A146" s="527"/>
      <c r="B146" s="566"/>
      <c r="F146" s="181"/>
      <c r="G146" s="180"/>
      <c r="H146" s="180"/>
      <c r="I146" s="180"/>
      <c r="K146" s="278"/>
      <c r="L146" s="278"/>
    </row>
    <row r="147" spans="1:12" ht="18" customHeight="1">
      <c r="A147" s="527"/>
      <c r="B147" s="566"/>
      <c r="F147" s="181"/>
      <c r="G147" s="180"/>
      <c r="H147" s="180"/>
      <c r="I147" s="180"/>
      <c r="K147" s="278"/>
      <c r="L147" s="278"/>
    </row>
    <row r="148" spans="1:12" ht="18" customHeight="1">
      <c r="A148" s="527"/>
      <c r="B148" s="566"/>
      <c r="F148" s="181"/>
      <c r="G148" s="180"/>
      <c r="H148" s="180"/>
      <c r="I148" s="180"/>
      <c r="K148" s="278"/>
      <c r="L148" s="278"/>
    </row>
    <row r="149" spans="1:12" ht="18" customHeight="1">
      <c r="A149" s="527"/>
      <c r="B149" s="566"/>
      <c r="F149" s="181"/>
      <c r="G149" s="180"/>
      <c r="H149" s="180"/>
      <c r="I149" s="180"/>
      <c r="K149" s="278"/>
      <c r="L149" s="278"/>
    </row>
    <row r="150" spans="1:12" ht="18" customHeight="1">
      <c r="A150" s="527"/>
      <c r="B150" s="566"/>
      <c r="F150" s="181"/>
      <c r="G150" s="180"/>
      <c r="H150" s="180"/>
      <c r="I150" s="180"/>
      <c r="K150" s="278"/>
      <c r="L150" s="278"/>
    </row>
    <row r="151" spans="1:12" ht="18" customHeight="1">
      <c r="A151" s="527"/>
      <c r="B151" s="566"/>
      <c r="F151" s="181"/>
      <c r="G151" s="180"/>
      <c r="H151" s="180"/>
      <c r="I151" s="180"/>
      <c r="K151" s="278"/>
      <c r="L151" s="278"/>
    </row>
    <row r="152" spans="1:12" ht="18" customHeight="1">
      <c r="A152" s="527"/>
      <c r="B152" s="566"/>
      <c r="F152" s="181"/>
      <c r="G152" s="180"/>
      <c r="H152" s="180"/>
      <c r="I152" s="180"/>
      <c r="K152" s="278"/>
      <c r="L152" s="278"/>
    </row>
    <row r="153" spans="1:12" ht="18" customHeight="1">
      <c r="A153" s="527"/>
      <c r="B153" s="566"/>
      <c r="F153" s="181"/>
      <c r="G153" s="180"/>
      <c r="H153" s="180"/>
      <c r="I153" s="180"/>
      <c r="K153" s="278"/>
      <c r="L153" s="278"/>
    </row>
    <row r="154" spans="1:12" ht="18" customHeight="1">
      <c r="A154" s="527"/>
      <c r="B154" s="566"/>
      <c r="F154" s="181"/>
      <c r="G154" s="180"/>
      <c r="H154" s="180"/>
      <c r="I154" s="180"/>
      <c r="K154" s="502"/>
      <c r="L154" s="502"/>
    </row>
    <row r="155" spans="1:12" ht="18" customHeight="1">
      <c r="A155" s="527"/>
      <c r="B155" s="566"/>
      <c r="F155" s="181"/>
      <c r="G155" s="180"/>
      <c r="H155" s="180"/>
      <c r="I155" s="180"/>
    </row>
    <row r="156" spans="1:12" ht="18" customHeight="1">
      <c r="A156" s="527"/>
      <c r="B156" s="566"/>
      <c r="F156" s="181"/>
      <c r="G156" s="180"/>
      <c r="H156" s="180"/>
      <c r="I156" s="180"/>
    </row>
    <row r="157" spans="1:12" ht="18" customHeight="1">
      <c r="A157" s="527"/>
      <c r="B157" s="566"/>
      <c r="F157" s="181"/>
      <c r="G157" s="180"/>
      <c r="H157" s="180"/>
      <c r="I157" s="180"/>
    </row>
    <row r="158" spans="1:12" ht="18" customHeight="1">
      <c r="A158" s="527"/>
      <c r="B158" s="566"/>
      <c r="F158" s="181"/>
      <c r="G158" s="180"/>
      <c r="H158" s="180"/>
      <c r="I158" s="180"/>
    </row>
    <row r="159" spans="1:12" ht="18" customHeight="1">
      <c r="A159" s="527"/>
      <c r="B159" s="566"/>
      <c r="F159" s="181"/>
      <c r="G159" s="180"/>
      <c r="H159" s="180"/>
      <c r="I159" s="180"/>
    </row>
    <row r="160" spans="1:12" ht="18" customHeight="1">
      <c r="A160" s="527"/>
      <c r="B160" s="566"/>
      <c r="F160" s="181"/>
      <c r="G160" s="180"/>
      <c r="H160" s="180"/>
      <c r="I160" s="180"/>
    </row>
    <row r="161" spans="1:9" ht="18" customHeight="1">
      <c r="A161" s="527"/>
      <c r="B161" s="566"/>
      <c r="F161" s="181"/>
      <c r="G161" s="180"/>
      <c r="H161" s="180"/>
      <c r="I161" s="180"/>
    </row>
    <row r="162" spans="1:9" ht="18" customHeight="1">
      <c r="A162" s="527"/>
      <c r="B162" s="566"/>
      <c r="F162" s="181"/>
      <c r="G162" s="180"/>
      <c r="H162" s="180"/>
      <c r="I162" s="180"/>
    </row>
    <row r="163" spans="1:9" ht="18" customHeight="1">
      <c r="A163" s="527"/>
      <c r="B163" s="566"/>
      <c r="F163" s="181"/>
      <c r="G163" s="180"/>
      <c r="H163" s="180"/>
      <c r="I163" s="180"/>
    </row>
    <row r="164" spans="1:9" ht="18" customHeight="1">
      <c r="A164" s="527"/>
      <c r="B164" s="566"/>
      <c r="F164" s="181"/>
      <c r="G164" s="180"/>
      <c r="H164" s="180"/>
      <c r="I164" s="180"/>
    </row>
    <row r="165" spans="1:9" ht="18" customHeight="1">
      <c r="A165" s="527"/>
      <c r="B165" s="566"/>
      <c r="F165" s="181"/>
      <c r="G165" s="180"/>
      <c r="H165" s="180"/>
      <c r="I165" s="180"/>
    </row>
    <row r="166" spans="1:9" ht="18" customHeight="1">
      <c r="A166" s="527"/>
      <c r="B166" s="566"/>
      <c r="F166" s="181"/>
      <c r="G166" s="180"/>
      <c r="H166" s="180"/>
      <c r="I166" s="180"/>
    </row>
    <row r="167" spans="1:9" ht="18" customHeight="1">
      <c r="A167" s="527"/>
      <c r="B167" s="566"/>
      <c r="F167" s="181"/>
      <c r="G167" s="180"/>
      <c r="H167" s="180"/>
      <c r="I167" s="180"/>
    </row>
    <row r="168" spans="1:9" ht="18" customHeight="1">
      <c r="A168" s="527"/>
      <c r="B168" s="566"/>
      <c r="F168" s="181"/>
      <c r="G168" s="180"/>
      <c r="H168" s="180"/>
      <c r="I168" s="180"/>
    </row>
    <row r="169" spans="1:9" ht="18" customHeight="1">
      <c r="A169" s="527"/>
      <c r="B169" s="566"/>
      <c r="F169" s="181"/>
      <c r="G169" s="180"/>
      <c r="H169" s="180"/>
      <c r="I169" s="180"/>
    </row>
    <row r="170" spans="1:9" ht="18" customHeight="1">
      <c r="A170" s="527"/>
      <c r="B170" s="566"/>
      <c r="F170" s="181"/>
      <c r="G170" s="180"/>
      <c r="H170" s="180"/>
      <c r="I170" s="180"/>
    </row>
    <row r="171" spans="1:9" ht="18" customHeight="1">
      <c r="A171" s="527"/>
      <c r="B171" s="566"/>
      <c r="F171" s="181"/>
      <c r="G171" s="180"/>
      <c r="H171" s="180"/>
      <c r="I171" s="180"/>
    </row>
    <row r="172" spans="1:9" ht="18" customHeight="1">
      <c r="A172" s="527"/>
      <c r="B172" s="566"/>
      <c r="F172" s="181"/>
      <c r="G172" s="180"/>
      <c r="H172" s="180"/>
      <c r="I172" s="180"/>
    </row>
    <row r="173" spans="1:9" ht="18" customHeight="1">
      <c r="A173" s="527"/>
      <c r="B173" s="566"/>
      <c r="F173" s="181"/>
      <c r="G173" s="180"/>
      <c r="H173" s="180"/>
      <c r="I173" s="180"/>
    </row>
    <row r="174" spans="1:9" ht="18" customHeight="1">
      <c r="A174" s="527"/>
      <c r="B174" s="566"/>
      <c r="F174" s="181"/>
      <c r="G174" s="180"/>
      <c r="H174" s="180"/>
      <c r="I174" s="180"/>
    </row>
    <row r="175" spans="1:9" ht="18" customHeight="1">
      <c r="A175" s="527"/>
      <c r="B175" s="566"/>
      <c r="F175" s="181"/>
      <c r="G175" s="180"/>
      <c r="H175" s="180"/>
      <c r="I175" s="180"/>
    </row>
    <row r="176" spans="1:9" ht="18" customHeight="1">
      <c r="A176" s="527"/>
      <c r="B176" s="566"/>
      <c r="F176" s="181"/>
      <c r="G176" s="180"/>
      <c r="H176" s="180"/>
      <c r="I176" s="180"/>
    </row>
    <row r="177" spans="1:9" ht="18" customHeight="1">
      <c r="A177" s="527"/>
      <c r="B177" s="566"/>
      <c r="F177" s="181"/>
      <c r="G177" s="180"/>
      <c r="H177" s="180"/>
      <c r="I177" s="180"/>
    </row>
    <row r="178" spans="1:9" ht="18" customHeight="1">
      <c r="A178" s="527"/>
      <c r="B178" s="566"/>
      <c r="F178" s="181"/>
      <c r="G178" s="180"/>
      <c r="H178" s="180"/>
      <c r="I178" s="180"/>
    </row>
    <row r="179" spans="1:9" ht="18" customHeight="1">
      <c r="A179" s="527"/>
      <c r="B179" s="566"/>
      <c r="F179" s="181"/>
      <c r="G179" s="180"/>
      <c r="H179" s="180"/>
      <c r="I179" s="180"/>
    </row>
    <row r="180" spans="1:9" ht="18" customHeight="1">
      <c r="A180" s="527"/>
      <c r="B180" s="566"/>
      <c r="F180" s="181"/>
      <c r="G180" s="180"/>
      <c r="H180" s="180"/>
      <c r="I180" s="180"/>
    </row>
    <row r="181" spans="1:9" ht="18" customHeight="1">
      <c r="A181" s="527"/>
      <c r="B181" s="566"/>
      <c r="F181" s="181"/>
      <c r="G181" s="180"/>
      <c r="H181" s="180"/>
      <c r="I181" s="180"/>
    </row>
    <row r="182" spans="1:9" ht="18" customHeight="1">
      <c r="A182" s="527"/>
      <c r="B182" s="566"/>
      <c r="F182" s="181"/>
      <c r="G182" s="180"/>
      <c r="H182" s="180"/>
      <c r="I182" s="180"/>
    </row>
    <row r="183" spans="1:9" ht="18" customHeight="1">
      <c r="A183" s="527"/>
      <c r="B183" s="566"/>
      <c r="F183" s="181"/>
      <c r="G183" s="180"/>
      <c r="H183" s="180"/>
      <c r="I183" s="180"/>
    </row>
    <row r="184" spans="1:9" ht="18" customHeight="1">
      <c r="A184" s="527"/>
      <c r="B184" s="566"/>
      <c r="F184" s="181"/>
      <c r="G184" s="180"/>
      <c r="H184" s="180"/>
      <c r="I184" s="180"/>
    </row>
    <row r="185" spans="1:9" ht="18" customHeight="1">
      <c r="A185" s="527"/>
      <c r="B185" s="566"/>
      <c r="F185" s="181"/>
      <c r="G185" s="180"/>
      <c r="H185" s="180"/>
      <c r="I185" s="180"/>
    </row>
    <row r="186" spans="1:9" ht="18" customHeight="1">
      <c r="A186" s="527"/>
      <c r="B186" s="566"/>
      <c r="F186" s="181"/>
      <c r="G186" s="180"/>
      <c r="H186" s="180"/>
      <c r="I186" s="180"/>
    </row>
    <row r="187" spans="1:9" ht="18" customHeight="1">
      <c r="A187" s="527"/>
      <c r="B187" s="566"/>
      <c r="F187" s="181"/>
      <c r="G187" s="180"/>
      <c r="H187" s="180"/>
      <c r="I187" s="180"/>
    </row>
    <row r="188" spans="1:9" ht="18" customHeight="1">
      <c r="A188" s="527"/>
      <c r="B188" s="566"/>
      <c r="F188" s="181"/>
      <c r="G188" s="180"/>
      <c r="H188" s="180"/>
      <c r="I188" s="180"/>
    </row>
    <row r="189" spans="1:9" ht="18" customHeight="1">
      <c r="A189" s="527"/>
      <c r="B189" s="566"/>
      <c r="F189" s="181"/>
      <c r="G189" s="180"/>
      <c r="H189" s="180"/>
      <c r="I189" s="180"/>
    </row>
    <row r="190" spans="1:9" ht="18" customHeight="1">
      <c r="A190" s="527"/>
      <c r="B190" s="566"/>
      <c r="F190" s="181"/>
      <c r="G190" s="180"/>
      <c r="H190" s="180"/>
      <c r="I190" s="180"/>
    </row>
    <row r="191" spans="1:9" ht="18" customHeight="1">
      <c r="A191" s="527"/>
      <c r="B191" s="566"/>
      <c r="F191" s="181"/>
      <c r="G191" s="180"/>
      <c r="H191" s="180"/>
      <c r="I191" s="180"/>
    </row>
    <row r="192" spans="1:9" ht="18" customHeight="1">
      <c r="A192" s="527"/>
      <c r="B192" s="566"/>
      <c r="F192" s="181"/>
      <c r="G192" s="180"/>
      <c r="H192" s="180"/>
      <c r="I192" s="180"/>
    </row>
    <row r="193" spans="1:9" ht="18" customHeight="1">
      <c r="A193" s="527"/>
      <c r="B193" s="566"/>
      <c r="F193" s="181"/>
      <c r="G193" s="180"/>
      <c r="H193" s="180"/>
      <c r="I193" s="180"/>
    </row>
    <row r="194" spans="1:9" ht="18" customHeight="1">
      <c r="A194" s="527"/>
      <c r="B194" s="566"/>
      <c r="F194" s="181"/>
      <c r="G194" s="180"/>
      <c r="H194" s="180"/>
      <c r="I194" s="180"/>
    </row>
    <row r="195" spans="1:9" ht="18" customHeight="1">
      <c r="A195" s="527"/>
      <c r="B195" s="566"/>
      <c r="F195" s="181"/>
      <c r="G195" s="180"/>
      <c r="H195" s="180"/>
      <c r="I195" s="180"/>
    </row>
    <row r="196" spans="1:9" ht="18" customHeight="1">
      <c r="A196" s="527"/>
      <c r="B196" s="566"/>
      <c r="F196" s="181"/>
      <c r="G196" s="180"/>
      <c r="H196" s="180"/>
      <c r="I196" s="180"/>
    </row>
    <row r="197" spans="1:9" ht="18" customHeight="1">
      <c r="A197" s="527"/>
      <c r="B197" s="566"/>
      <c r="F197" s="181"/>
      <c r="G197" s="180"/>
      <c r="H197" s="180"/>
      <c r="I197" s="180"/>
    </row>
    <row r="198" spans="1:9" ht="18" customHeight="1">
      <c r="A198" s="527"/>
      <c r="B198" s="566"/>
      <c r="F198" s="181"/>
      <c r="G198" s="180"/>
      <c r="H198" s="180"/>
      <c r="I198" s="180"/>
    </row>
    <row r="199" spans="1:9" ht="18" customHeight="1">
      <c r="A199" s="527"/>
      <c r="B199" s="566"/>
      <c r="F199" s="181"/>
      <c r="G199" s="180"/>
      <c r="H199" s="180"/>
      <c r="I199" s="180"/>
    </row>
    <row r="200" spans="1:9" ht="18" customHeight="1">
      <c r="A200" s="527"/>
      <c r="B200" s="566"/>
      <c r="F200" s="181"/>
      <c r="G200" s="180"/>
      <c r="H200" s="180"/>
      <c r="I200" s="180"/>
    </row>
    <row r="201" spans="1:9" ht="18" customHeight="1">
      <c r="A201" s="527"/>
      <c r="B201" s="566"/>
      <c r="F201" s="181"/>
      <c r="G201" s="180"/>
      <c r="H201" s="180"/>
      <c r="I201" s="180"/>
    </row>
    <row r="202" spans="1:9" ht="18" customHeight="1">
      <c r="A202" s="527"/>
      <c r="B202" s="566"/>
      <c r="F202" s="181"/>
      <c r="G202" s="180"/>
      <c r="H202" s="180"/>
      <c r="I202" s="180"/>
    </row>
    <row r="203" spans="1:9" ht="18" customHeight="1">
      <c r="A203" s="527"/>
      <c r="B203" s="566"/>
      <c r="F203" s="181"/>
      <c r="G203" s="180"/>
      <c r="H203" s="180"/>
      <c r="I203" s="180"/>
    </row>
    <row r="204" spans="1:9" ht="18" customHeight="1">
      <c r="A204" s="527"/>
      <c r="B204" s="566"/>
      <c r="F204" s="181"/>
      <c r="G204" s="180"/>
      <c r="H204" s="180"/>
      <c r="I204" s="180"/>
    </row>
    <row r="205" spans="1:9" ht="18" customHeight="1">
      <c r="A205" s="527"/>
      <c r="B205" s="566"/>
      <c r="F205" s="181"/>
      <c r="G205" s="180"/>
      <c r="H205" s="180"/>
      <c r="I205" s="180"/>
    </row>
    <row r="206" spans="1:9" ht="18" customHeight="1">
      <c r="A206" s="527"/>
      <c r="B206" s="566"/>
      <c r="F206" s="181"/>
      <c r="G206" s="180"/>
      <c r="H206" s="180"/>
      <c r="I206" s="180"/>
    </row>
    <row r="207" spans="1:9" ht="18" customHeight="1">
      <c r="A207" s="527"/>
      <c r="B207" s="566"/>
      <c r="F207" s="181"/>
      <c r="G207" s="180"/>
      <c r="H207" s="180"/>
      <c r="I207" s="180"/>
    </row>
    <row r="208" spans="1:9" ht="18" customHeight="1">
      <c r="A208" s="527"/>
      <c r="B208" s="566"/>
      <c r="F208" s="181"/>
      <c r="G208" s="180"/>
      <c r="H208" s="180"/>
      <c r="I208" s="180"/>
    </row>
    <row r="209" spans="1:9" ht="18" customHeight="1">
      <c r="A209" s="527"/>
      <c r="B209" s="566"/>
      <c r="F209" s="181"/>
      <c r="G209" s="180"/>
      <c r="H209" s="180"/>
      <c r="I209" s="180"/>
    </row>
    <row r="210" spans="1:9" ht="18" customHeight="1">
      <c r="A210" s="527"/>
      <c r="B210" s="566"/>
      <c r="F210" s="181"/>
      <c r="G210" s="180"/>
      <c r="H210" s="180"/>
      <c r="I210" s="180"/>
    </row>
    <row r="211" spans="1:9" ht="18" customHeight="1">
      <c r="A211" s="527"/>
      <c r="B211" s="566"/>
      <c r="F211" s="181"/>
      <c r="G211" s="180"/>
      <c r="H211" s="180"/>
      <c r="I211" s="180"/>
    </row>
    <row r="212" spans="1:9" ht="18" customHeight="1">
      <c r="A212" s="527"/>
      <c r="B212" s="566"/>
      <c r="F212" s="181"/>
      <c r="G212" s="180"/>
      <c r="H212" s="180"/>
      <c r="I212" s="180"/>
    </row>
    <row r="213" spans="1:9" ht="18" customHeight="1">
      <c r="A213" s="527"/>
      <c r="B213" s="566"/>
      <c r="F213" s="181"/>
      <c r="G213" s="180"/>
      <c r="H213" s="180"/>
      <c r="I213" s="180"/>
    </row>
    <row r="214" spans="1:9" ht="18" customHeight="1">
      <c r="A214" s="527"/>
      <c r="B214" s="566"/>
      <c r="F214" s="181"/>
      <c r="G214" s="180"/>
      <c r="H214" s="180"/>
      <c r="I214" s="180"/>
    </row>
    <row r="215" spans="1:9" ht="18" customHeight="1">
      <c r="A215" s="527"/>
      <c r="B215" s="566"/>
      <c r="F215" s="181"/>
      <c r="G215" s="180"/>
      <c r="H215" s="180"/>
      <c r="I215" s="180"/>
    </row>
    <row r="216" spans="1:9" ht="18" customHeight="1">
      <c r="A216" s="527"/>
      <c r="B216" s="566"/>
      <c r="F216" s="181"/>
      <c r="G216" s="180"/>
      <c r="H216" s="180"/>
      <c r="I216" s="180"/>
    </row>
    <row r="217" spans="1:9" ht="18" customHeight="1">
      <c r="A217" s="527"/>
      <c r="B217" s="566"/>
      <c r="F217" s="181"/>
      <c r="G217" s="180"/>
      <c r="H217" s="180"/>
      <c r="I217" s="180"/>
    </row>
    <row r="218" spans="1:9" ht="18" customHeight="1">
      <c r="A218" s="527"/>
      <c r="B218" s="566"/>
      <c r="F218" s="181"/>
      <c r="G218" s="180"/>
      <c r="H218" s="180"/>
      <c r="I218" s="180"/>
    </row>
    <row r="219" spans="1:9" ht="18" customHeight="1">
      <c r="A219" s="527"/>
      <c r="B219" s="566"/>
      <c r="F219" s="181"/>
      <c r="G219" s="180"/>
      <c r="H219" s="180"/>
      <c r="I219" s="180"/>
    </row>
    <row r="220" spans="1:9" ht="18" customHeight="1">
      <c r="A220" s="527"/>
      <c r="B220" s="566"/>
      <c r="F220" s="181"/>
      <c r="G220" s="180"/>
      <c r="H220" s="180"/>
      <c r="I220" s="180"/>
    </row>
    <row r="221" spans="1:9" ht="18" customHeight="1">
      <c r="A221" s="527"/>
      <c r="B221" s="566"/>
      <c r="F221" s="181"/>
      <c r="G221" s="180"/>
      <c r="H221" s="180"/>
      <c r="I221" s="180"/>
    </row>
    <row r="222" spans="1:9" ht="18" customHeight="1">
      <c r="A222" s="527"/>
      <c r="B222" s="566"/>
      <c r="F222" s="181"/>
      <c r="G222" s="180"/>
      <c r="H222" s="180"/>
      <c r="I222" s="180"/>
    </row>
    <row r="223" spans="1:9" ht="18" customHeight="1">
      <c r="A223" s="527"/>
      <c r="B223" s="566"/>
      <c r="F223" s="181"/>
      <c r="G223" s="180"/>
      <c r="H223" s="180"/>
      <c r="I223" s="180"/>
    </row>
    <row r="224" spans="1:9" ht="18" customHeight="1">
      <c r="A224" s="527"/>
      <c r="B224" s="566"/>
      <c r="F224" s="181"/>
      <c r="G224" s="180"/>
      <c r="H224" s="180"/>
      <c r="I224" s="180"/>
    </row>
    <row r="225" spans="1:9" ht="18" customHeight="1">
      <c r="A225" s="527"/>
      <c r="B225" s="566"/>
      <c r="F225" s="181"/>
      <c r="G225" s="180"/>
      <c r="H225" s="180"/>
      <c r="I225" s="180"/>
    </row>
    <row r="226" spans="1:9" ht="18" customHeight="1">
      <c r="A226" s="527"/>
      <c r="B226" s="566"/>
      <c r="F226" s="181"/>
      <c r="G226" s="180"/>
      <c r="H226" s="180"/>
      <c r="I226" s="180"/>
    </row>
    <row r="227" spans="1:9" ht="18" customHeight="1">
      <c r="A227" s="527"/>
      <c r="B227" s="566"/>
      <c r="F227" s="181"/>
      <c r="G227" s="180"/>
      <c r="H227" s="180"/>
      <c r="I227" s="180"/>
    </row>
    <row r="228" spans="1:9" ht="18" customHeight="1">
      <c r="A228" s="527"/>
      <c r="B228" s="566"/>
      <c r="F228" s="181"/>
      <c r="G228" s="180"/>
      <c r="H228" s="180"/>
      <c r="I228" s="180"/>
    </row>
    <row r="229" spans="1:9" ht="18" customHeight="1">
      <c r="A229" s="527"/>
      <c r="B229" s="566"/>
      <c r="F229" s="181"/>
      <c r="G229" s="180"/>
      <c r="H229" s="180"/>
      <c r="I229" s="180"/>
    </row>
    <row r="230" spans="1:9" ht="18" customHeight="1">
      <c r="A230" s="527"/>
      <c r="B230" s="566"/>
      <c r="F230" s="181"/>
      <c r="G230" s="180"/>
      <c r="H230" s="180"/>
      <c r="I230" s="180"/>
    </row>
    <row r="231" spans="1:9" ht="18" customHeight="1">
      <c r="A231" s="527"/>
      <c r="B231" s="566"/>
      <c r="F231" s="181"/>
      <c r="G231" s="180"/>
      <c r="H231" s="180"/>
      <c r="I231" s="180"/>
    </row>
    <row r="232" spans="1:9" ht="18" customHeight="1">
      <c r="A232" s="527"/>
      <c r="B232" s="566"/>
      <c r="F232" s="181"/>
      <c r="G232" s="180"/>
      <c r="H232" s="180"/>
      <c r="I232" s="180"/>
    </row>
    <row r="233" spans="1:9" ht="18" customHeight="1">
      <c r="A233" s="527"/>
      <c r="B233" s="566"/>
      <c r="F233" s="181"/>
      <c r="G233" s="180"/>
      <c r="H233" s="180"/>
      <c r="I233" s="180"/>
    </row>
    <row r="234" spans="1:9" ht="18" customHeight="1">
      <c r="A234" s="527"/>
      <c r="B234" s="566"/>
      <c r="F234" s="181"/>
      <c r="G234" s="180"/>
      <c r="H234" s="180"/>
      <c r="I234" s="180"/>
    </row>
    <row r="235" spans="1:9" ht="18" customHeight="1">
      <c r="A235" s="527"/>
      <c r="B235" s="566"/>
      <c r="F235" s="181"/>
      <c r="G235" s="180"/>
      <c r="H235" s="180"/>
      <c r="I235" s="180"/>
    </row>
    <row r="236" spans="1:9" ht="18" customHeight="1">
      <c r="A236" s="527"/>
      <c r="B236" s="566"/>
      <c r="F236" s="181"/>
      <c r="G236" s="180"/>
      <c r="H236" s="180"/>
      <c r="I236" s="180"/>
    </row>
    <row r="237" spans="1:9" ht="18" customHeight="1">
      <c r="A237" s="527"/>
      <c r="B237" s="566"/>
      <c r="F237" s="181"/>
      <c r="G237" s="180"/>
      <c r="H237" s="180"/>
      <c r="I237" s="180"/>
    </row>
    <row r="238" spans="1:9" ht="18" customHeight="1">
      <c r="A238" s="527"/>
      <c r="B238" s="566"/>
      <c r="F238" s="181"/>
      <c r="G238" s="180"/>
      <c r="H238" s="180"/>
      <c r="I238" s="180"/>
    </row>
    <row r="239" spans="1:9" ht="18" customHeight="1">
      <c r="A239" s="527"/>
      <c r="B239" s="566"/>
      <c r="F239" s="181"/>
      <c r="G239" s="180"/>
      <c r="H239" s="180"/>
      <c r="I239" s="180"/>
    </row>
    <row r="240" spans="1:9" ht="18" customHeight="1">
      <c r="A240" s="527"/>
      <c r="B240" s="566"/>
      <c r="F240" s="181"/>
      <c r="G240" s="180"/>
      <c r="H240" s="180"/>
      <c r="I240" s="180"/>
    </row>
    <row r="241" spans="1:9" ht="18" customHeight="1">
      <c r="A241" s="527"/>
      <c r="B241" s="566"/>
      <c r="F241" s="181"/>
      <c r="G241" s="180"/>
      <c r="H241" s="180"/>
      <c r="I241" s="180"/>
    </row>
    <row r="242" spans="1:9" ht="18" customHeight="1">
      <c r="A242" s="527"/>
      <c r="B242" s="566"/>
      <c r="F242" s="181"/>
      <c r="G242" s="180"/>
      <c r="H242" s="180"/>
      <c r="I242" s="180"/>
    </row>
    <row r="243" spans="1:9" ht="18" customHeight="1">
      <c r="A243" s="527"/>
      <c r="B243" s="566"/>
      <c r="F243" s="181"/>
      <c r="G243" s="180"/>
      <c r="H243" s="180"/>
      <c r="I243" s="180"/>
    </row>
    <row r="244" spans="1:9" ht="18" customHeight="1">
      <c r="A244" s="527"/>
      <c r="B244" s="566"/>
      <c r="F244" s="181"/>
      <c r="G244" s="180"/>
      <c r="H244" s="180"/>
      <c r="I244" s="180"/>
    </row>
    <row r="245" spans="1:9" ht="18" customHeight="1">
      <c r="A245" s="527"/>
      <c r="B245" s="566"/>
      <c r="F245" s="181"/>
      <c r="G245" s="180"/>
      <c r="H245" s="180"/>
      <c r="I245" s="180"/>
    </row>
    <row r="246" spans="1:9" ht="18" customHeight="1">
      <c r="A246" s="527"/>
      <c r="B246" s="566"/>
      <c r="F246" s="181"/>
      <c r="G246" s="180"/>
      <c r="H246" s="180"/>
      <c r="I246" s="180"/>
    </row>
    <row r="247" spans="1:9" ht="18" customHeight="1">
      <c r="A247" s="527"/>
      <c r="B247" s="566"/>
      <c r="F247" s="181"/>
      <c r="G247" s="180"/>
      <c r="H247" s="180"/>
      <c r="I247" s="180"/>
    </row>
    <row r="248" spans="1:9" ht="18" customHeight="1">
      <c r="A248" s="527"/>
      <c r="B248" s="566"/>
      <c r="F248" s="181"/>
      <c r="G248" s="180"/>
      <c r="H248" s="180"/>
      <c r="I248" s="180"/>
    </row>
    <row r="249" spans="1:9" ht="18" customHeight="1">
      <c r="A249" s="527"/>
      <c r="B249" s="566"/>
      <c r="F249" s="181"/>
      <c r="G249" s="180"/>
      <c r="H249" s="180"/>
      <c r="I249" s="180"/>
    </row>
    <row r="250" spans="1:9" ht="18" customHeight="1">
      <c r="A250" s="527"/>
      <c r="B250" s="566"/>
      <c r="F250" s="181"/>
      <c r="G250" s="180"/>
      <c r="H250" s="180"/>
      <c r="I250" s="180"/>
    </row>
    <row r="251" spans="1:9" ht="18" customHeight="1">
      <c r="A251" s="527"/>
      <c r="B251" s="566"/>
      <c r="F251" s="181"/>
      <c r="G251" s="180"/>
      <c r="H251" s="180"/>
      <c r="I251" s="180"/>
    </row>
    <row r="252" spans="1:9" ht="18" customHeight="1">
      <c r="A252" s="527"/>
      <c r="B252" s="566"/>
      <c r="F252" s="181"/>
      <c r="G252" s="180"/>
      <c r="H252" s="180"/>
      <c r="I252" s="180"/>
    </row>
    <row r="253" spans="1:9" ht="18" customHeight="1">
      <c r="A253" s="527"/>
      <c r="B253" s="566"/>
      <c r="F253" s="181"/>
      <c r="G253" s="180"/>
      <c r="H253" s="180"/>
      <c r="I253" s="180"/>
    </row>
    <row r="254" spans="1:9" ht="18" customHeight="1">
      <c r="A254" s="527"/>
      <c r="B254" s="566"/>
      <c r="F254" s="181"/>
      <c r="G254" s="180"/>
      <c r="H254" s="180"/>
      <c r="I254" s="180"/>
    </row>
    <row r="255" spans="1:9" ht="18" customHeight="1">
      <c r="A255" s="527"/>
      <c r="B255" s="566"/>
      <c r="F255" s="181"/>
      <c r="G255" s="180"/>
      <c r="H255" s="180"/>
      <c r="I255" s="180"/>
    </row>
    <row r="256" spans="1:9" ht="18" customHeight="1">
      <c r="A256" s="527"/>
      <c r="B256" s="566"/>
      <c r="F256" s="181"/>
      <c r="G256" s="180"/>
      <c r="H256" s="180"/>
      <c r="I256" s="180"/>
    </row>
    <row r="257" spans="1:9" ht="18" customHeight="1">
      <c r="A257" s="527"/>
      <c r="B257" s="566"/>
      <c r="F257" s="181"/>
      <c r="G257" s="180"/>
      <c r="H257" s="180"/>
      <c r="I257" s="180"/>
    </row>
    <row r="258" spans="1:9" ht="18" customHeight="1">
      <c r="A258" s="527"/>
      <c r="B258" s="566"/>
      <c r="F258" s="181"/>
      <c r="G258" s="180"/>
      <c r="H258" s="180"/>
      <c r="I258" s="180"/>
    </row>
    <row r="259" spans="1:9" ht="18" customHeight="1">
      <c r="A259" s="527"/>
      <c r="B259" s="566"/>
      <c r="F259" s="181"/>
      <c r="G259" s="180"/>
      <c r="H259" s="180"/>
      <c r="I259" s="180"/>
    </row>
    <row r="260" spans="1:9" ht="18" customHeight="1">
      <c r="A260" s="527"/>
      <c r="B260" s="566"/>
      <c r="F260" s="181"/>
      <c r="G260" s="180"/>
      <c r="H260" s="180"/>
      <c r="I260" s="180"/>
    </row>
    <row r="261" spans="1:9" ht="18" customHeight="1">
      <c r="A261" s="527"/>
      <c r="B261" s="566"/>
      <c r="F261" s="181"/>
      <c r="G261" s="180"/>
      <c r="H261" s="180"/>
      <c r="I261" s="180"/>
    </row>
    <row r="262" spans="1:9" ht="18" customHeight="1">
      <c r="A262" s="527"/>
      <c r="B262" s="566"/>
      <c r="F262" s="181"/>
      <c r="G262" s="180"/>
      <c r="H262" s="180"/>
      <c r="I262" s="180"/>
    </row>
    <row r="263" spans="1:9" ht="18" customHeight="1">
      <c r="A263" s="527"/>
      <c r="B263" s="566"/>
      <c r="F263" s="181"/>
      <c r="G263" s="180"/>
      <c r="H263" s="180"/>
      <c r="I263" s="180"/>
    </row>
    <row r="264" spans="1:9" ht="18" customHeight="1">
      <c r="A264" s="527"/>
      <c r="B264" s="566"/>
      <c r="F264" s="181"/>
      <c r="G264" s="180"/>
      <c r="H264" s="180"/>
      <c r="I264" s="180"/>
    </row>
    <row r="265" spans="1:9" ht="18" customHeight="1">
      <c r="A265" s="527"/>
      <c r="B265" s="566"/>
      <c r="F265" s="181"/>
      <c r="G265" s="180"/>
      <c r="H265" s="180"/>
      <c r="I265" s="180"/>
    </row>
    <row r="266" spans="1:9" ht="18" customHeight="1">
      <c r="A266" s="527"/>
      <c r="B266" s="566"/>
      <c r="F266" s="181"/>
      <c r="G266" s="180"/>
      <c r="H266" s="180"/>
      <c r="I266" s="180"/>
    </row>
    <row r="267" spans="1:9" ht="18" customHeight="1">
      <c r="A267" s="527"/>
      <c r="B267" s="566"/>
      <c r="F267" s="181"/>
      <c r="G267" s="180"/>
      <c r="H267" s="180"/>
      <c r="I267" s="180"/>
    </row>
    <row r="268" spans="1:9" ht="18" customHeight="1">
      <c r="A268" s="527"/>
      <c r="B268" s="566"/>
      <c r="F268" s="181"/>
      <c r="G268" s="180"/>
      <c r="H268" s="180"/>
      <c r="I268" s="180"/>
    </row>
    <row r="269" spans="1:9" ht="18" customHeight="1">
      <c r="A269" s="527"/>
      <c r="B269" s="566"/>
      <c r="F269" s="181"/>
      <c r="G269" s="180"/>
      <c r="H269" s="180"/>
      <c r="I269" s="180"/>
    </row>
    <row r="270" spans="1:9" ht="18" customHeight="1">
      <c r="A270" s="527"/>
      <c r="B270" s="566"/>
      <c r="F270" s="181"/>
      <c r="G270" s="180"/>
      <c r="H270" s="180"/>
      <c r="I270" s="180"/>
    </row>
    <row r="271" spans="1:9" ht="18" customHeight="1">
      <c r="A271" s="527"/>
      <c r="B271" s="566"/>
      <c r="F271" s="181"/>
      <c r="G271" s="180"/>
      <c r="H271" s="180"/>
      <c r="I271" s="180"/>
    </row>
    <row r="272" spans="1:9" ht="18" customHeight="1">
      <c r="A272" s="527"/>
      <c r="B272" s="566"/>
      <c r="F272" s="181"/>
      <c r="G272" s="180"/>
      <c r="H272" s="180"/>
      <c r="I272" s="180"/>
    </row>
    <row r="273" spans="1:9" ht="18" customHeight="1">
      <c r="A273" s="527"/>
      <c r="B273" s="566"/>
      <c r="F273" s="181"/>
      <c r="G273" s="180"/>
      <c r="H273" s="180"/>
      <c r="I273" s="180"/>
    </row>
    <row r="274" spans="1:9" ht="18" customHeight="1">
      <c r="A274" s="527"/>
      <c r="B274" s="566"/>
      <c r="F274" s="181"/>
      <c r="G274" s="180"/>
      <c r="H274" s="180"/>
      <c r="I274" s="180"/>
    </row>
    <row r="275" spans="1:9" ht="18" customHeight="1">
      <c r="A275" s="527"/>
      <c r="B275" s="566"/>
      <c r="F275" s="181"/>
      <c r="G275" s="180"/>
      <c r="H275" s="180"/>
      <c r="I275" s="180"/>
    </row>
    <row r="276" spans="1:9" ht="18" customHeight="1">
      <c r="A276" s="527"/>
      <c r="B276" s="566"/>
      <c r="F276" s="181"/>
      <c r="G276" s="180"/>
      <c r="H276" s="180"/>
      <c r="I276" s="180"/>
    </row>
    <row r="277" spans="1:9" ht="18" customHeight="1">
      <c r="A277" s="527"/>
      <c r="B277" s="566"/>
      <c r="F277" s="181"/>
      <c r="G277" s="180"/>
      <c r="H277" s="180"/>
      <c r="I277" s="180"/>
    </row>
    <row r="278" spans="1:9" ht="18" customHeight="1">
      <c r="A278" s="527"/>
      <c r="B278" s="566"/>
      <c r="F278" s="181"/>
      <c r="G278" s="180"/>
      <c r="H278" s="180"/>
      <c r="I278" s="180"/>
    </row>
    <row r="279" spans="1:9" ht="18" customHeight="1">
      <c r="A279" s="527"/>
      <c r="B279" s="566"/>
      <c r="F279" s="181"/>
      <c r="G279" s="180"/>
      <c r="H279" s="180"/>
      <c r="I279" s="180"/>
    </row>
    <row r="280" spans="1:9" ht="18" customHeight="1">
      <c r="A280" s="527"/>
      <c r="B280" s="566"/>
      <c r="F280" s="181"/>
      <c r="G280" s="180"/>
      <c r="H280" s="180"/>
      <c r="I280" s="180"/>
    </row>
    <row r="281" spans="1:9" ht="18" customHeight="1">
      <c r="A281" s="527"/>
      <c r="B281" s="566"/>
      <c r="F281" s="181"/>
      <c r="G281" s="180"/>
      <c r="H281" s="180"/>
      <c r="I281" s="180"/>
    </row>
    <row r="282" spans="1:9" ht="18" customHeight="1">
      <c r="A282" s="527"/>
      <c r="B282" s="566"/>
      <c r="F282" s="181"/>
      <c r="G282" s="180"/>
      <c r="H282" s="180"/>
      <c r="I282" s="180"/>
    </row>
    <row r="283" spans="1:9" ht="18" customHeight="1">
      <c r="A283" s="527"/>
      <c r="B283" s="566"/>
      <c r="F283" s="181"/>
      <c r="G283" s="180"/>
      <c r="H283" s="180"/>
      <c r="I283" s="180"/>
    </row>
    <row r="284" spans="1:9" ht="18" customHeight="1">
      <c r="A284" s="527"/>
      <c r="B284" s="566"/>
      <c r="F284" s="181"/>
      <c r="G284" s="180"/>
      <c r="H284" s="180"/>
      <c r="I284" s="180"/>
    </row>
    <row r="285" spans="1:9" ht="18" customHeight="1">
      <c r="A285" s="527"/>
      <c r="B285" s="566"/>
      <c r="F285" s="181"/>
      <c r="G285" s="180"/>
      <c r="H285" s="180"/>
      <c r="I285" s="180"/>
    </row>
    <row r="286" spans="1:9" ht="18" customHeight="1">
      <c r="A286" s="527"/>
      <c r="B286" s="566"/>
      <c r="F286" s="181"/>
      <c r="G286" s="180"/>
      <c r="H286" s="180"/>
      <c r="I286" s="180"/>
    </row>
    <row r="287" spans="1:9" ht="18" customHeight="1">
      <c r="A287" s="527"/>
      <c r="B287" s="566"/>
      <c r="F287" s="181"/>
      <c r="G287" s="180"/>
      <c r="H287" s="180"/>
      <c r="I287" s="180"/>
    </row>
    <row r="288" spans="1:9" ht="18" customHeight="1">
      <c r="A288" s="527"/>
      <c r="B288" s="566"/>
      <c r="F288" s="181"/>
      <c r="G288" s="180"/>
      <c r="H288" s="180"/>
      <c r="I288" s="180"/>
    </row>
    <row r="289" spans="1:9" ht="18" customHeight="1">
      <c r="A289" s="527"/>
      <c r="B289" s="566"/>
      <c r="F289" s="181"/>
      <c r="G289" s="180"/>
      <c r="H289" s="180"/>
      <c r="I289" s="180"/>
    </row>
    <row r="290" spans="1:9" ht="18" customHeight="1">
      <c r="A290" s="527"/>
      <c r="B290" s="566"/>
      <c r="F290" s="181"/>
      <c r="G290" s="180"/>
      <c r="H290" s="180"/>
      <c r="I290" s="180"/>
    </row>
    <row r="291" spans="1:9" ht="18" customHeight="1">
      <c r="A291" s="527"/>
      <c r="B291" s="566"/>
      <c r="F291" s="181"/>
      <c r="G291" s="180"/>
      <c r="H291" s="180"/>
      <c r="I291" s="180"/>
    </row>
  </sheetData>
  <mergeCells count="32">
    <mergeCell ref="A6:L6"/>
    <mergeCell ref="J9:J10"/>
    <mergeCell ref="C9:C10"/>
    <mergeCell ref="A9:A10"/>
    <mergeCell ref="A81:L81"/>
    <mergeCell ref="A80:L80"/>
    <mergeCell ref="A77:L77"/>
    <mergeCell ref="A71:I72"/>
    <mergeCell ref="A73:L73"/>
    <mergeCell ref="D51:D52"/>
    <mergeCell ref="D18:D21"/>
    <mergeCell ref="D16:D17"/>
    <mergeCell ref="D25:D31"/>
    <mergeCell ref="F9:I9"/>
    <mergeCell ref="D12:D15"/>
    <mergeCell ref="D22:D24"/>
    <mergeCell ref="A1:L4"/>
    <mergeCell ref="A5:L5"/>
    <mergeCell ref="A68:L68"/>
    <mergeCell ref="A46:L46"/>
    <mergeCell ref="K9:L9"/>
    <mergeCell ref="D32:D33"/>
    <mergeCell ref="D57:D60"/>
    <mergeCell ref="D48:D50"/>
    <mergeCell ref="D61:D63"/>
    <mergeCell ref="D66:D67"/>
    <mergeCell ref="D53:D54"/>
    <mergeCell ref="D36:D38"/>
    <mergeCell ref="B9:B10"/>
    <mergeCell ref="E9:E10"/>
    <mergeCell ref="D9:D10"/>
    <mergeCell ref="A11:J11"/>
  </mergeCells>
  <pageMargins left="0" right="0" top="0" bottom="0" header="0" footer="0"/>
  <pageSetup paperSize="9" scale="36" fitToHeight="0" orientation="portrait" r:id="rId1"/>
  <rowBreaks count="1" manualBreakCount="1">
    <brk id="81" max="11" man="1"/>
  </rowBreaks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6" tint="-0.249977111117893"/>
    <pageSetUpPr fitToPage="1"/>
  </sheetPr>
  <dimension ref="A1:K94"/>
  <sheetViews>
    <sheetView view="pageBreakPreview" topLeftCell="A61" zoomScale="40" zoomScaleNormal="45" zoomScaleSheetLayoutView="40" workbookViewId="0">
      <selection activeCell="A76" sqref="A76"/>
    </sheetView>
  </sheetViews>
  <sheetFormatPr defaultRowHeight="20.25"/>
  <cols>
    <col min="1" max="1" width="57" style="195" customWidth="1"/>
    <col min="2" max="2" width="12.7109375" style="195" customWidth="1"/>
    <col min="3" max="3" width="57.140625" style="195" customWidth="1"/>
    <col min="4" max="4" width="44.28515625" style="672" customWidth="1"/>
    <col min="5" max="8" width="15.7109375" style="196" customWidth="1"/>
    <col min="9" max="9" width="14.42578125" style="195" customWidth="1"/>
    <col min="10" max="10" width="22.7109375" style="195" customWidth="1"/>
    <col min="11" max="11" width="21.140625" style="195" customWidth="1"/>
    <col min="12" max="16384" width="9.140625" style="195"/>
  </cols>
  <sheetData>
    <row r="1" spans="1:11" ht="65.25" customHeight="1">
      <c r="A1" s="203"/>
      <c r="B1" s="203"/>
      <c r="C1" s="203"/>
      <c r="D1" s="669"/>
      <c r="E1" s="204"/>
      <c r="F1" s="204"/>
      <c r="G1" s="204"/>
      <c r="H1" s="204"/>
      <c r="I1" s="203"/>
      <c r="J1" s="203"/>
      <c r="K1" s="203"/>
    </row>
    <row r="2" spans="1:11" ht="292.5" customHeight="1">
      <c r="A2" s="1288"/>
      <c r="B2" s="1289"/>
      <c r="C2" s="1289"/>
      <c r="D2" s="1289"/>
      <c r="E2" s="1289"/>
      <c r="F2" s="1289"/>
      <c r="G2" s="1289"/>
      <c r="H2" s="1289"/>
      <c r="I2" s="1289"/>
      <c r="J2" s="247"/>
      <c r="K2" s="247"/>
    </row>
    <row r="3" spans="1:11" ht="228.75" customHeight="1">
      <c r="A3" s="1295" t="str">
        <f>'01_ДСК'!A3</f>
        <v>ЛУЧШАЯ ЦЕНА С ДОСТАВКОЙ В РОССИИ И СНГ
 ОТ ПРОИЗВОДИТЕЛЯ !!!</v>
      </c>
      <c r="B3" s="1296"/>
      <c r="C3" s="1296"/>
      <c r="D3" s="1296"/>
      <c r="E3" s="1296"/>
      <c r="F3" s="1296"/>
      <c r="G3" s="1296"/>
      <c r="H3" s="1296"/>
      <c r="I3" s="1296"/>
      <c r="J3" s="1296"/>
      <c r="K3" s="1296"/>
    </row>
    <row r="4" spans="1:11" ht="228.75" customHeight="1">
      <c r="A4" s="1298" t="str">
        <f>'Тяжелая атлетика'!A6:L6</f>
        <v>Цены действительны до 31.08.2017 года</v>
      </c>
      <c r="B4" s="1298"/>
      <c r="C4" s="1298"/>
      <c r="D4" s="1298"/>
      <c r="E4" s="1298"/>
      <c r="F4" s="1298"/>
      <c r="G4" s="1298"/>
      <c r="H4" s="1298"/>
      <c r="I4" s="1298"/>
      <c r="J4" s="1298"/>
      <c r="K4" s="1298"/>
    </row>
    <row r="5" spans="1:11" ht="228.75" customHeight="1">
      <c r="A5" s="653"/>
      <c r="B5" s="653"/>
      <c r="C5" s="653"/>
      <c r="D5" s="653"/>
      <c r="E5" s="653"/>
      <c r="F5" s="653"/>
      <c r="G5" s="653"/>
      <c r="H5" s="653"/>
      <c r="I5" s="653"/>
      <c r="J5" s="653"/>
      <c r="K5" s="653"/>
    </row>
    <row r="6" spans="1:11" ht="336" customHeight="1">
      <c r="A6" s="335"/>
      <c r="B6" s="335"/>
      <c r="C6" s="335"/>
      <c r="D6" s="624"/>
      <c r="E6" s="458"/>
      <c r="F6" s="458"/>
      <c r="G6" s="458"/>
      <c r="H6" s="458"/>
      <c r="I6" s="335"/>
      <c r="J6" s="335"/>
      <c r="K6" s="335"/>
    </row>
    <row r="7" spans="1:11" ht="172.5" customHeight="1">
      <c r="A7" s="1014" t="s">
        <v>230</v>
      </c>
      <c r="B7" s="1014" t="s">
        <v>984</v>
      </c>
      <c r="C7" s="1016" t="s">
        <v>227</v>
      </c>
      <c r="D7" s="1016" t="s">
        <v>226</v>
      </c>
      <c r="E7" s="1290" t="s">
        <v>1119</v>
      </c>
      <c r="F7" s="1291"/>
      <c r="G7" s="1291"/>
      <c r="H7" s="1292"/>
      <c r="I7" s="1293" t="s">
        <v>225</v>
      </c>
      <c r="J7" s="1297" t="s">
        <v>1120</v>
      </c>
      <c r="K7" s="1297"/>
    </row>
    <row r="8" spans="1:11" ht="155.25" customHeight="1">
      <c r="A8" s="1015"/>
      <c r="B8" s="1015"/>
      <c r="C8" s="1017"/>
      <c r="D8" s="1017"/>
      <c r="E8" s="489" t="s">
        <v>442</v>
      </c>
      <c r="F8" s="433" t="s">
        <v>989</v>
      </c>
      <c r="G8" s="433" t="s">
        <v>990</v>
      </c>
      <c r="H8" s="433" t="s">
        <v>991</v>
      </c>
      <c r="I8" s="1294"/>
      <c r="J8" s="441" t="s">
        <v>652</v>
      </c>
      <c r="K8" s="441" t="s">
        <v>834</v>
      </c>
    </row>
    <row r="9" spans="1:11" s="201" customFormat="1" ht="60" customHeight="1">
      <c r="A9" s="1267" t="s">
        <v>354</v>
      </c>
      <c r="B9" s="1268"/>
      <c r="C9" s="1268"/>
      <c r="D9" s="1268"/>
      <c r="E9" s="1268"/>
      <c r="F9" s="1268"/>
      <c r="G9" s="1268"/>
      <c r="H9" s="1268"/>
      <c r="I9" s="1268"/>
      <c r="J9" s="1268"/>
      <c r="K9" s="1269"/>
    </row>
    <row r="10" spans="1:11" s="201" customFormat="1" ht="409.6" customHeight="1">
      <c r="A10" s="686" t="s">
        <v>987</v>
      </c>
      <c r="B10" s="486" t="s">
        <v>43</v>
      </c>
      <c r="C10" s="687" t="s">
        <v>353</v>
      </c>
      <c r="D10" s="670" t="s">
        <v>352</v>
      </c>
      <c r="E10" s="416">
        <f>F10*1.1</f>
        <v>759.00000000000011</v>
      </c>
      <c r="F10" s="463">
        <v>690</v>
      </c>
      <c r="G10" s="417">
        <f>F10*0.93</f>
        <v>641.70000000000005</v>
      </c>
      <c r="H10" s="416">
        <f>F10*0.87</f>
        <v>600.29999999999995</v>
      </c>
      <c r="I10" s="467">
        <v>0</v>
      </c>
      <c r="J10" s="614" t="s">
        <v>849</v>
      </c>
      <c r="K10" s="614" t="s">
        <v>850</v>
      </c>
    </row>
    <row r="11" spans="1:11" s="201" customFormat="1" ht="409.6" customHeight="1">
      <c r="A11" s="622" t="s">
        <v>988</v>
      </c>
      <c r="B11" s="628" t="s">
        <v>43</v>
      </c>
      <c r="C11" s="629" t="s">
        <v>351</v>
      </c>
      <c r="D11" s="671" t="s">
        <v>350</v>
      </c>
      <c r="E11" s="638">
        <f>F11*1.1</f>
        <v>1722.6000000000001</v>
      </c>
      <c r="F11" s="464">
        <v>1566</v>
      </c>
      <c r="G11" s="633">
        <f>F11*0.93</f>
        <v>1456.38</v>
      </c>
      <c r="H11" s="638">
        <f>F11*0.87</f>
        <v>1362.42</v>
      </c>
      <c r="I11" s="468">
        <v>0</v>
      </c>
      <c r="J11" s="614" t="s">
        <v>851</v>
      </c>
      <c r="K11" s="614" t="s">
        <v>852</v>
      </c>
    </row>
    <row r="12" spans="1:11" s="201" customFormat="1" ht="342.75" customHeight="1">
      <c r="A12" s="950" t="s">
        <v>349</v>
      </c>
      <c r="B12" s="628" t="s">
        <v>43</v>
      </c>
      <c r="C12" s="629"/>
      <c r="D12" s="671"/>
      <c r="E12" s="262">
        <f>F12*1.1</f>
        <v>2171.4</v>
      </c>
      <c r="F12" s="465">
        <v>1974</v>
      </c>
      <c r="G12" s="263">
        <f>F12*0.93</f>
        <v>1835.8200000000002</v>
      </c>
      <c r="H12" s="466">
        <f>F12*0.87</f>
        <v>1717.3799999999999</v>
      </c>
      <c r="I12" s="468">
        <v>0</v>
      </c>
      <c r="J12" s="945" t="s">
        <v>1539</v>
      </c>
      <c r="K12" s="945" t="s">
        <v>1540</v>
      </c>
    </row>
    <row r="13" spans="1:11" ht="60" customHeight="1">
      <c r="A13" s="1267" t="s">
        <v>441</v>
      </c>
      <c r="B13" s="1268"/>
      <c r="C13" s="1268"/>
      <c r="D13" s="1268"/>
      <c r="E13" s="1268"/>
      <c r="F13" s="1268"/>
      <c r="G13" s="1268"/>
      <c r="H13" s="1268"/>
      <c r="I13" s="1268"/>
      <c r="J13" s="1268"/>
      <c r="K13" s="1269"/>
    </row>
    <row r="14" spans="1:11" ht="192" customHeight="1">
      <c r="A14" s="861" t="s">
        <v>1495</v>
      </c>
      <c r="B14" s="439" t="s">
        <v>358</v>
      </c>
      <c r="C14" s="867"/>
      <c r="D14" s="862" t="s">
        <v>1496</v>
      </c>
      <c r="E14" s="774">
        <f t="shared" ref="E14:E45" si="0">F14*1.1</f>
        <v>689.7</v>
      </c>
      <c r="F14" s="874">
        <v>627</v>
      </c>
      <c r="G14" s="257">
        <f t="shared" ref="G14" si="1">F14*0.93</f>
        <v>583.11</v>
      </c>
      <c r="H14" s="774">
        <f t="shared" ref="H14" si="2">F14*0.87</f>
        <v>545.49</v>
      </c>
      <c r="I14" s="470">
        <v>0</v>
      </c>
      <c r="J14" s="689"/>
      <c r="K14" s="689"/>
    </row>
    <row r="15" spans="1:11" ht="99.75" customHeight="1">
      <c r="A15" s="626" t="s">
        <v>440</v>
      </c>
      <c r="B15" s="439" t="s">
        <v>421</v>
      </c>
      <c r="C15" s="1270" t="s">
        <v>439</v>
      </c>
      <c r="D15" s="627" t="s">
        <v>438</v>
      </c>
      <c r="E15" s="637">
        <f t="shared" si="0"/>
        <v>79.2</v>
      </c>
      <c r="F15" s="257">
        <v>72</v>
      </c>
      <c r="G15" s="257">
        <f t="shared" ref="G15:G53" si="3">F15*0.93</f>
        <v>66.960000000000008</v>
      </c>
      <c r="H15" s="637">
        <f t="shared" ref="H15:H53" si="4">F15*0.87</f>
        <v>62.64</v>
      </c>
      <c r="I15" s="470">
        <v>0</v>
      </c>
      <c r="J15" s="689" t="s">
        <v>835</v>
      </c>
      <c r="K15" s="689"/>
    </row>
    <row r="16" spans="1:11" ht="99.75" customHeight="1">
      <c r="A16" s="622" t="s">
        <v>437</v>
      </c>
      <c r="B16" s="427" t="s">
        <v>421</v>
      </c>
      <c r="C16" s="1270"/>
      <c r="D16" s="618" t="s">
        <v>436</v>
      </c>
      <c r="E16" s="620">
        <f t="shared" si="0"/>
        <v>90.2</v>
      </c>
      <c r="F16" s="634">
        <v>82</v>
      </c>
      <c r="G16" s="634">
        <f t="shared" si="3"/>
        <v>76.260000000000005</v>
      </c>
      <c r="H16" s="620">
        <f t="shared" si="4"/>
        <v>71.34</v>
      </c>
      <c r="I16" s="471">
        <v>0</v>
      </c>
      <c r="J16" s="459"/>
      <c r="K16" s="459"/>
    </row>
    <row r="17" spans="1:11" ht="99.75" customHeight="1">
      <c r="A17" s="622" t="s">
        <v>435</v>
      </c>
      <c r="B17" s="427" t="s">
        <v>421</v>
      </c>
      <c r="C17" s="1271"/>
      <c r="D17" s="618" t="s">
        <v>434</v>
      </c>
      <c r="E17" s="620">
        <f t="shared" si="0"/>
        <v>117.7</v>
      </c>
      <c r="F17" s="634">
        <v>107</v>
      </c>
      <c r="G17" s="634">
        <f t="shared" si="3"/>
        <v>99.51</v>
      </c>
      <c r="H17" s="620">
        <f t="shared" si="4"/>
        <v>93.09</v>
      </c>
      <c r="I17" s="471">
        <v>0</v>
      </c>
      <c r="J17" s="459"/>
      <c r="K17" s="459"/>
    </row>
    <row r="18" spans="1:11" ht="99.75" customHeight="1">
      <c r="A18" s="608" t="s">
        <v>433</v>
      </c>
      <c r="B18" s="427" t="s">
        <v>421</v>
      </c>
      <c r="C18" s="1272" t="s">
        <v>432</v>
      </c>
      <c r="D18" s="616" t="s">
        <v>431</v>
      </c>
      <c r="E18" s="620">
        <f t="shared" si="0"/>
        <v>67.100000000000009</v>
      </c>
      <c r="F18" s="634">
        <v>61</v>
      </c>
      <c r="G18" s="634">
        <f t="shared" si="3"/>
        <v>56.730000000000004</v>
      </c>
      <c r="H18" s="620">
        <f t="shared" si="4"/>
        <v>53.07</v>
      </c>
      <c r="I18" s="471">
        <v>0</v>
      </c>
      <c r="J18" s="459"/>
      <c r="K18" s="459"/>
    </row>
    <row r="19" spans="1:11" ht="99.75" customHeight="1">
      <c r="A19" s="327" t="s">
        <v>430</v>
      </c>
      <c r="B19" s="427" t="s">
        <v>421</v>
      </c>
      <c r="C19" s="1273"/>
      <c r="D19" s="616" t="s">
        <v>429</v>
      </c>
      <c r="E19" s="337">
        <f t="shared" si="0"/>
        <v>69.300000000000011</v>
      </c>
      <c r="F19" s="348">
        <v>63</v>
      </c>
      <c r="G19" s="348">
        <f t="shared" si="3"/>
        <v>58.59</v>
      </c>
      <c r="H19" s="337">
        <f t="shared" si="4"/>
        <v>54.81</v>
      </c>
      <c r="I19" s="471">
        <v>0</v>
      </c>
      <c r="J19" s="459"/>
      <c r="K19" s="459"/>
    </row>
    <row r="20" spans="1:11" ht="99.75" customHeight="1">
      <c r="A20" s="475" t="s">
        <v>428</v>
      </c>
      <c r="B20" s="429" t="s">
        <v>421</v>
      </c>
      <c r="C20" s="1273"/>
      <c r="D20" s="618" t="s">
        <v>427</v>
      </c>
      <c r="E20" s="337">
        <f t="shared" si="0"/>
        <v>74.800000000000011</v>
      </c>
      <c r="F20" s="348">
        <v>68</v>
      </c>
      <c r="G20" s="348">
        <f t="shared" si="3"/>
        <v>63.24</v>
      </c>
      <c r="H20" s="337">
        <f t="shared" si="4"/>
        <v>59.16</v>
      </c>
      <c r="I20" s="471">
        <v>0</v>
      </c>
      <c r="J20" s="459"/>
      <c r="K20" s="459"/>
    </row>
    <row r="21" spans="1:11" ht="99.75" customHeight="1">
      <c r="A21" s="327" t="s">
        <v>426</v>
      </c>
      <c r="B21" s="427" t="s">
        <v>421</v>
      </c>
      <c r="C21" s="1273"/>
      <c r="D21" s="618" t="s">
        <v>425</v>
      </c>
      <c r="E21" s="337">
        <f t="shared" si="0"/>
        <v>85.800000000000011</v>
      </c>
      <c r="F21" s="348">
        <v>78</v>
      </c>
      <c r="G21" s="348">
        <f t="shared" si="3"/>
        <v>72.540000000000006</v>
      </c>
      <c r="H21" s="337">
        <f t="shared" si="4"/>
        <v>67.86</v>
      </c>
      <c r="I21" s="471">
        <v>0</v>
      </c>
      <c r="J21" s="459"/>
      <c r="K21" s="459"/>
    </row>
    <row r="22" spans="1:11" ht="99.75" customHeight="1">
      <c r="A22" s="327" t="s">
        <v>424</v>
      </c>
      <c r="B22" s="427" t="s">
        <v>421</v>
      </c>
      <c r="C22" s="1273"/>
      <c r="D22" s="618" t="s">
        <v>423</v>
      </c>
      <c r="E22" s="337">
        <f t="shared" si="0"/>
        <v>94.600000000000009</v>
      </c>
      <c r="F22" s="348">
        <v>86</v>
      </c>
      <c r="G22" s="348">
        <f t="shared" si="3"/>
        <v>79.98</v>
      </c>
      <c r="H22" s="337">
        <f t="shared" si="4"/>
        <v>74.819999999999993</v>
      </c>
      <c r="I22" s="471">
        <v>0</v>
      </c>
      <c r="J22" s="459"/>
      <c r="K22" s="459"/>
    </row>
    <row r="23" spans="1:11" ht="99.75" customHeight="1">
      <c r="A23" s="327" t="s">
        <v>422</v>
      </c>
      <c r="B23" s="427" t="s">
        <v>421</v>
      </c>
      <c r="C23" s="1273"/>
      <c r="D23" s="618" t="s">
        <v>420</v>
      </c>
      <c r="E23" s="337">
        <f t="shared" si="0"/>
        <v>106.7</v>
      </c>
      <c r="F23" s="348">
        <v>97</v>
      </c>
      <c r="G23" s="348">
        <f t="shared" si="3"/>
        <v>90.210000000000008</v>
      </c>
      <c r="H23" s="337">
        <f t="shared" si="4"/>
        <v>84.39</v>
      </c>
      <c r="I23" s="471">
        <v>0</v>
      </c>
      <c r="J23" s="459"/>
      <c r="K23" s="459"/>
    </row>
    <row r="24" spans="1:11" ht="153" customHeight="1">
      <c r="A24" s="327" t="s">
        <v>419</v>
      </c>
      <c r="B24" s="427" t="s">
        <v>413</v>
      </c>
      <c r="C24" s="1274" t="s">
        <v>418</v>
      </c>
      <c r="D24" s="618" t="s">
        <v>417</v>
      </c>
      <c r="E24" s="337">
        <f t="shared" si="0"/>
        <v>49.500000000000007</v>
      </c>
      <c r="F24" s="348">
        <v>45</v>
      </c>
      <c r="G24" s="348">
        <f t="shared" si="3"/>
        <v>41.85</v>
      </c>
      <c r="H24" s="337">
        <f t="shared" si="4"/>
        <v>39.15</v>
      </c>
      <c r="I24" s="471">
        <v>0</v>
      </c>
      <c r="J24" s="459"/>
      <c r="K24" s="459"/>
    </row>
    <row r="25" spans="1:11" ht="135" customHeight="1">
      <c r="A25" s="327" t="s">
        <v>416</v>
      </c>
      <c r="B25" s="427" t="s">
        <v>413</v>
      </c>
      <c r="C25" s="1275"/>
      <c r="D25" s="618" t="s">
        <v>415</v>
      </c>
      <c r="E25" s="337">
        <f t="shared" si="0"/>
        <v>64.900000000000006</v>
      </c>
      <c r="F25" s="348">
        <v>59</v>
      </c>
      <c r="G25" s="348">
        <f t="shared" si="3"/>
        <v>54.870000000000005</v>
      </c>
      <c r="H25" s="337">
        <f t="shared" si="4"/>
        <v>51.33</v>
      </c>
      <c r="I25" s="471">
        <v>0</v>
      </c>
      <c r="J25" s="459"/>
      <c r="K25" s="459"/>
    </row>
    <row r="26" spans="1:11" ht="144.75" customHeight="1">
      <c r="A26" s="327" t="s">
        <v>414</v>
      </c>
      <c r="B26" s="427" t="s">
        <v>413</v>
      </c>
      <c r="C26" s="1275"/>
      <c r="D26" s="618" t="s">
        <v>412</v>
      </c>
      <c r="E26" s="337">
        <f t="shared" si="0"/>
        <v>79.2</v>
      </c>
      <c r="F26" s="348">
        <v>72</v>
      </c>
      <c r="G26" s="348">
        <f t="shared" si="3"/>
        <v>66.960000000000008</v>
      </c>
      <c r="H26" s="337">
        <f t="shared" si="4"/>
        <v>62.64</v>
      </c>
      <c r="I26" s="471">
        <v>0</v>
      </c>
      <c r="J26" s="459"/>
      <c r="K26" s="459"/>
    </row>
    <row r="27" spans="1:11" ht="121.5" customHeight="1">
      <c r="A27" s="329" t="s">
        <v>411</v>
      </c>
      <c r="B27" s="427" t="s">
        <v>403</v>
      </c>
      <c r="C27" s="1274" t="s">
        <v>410</v>
      </c>
      <c r="D27" s="618" t="s">
        <v>409</v>
      </c>
      <c r="E27" s="337">
        <f t="shared" si="0"/>
        <v>200.20000000000002</v>
      </c>
      <c r="F27" s="348">
        <v>182</v>
      </c>
      <c r="G27" s="348">
        <f t="shared" si="3"/>
        <v>169.26000000000002</v>
      </c>
      <c r="H27" s="337">
        <f t="shared" si="4"/>
        <v>158.34</v>
      </c>
      <c r="I27" s="471">
        <v>0</v>
      </c>
      <c r="J27" s="459"/>
      <c r="K27" s="459"/>
    </row>
    <row r="28" spans="1:11" ht="111.75" customHeight="1">
      <c r="A28" s="332" t="s">
        <v>408</v>
      </c>
      <c r="B28" s="427" t="s">
        <v>403</v>
      </c>
      <c r="C28" s="1275"/>
      <c r="D28" s="618" t="s">
        <v>407</v>
      </c>
      <c r="E28" s="337">
        <f t="shared" si="0"/>
        <v>209.00000000000003</v>
      </c>
      <c r="F28" s="348">
        <v>190</v>
      </c>
      <c r="G28" s="348">
        <f t="shared" si="3"/>
        <v>176.70000000000002</v>
      </c>
      <c r="H28" s="337">
        <f t="shared" si="4"/>
        <v>165.3</v>
      </c>
      <c r="I28" s="471">
        <v>0</v>
      </c>
      <c r="J28" s="459"/>
      <c r="K28" s="459"/>
    </row>
    <row r="29" spans="1:11" ht="131.25" customHeight="1">
      <c r="A29" s="331" t="s">
        <v>406</v>
      </c>
      <c r="B29" s="427" t="s">
        <v>403</v>
      </c>
      <c r="C29" s="1275"/>
      <c r="D29" s="618" t="s">
        <v>405</v>
      </c>
      <c r="E29" s="337">
        <f t="shared" si="0"/>
        <v>234.3</v>
      </c>
      <c r="F29" s="348">
        <v>213</v>
      </c>
      <c r="G29" s="348">
        <f t="shared" si="3"/>
        <v>198.09</v>
      </c>
      <c r="H29" s="337">
        <f t="shared" si="4"/>
        <v>185.31</v>
      </c>
      <c r="I29" s="471">
        <v>0</v>
      </c>
      <c r="J29" s="459"/>
      <c r="K29" s="459"/>
    </row>
    <row r="30" spans="1:11" ht="168" customHeight="1">
      <c r="A30" s="476" t="s">
        <v>404</v>
      </c>
      <c r="B30" s="427" t="s">
        <v>403</v>
      </c>
      <c r="C30" s="1275"/>
      <c r="D30" s="618" t="s">
        <v>402</v>
      </c>
      <c r="E30" s="337">
        <f t="shared" si="0"/>
        <v>292.60000000000002</v>
      </c>
      <c r="F30" s="348">
        <v>266</v>
      </c>
      <c r="G30" s="348">
        <f t="shared" si="3"/>
        <v>247.38000000000002</v>
      </c>
      <c r="H30" s="337">
        <f t="shared" si="4"/>
        <v>231.42</v>
      </c>
      <c r="I30" s="471">
        <v>0</v>
      </c>
      <c r="J30" s="459"/>
      <c r="K30" s="459"/>
    </row>
    <row r="31" spans="1:11" s="201" customFormat="1" ht="333" customHeight="1">
      <c r="A31" s="329" t="s">
        <v>401</v>
      </c>
      <c r="B31" s="338" t="s">
        <v>400</v>
      </c>
      <c r="C31" s="477" t="s">
        <v>399</v>
      </c>
      <c r="D31" s="618" t="s">
        <v>398</v>
      </c>
      <c r="E31" s="337">
        <f t="shared" si="0"/>
        <v>376.20000000000005</v>
      </c>
      <c r="F31" s="348">
        <v>342</v>
      </c>
      <c r="G31" s="348">
        <f t="shared" si="3"/>
        <v>318.06</v>
      </c>
      <c r="H31" s="337">
        <f t="shared" si="4"/>
        <v>297.54000000000002</v>
      </c>
      <c r="I31" s="471">
        <v>0</v>
      </c>
      <c r="J31" s="459"/>
      <c r="K31" s="459"/>
    </row>
    <row r="32" spans="1:11" s="201" customFormat="1" ht="186.75" customHeight="1">
      <c r="A32" s="898" t="s">
        <v>1519</v>
      </c>
      <c r="B32" s="899" t="s">
        <v>380</v>
      </c>
      <c r="C32" s="477"/>
      <c r="D32" s="895"/>
      <c r="E32" s="896">
        <f t="shared" ref="E32" si="5">F32*1.1</f>
        <v>668.80000000000007</v>
      </c>
      <c r="F32" s="900">
        <v>608</v>
      </c>
      <c r="G32" s="900">
        <f t="shared" ref="G32" si="6">F32*0.93</f>
        <v>565.44000000000005</v>
      </c>
      <c r="H32" s="896">
        <f t="shared" ref="H32" si="7">F32*0.87</f>
        <v>528.96</v>
      </c>
      <c r="I32" s="471">
        <v>0</v>
      </c>
      <c r="J32" s="459"/>
      <c r="K32" s="459"/>
    </row>
    <row r="33" spans="1:11" s="201" customFormat="1" ht="342.75" customHeight="1">
      <c r="A33" s="329" t="s">
        <v>397</v>
      </c>
      <c r="B33" s="427" t="s">
        <v>380</v>
      </c>
      <c r="C33" s="202" t="s">
        <v>396</v>
      </c>
      <c r="D33" s="618" t="s">
        <v>395</v>
      </c>
      <c r="E33" s="337">
        <f t="shared" si="0"/>
        <v>1965.7</v>
      </c>
      <c r="F33" s="337">
        <v>1787</v>
      </c>
      <c r="G33" s="337">
        <f t="shared" si="3"/>
        <v>1661.91</v>
      </c>
      <c r="H33" s="337">
        <f t="shared" si="4"/>
        <v>1554.69</v>
      </c>
      <c r="I33" s="471">
        <v>0</v>
      </c>
      <c r="J33" s="459"/>
      <c r="K33" s="459"/>
    </row>
    <row r="34" spans="1:11" s="201" customFormat="1" ht="409.6" customHeight="1">
      <c r="A34" s="329" t="s">
        <v>394</v>
      </c>
      <c r="B34" s="427" t="s">
        <v>380</v>
      </c>
      <c r="C34" s="202" t="s">
        <v>393</v>
      </c>
      <c r="D34" s="856" t="s">
        <v>392</v>
      </c>
      <c r="E34" s="337">
        <f t="shared" si="0"/>
        <v>2581.7000000000003</v>
      </c>
      <c r="F34" s="348">
        <v>2347</v>
      </c>
      <c r="G34" s="348">
        <f t="shared" si="3"/>
        <v>2182.71</v>
      </c>
      <c r="H34" s="337">
        <f t="shared" si="4"/>
        <v>2041.89</v>
      </c>
      <c r="I34" s="471">
        <v>0</v>
      </c>
      <c r="J34" s="459"/>
      <c r="K34" s="459"/>
    </row>
    <row r="35" spans="1:11" s="201" customFormat="1" ht="356.25" customHeight="1">
      <c r="A35" s="329" t="s">
        <v>391</v>
      </c>
      <c r="B35" s="427" t="s">
        <v>380</v>
      </c>
      <c r="C35" s="202" t="s">
        <v>390</v>
      </c>
      <c r="D35" s="650" t="s">
        <v>389</v>
      </c>
      <c r="E35" s="337">
        <f t="shared" si="0"/>
        <v>2692.8</v>
      </c>
      <c r="F35" s="348">
        <v>2448</v>
      </c>
      <c r="G35" s="348">
        <f t="shared" si="3"/>
        <v>2276.6400000000003</v>
      </c>
      <c r="H35" s="337">
        <f t="shared" si="4"/>
        <v>2129.7599999999998</v>
      </c>
      <c r="I35" s="471">
        <v>0</v>
      </c>
      <c r="J35" s="459"/>
      <c r="K35" s="459"/>
    </row>
    <row r="36" spans="1:11" s="201" customFormat="1" ht="161.25" customHeight="1">
      <c r="A36" s="960" t="s">
        <v>1554</v>
      </c>
      <c r="B36" s="427"/>
      <c r="C36" s="202"/>
      <c r="D36" s="961" t="s">
        <v>1555</v>
      </c>
      <c r="E36" s="962">
        <f t="shared" ref="E36" si="8">F36*1.1</f>
        <v>500.50000000000006</v>
      </c>
      <c r="F36" s="963">
        <v>455</v>
      </c>
      <c r="G36" s="963">
        <f t="shared" ref="G36" si="9">F36*0.93</f>
        <v>423.15000000000003</v>
      </c>
      <c r="H36" s="962">
        <f t="shared" ref="H36" si="10">F36*0.87</f>
        <v>395.85</v>
      </c>
      <c r="I36" s="471">
        <v>0</v>
      </c>
      <c r="J36" s="459"/>
      <c r="K36" s="459"/>
    </row>
    <row r="37" spans="1:11" s="201" customFormat="1" ht="352.5" customHeight="1">
      <c r="A37" s="329" t="s">
        <v>388</v>
      </c>
      <c r="B37" s="427" t="s">
        <v>387</v>
      </c>
      <c r="C37" s="477" t="s">
        <v>386</v>
      </c>
      <c r="D37" s="651" t="s">
        <v>383</v>
      </c>
      <c r="E37" s="337">
        <f t="shared" si="0"/>
        <v>327.8</v>
      </c>
      <c r="F37" s="348">
        <v>298</v>
      </c>
      <c r="G37" s="348">
        <f t="shared" si="3"/>
        <v>277.14</v>
      </c>
      <c r="H37" s="337">
        <f t="shared" si="4"/>
        <v>259.26</v>
      </c>
      <c r="I37" s="471">
        <v>0</v>
      </c>
      <c r="J37" s="459"/>
      <c r="K37" s="459"/>
    </row>
    <row r="38" spans="1:11" s="201" customFormat="1" ht="409.5" customHeight="1">
      <c r="A38" s="302" t="s">
        <v>385</v>
      </c>
      <c r="B38" s="427" t="s">
        <v>380</v>
      </c>
      <c r="C38" s="477" t="s">
        <v>384</v>
      </c>
      <c r="D38" s="651" t="s">
        <v>383</v>
      </c>
      <c r="E38" s="337">
        <f t="shared" si="0"/>
        <v>822.80000000000007</v>
      </c>
      <c r="F38" s="339">
        <v>748</v>
      </c>
      <c r="G38" s="339">
        <f t="shared" si="3"/>
        <v>695.64</v>
      </c>
      <c r="H38" s="339">
        <f t="shared" si="4"/>
        <v>650.76</v>
      </c>
      <c r="I38" s="471">
        <v>0</v>
      </c>
      <c r="J38" s="459"/>
      <c r="K38" s="459"/>
    </row>
    <row r="39" spans="1:11" s="201" customFormat="1" ht="159" customHeight="1">
      <c r="A39" s="302" t="s">
        <v>382</v>
      </c>
      <c r="B39" s="427" t="s">
        <v>380</v>
      </c>
      <c r="C39" s="477"/>
      <c r="D39" s="651"/>
      <c r="E39" s="337">
        <f t="shared" si="0"/>
        <v>374.00000000000006</v>
      </c>
      <c r="F39" s="339">
        <v>340</v>
      </c>
      <c r="G39" s="339">
        <f t="shared" si="3"/>
        <v>316.2</v>
      </c>
      <c r="H39" s="339">
        <f t="shared" si="4"/>
        <v>295.8</v>
      </c>
      <c r="I39" s="471">
        <v>0</v>
      </c>
      <c r="J39" s="459"/>
      <c r="K39" s="459"/>
    </row>
    <row r="40" spans="1:11" s="201" customFormat="1" ht="224.25" customHeight="1">
      <c r="A40" s="331" t="s">
        <v>381</v>
      </c>
      <c r="B40" s="478" t="s">
        <v>380</v>
      </c>
      <c r="C40" s="338"/>
      <c r="D40" s="652" t="s">
        <v>379</v>
      </c>
      <c r="E40" s="337">
        <f t="shared" si="0"/>
        <v>748.00000000000011</v>
      </c>
      <c r="F40" s="339">
        <v>680</v>
      </c>
      <c r="G40" s="339">
        <f t="shared" si="3"/>
        <v>632.4</v>
      </c>
      <c r="H40" s="339">
        <f t="shared" si="4"/>
        <v>591.6</v>
      </c>
      <c r="I40" s="471">
        <v>0</v>
      </c>
      <c r="J40" s="323" t="s">
        <v>843</v>
      </c>
      <c r="K40" s="323" t="s">
        <v>844</v>
      </c>
    </row>
    <row r="41" spans="1:11" s="201" customFormat="1" ht="409.6" customHeight="1">
      <c r="A41" s="476" t="s">
        <v>378</v>
      </c>
      <c r="B41" s="478" t="s">
        <v>377</v>
      </c>
      <c r="C41" s="334" t="s">
        <v>376</v>
      </c>
      <c r="D41" s="652" t="s">
        <v>375</v>
      </c>
      <c r="E41" s="337">
        <f t="shared" si="0"/>
        <v>1062.6000000000001</v>
      </c>
      <c r="F41" s="348">
        <v>966</v>
      </c>
      <c r="G41" s="348">
        <f t="shared" si="3"/>
        <v>898.38</v>
      </c>
      <c r="H41" s="337">
        <f t="shared" si="4"/>
        <v>840.42</v>
      </c>
      <c r="I41" s="471">
        <v>0</v>
      </c>
      <c r="J41" s="459"/>
      <c r="K41" s="459"/>
    </row>
    <row r="42" spans="1:11" s="201" customFormat="1" ht="92.25" customHeight="1">
      <c r="A42" s="330" t="s">
        <v>374</v>
      </c>
      <c r="B42" s="338" t="s">
        <v>43</v>
      </c>
      <c r="C42" s="1276"/>
      <c r="D42" s="649" t="s">
        <v>373</v>
      </c>
      <c r="E42" s="337">
        <f t="shared" si="0"/>
        <v>546.70000000000005</v>
      </c>
      <c r="F42" s="348">
        <v>497</v>
      </c>
      <c r="G42" s="348">
        <f t="shared" si="3"/>
        <v>462.21000000000004</v>
      </c>
      <c r="H42" s="337">
        <f t="shared" si="4"/>
        <v>432.39</v>
      </c>
      <c r="I42" s="471">
        <v>0</v>
      </c>
      <c r="J42" s="459"/>
      <c r="K42" s="459"/>
    </row>
    <row r="43" spans="1:11" s="201" customFormat="1" ht="84" customHeight="1">
      <c r="A43" s="330" t="s">
        <v>372</v>
      </c>
      <c r="B43" s="338" t="s">
        <v>43</v>
      </c>
      <c r="C43" s="1277"/>
      <c r="D43" s="649" t="s">
        <v>371</v>
      </c>
      <c r="E43" s="337">
        <f t="shared" si="0"/>
        <v>592.90000000000009</v>
      </c>
      <c r="F43" s="348">
        <v>539</v>
      </c>
      <c r="G43" s="348">
        <f t="shared" si="3"/>
        <v>501.27000000000004</v>
      </c>
      <c r="H43" s="337">
        <f t="shared" si="4"/>
        <v>468.93</v>
      </c>
      <c r="I43" s="471">
        <v>0</v>
      </c>
      <c r="J43" s="459"/>
      <c r="K43" s="459"/>
    </row>
    <row r="44" spans="1:11" s="201" customFormat="1" ht="90.75" customHeight="1">
      <c r="A44" s="330" t="s">
        <v>370</v>
      </c>
      <c r="B44" s="338" t="s">
        <v>43</v>
      </c>
      <c r="C44" s="1277"/>
      <c r="D44" s="611" t="s">
        <v>369</v>
      </c>
      <c r="E44" s="337">
        <f t="shared" si="0"/>
        <v>630.30000000000007</v>
      </c>
      <c r="F44" s="348">
        <v>573</v>
      </c>
      <c r="G44" s="348">
        <f t="shared" si="3"/>
        <v>532.89</v>
      </c>
      <c r="H44" s="337">
        <f t="shared" si="4"/>
        <v>498.51</v>
      </c>
      <c r="I44" s="471">
        <v>0</v>
      </c>
      <c r="J44" s="459"/>
      <c r="K44" s="459"/>
    </row>
    <row r="45" spans="1:11" s="201" customFormat="1" ht="125.25" customHeight="1">
      <c r="A45" s="330" t="s">
        <v>368</v>
      </c>
      <c r="B45" s="338" t="s">
        <v>43</v>
      </c>
      <c r="C45" s="338"/>
      <c r="D45" s="480" t="s">
        <v>367</v>
      </c>
      <c r="E45" s="337">
        <f t="shared" si="0"/>
        <v>929.50000000000011</v>
      </c>
      <c r="F45" s="348">
        <v>845</v>
      </c>
      <c r="G45" s="348">
        <f t="shared" si="3"/>
        <v>785.85</v>
      </c>
      <c r="H45" s="337">
        <f t="shared" si="4"/>
        <v>735.15</v>
      </c>
      <c r="I45" s="471">
        <v>0</v>
      </c>
      <c r="J45" s="323" t="s">
        <v>836</v>
      </c>
      <c r="K45" s="323" t="s">
        <v>837</v>
      </c>
    </row>
    <row r="46" spans="1:11" s="201" customFormat="1" ht="73.5" customHeight="1">
      <c r="A46" s="327" t="s">
        <v>985</v>
      </c>
      <c r="B46" s="429" t="s">
        <v>365</v>
      </c>
      <c r="C46" s="338"/>
      <c r="D46" s="618"/>
      <c r="E46" s="337">
        <f t="shared" ref="E46:E53" si="11">F46*1.1</f>
        <v>958.1</v>
      </c>
      <c r="F46" s="339">
        <v>871</v>
      </c>
      <c r="G46" s="339">
        <f t="shared" si="3"/>
        <v>810.03000000000009</v>
      </c>
      <c r="H46" s="339">
        <f t="shared" si="4"/>
        <v>757.77</v>
      </c>
      <c r="I46" s="471">
        <v>0</v>
      </c>
      <c r="J46" s="323" t="s">
        <v>801</v>
      </c>
      <c r="K46" s="323" t="s">
        <v>840</v>
      </c>
    </row>
    <row r="47" spans="1:11" s="201" customFormat="1" ht="73.5" customHeight="1">
      <c r="A47" s="327" t="s">
        <v>364</v>
      </c>
      <c r="B47" s="429" t="s">
        <v>363</v>
      </c>
      <c r="C47" s="338"/>
      <c r="D47" s="618"/>
      <c r="E47" s="337">
        <f t="shared" si="11"/>
        <v>1521.3000000000002</v>
      </c>
      <c r="F47" s="339">
        <v>1383</v>
      </c>
      <c r="G47" s="339">
        <f t="shared" si="3"/>
        <v>1286.19</v>
      </c>
      <c r="H47" s="339">
        <f t="shared" si="4"/>
        <v>1203.21</v>
      </c>
      <c r="I47" s="471">
        <v>0</v>
      </c>
      <c r="J47" s="323" t="s">
        <v>842</v>
      </c>
      <c r="K47" s="323" t="s">
        <v>841</v>
      </c>
    </row>
    <row r="48" spans="1:11" s="201" customFormat="1" ht="213.75" customHeight="1">
      <c r="A48" s="328" t="s">
        <v>362</v>
      </c>
      <c r="B48" s="429" t="s">
        <v>19</v>
      </c>
      <c r="C48" s="338"/>
      <c r="D48" s="618"/>
      <c r="E48" s="337">
        <f t="shared" si="11"/>
        <v>597.30000000000007</v>
      </c>
      <c r="F48" s="339">
        <v>543</v>
      </c>
      <c r="G48" s="339">
        <f t="shared" si="3"/>
        <v>504.99</v>
      </c>
      <c r="H48" s="339">
        <f t="shared" si="4"/>
        <v>472.41</v>
      </c>
      <c r="I48" s="471">
        <v>0</v>
      </c>
      <c r="J48" s="323" t="s">
        <v>846</v>
      </c>
      <c r="K48" s="323" t="s">
        <v>845</v>
      </c>
    </row>
    <row r="49" spans="1:11" s="201" customFormat="1" ht="150.75" customHeight="1">
      <c r="A49" s="327" t="s">
        <v>361</v>
      </c>
      <c r="B49" s="338" t="s">
        <v>43</v>
      </c>
      <c r="C49" s="338"/>
      <c r="D49" s="616" t="s">
        <v>360</v>
      </c>
      <c r="E49" s="337">
        <f t="shared" si="11"/>
        <v>627</v>
      </c>
      <c r="F49" s="348">
        <v>570</v>
      </c>
      <c r="G49" s="348">
        <f t="shared" si="3"/>
        <v>530.1</v>
      </c>
      <c r="H49" s="337">
        <f t="shared" si="4"/>
        <v>495.9</v>
      </c>
      <c r="I49" s="471">
        <v>0</v>
      </c>
      <c r="J49" s="323" t="s">
        <v>848</v>
      </c>
      <c r="K49" s="323" t="s">
        <v>847</v>
      </c>
    </row>
    <row r="50" spans="1:11" s="201" customFormat="1" ht="150.75" customHeight="1">
      <c r="A50" s="327" t="s">
        <v>359</v>
      </c>
      <c r="B50" s="338" t="s">
        <v>358</v>
      </c>
      <c r="C50" s="338"/>
      <c r="D50" s="616"/>
      <c r="E50" s="337">
        <f t="shared" si="11"/>
        <v>704</v>
      </c>
      <c r="F50" s="348">
        <v>640</v>
      </c>
      <c r="G50" s="348">
        <f t="shared" si="3"/>
        <v>595.20000000000005</v>
      </c>
      <c r="H50" s="337">
        <f t="shared" si="4"/>
        <v>556.79999999999995</v>
      </c>
      <c r="I50" s="471">
        <v>0</v>
      </c>
      <c r="J50" s="323" t="s">
        <v>838</v>
      </c>
      <c r="K50" s="323" t="s">
        <v>839</v>
      </c>
    </row>
    <row r="51" spans="1:11" s="201" customFormat="1" ht="100.5" customHeight="1">
      <c r="A51" s="483" t="s">
        <v>357</v>
      </c>
      <c r="B51" s="429" t="s">
        <v>43</v>
      </c>
      <c r="C51" s="338"/>
      <c r="D51" s="618"/>
      <c r="E51" s="337">
        <f t="shared" si="11"/>
        <v>62.7</v>
      </c>
      <c r="F51" s="348">
        <v>57</v>
      </c>
      <c r="G51" s="348">
        <f t="shared" si="3"/>
        <v>53.010000000000005</v>
      </c>
      <c r="H51" s="337">
        <f t="shared" si="4"/>
        <v>49.589999999999996</v>
      </c>
      <c r="I51" s="471">
        <v>0</v>
      </c>
      <c r="J51" s="459"/>
      <c r="K51" s="459"/>
    </row>
    <row r="52" spans="1:11" s="201" customFormat="1" ht="171.75" customHeight="1">
      <c r="A52" s="330" t="s">
        <v>356</v>
      </c>
      <c r="B52" s="338" t="s">
        <v>43</v>
      </c>
      <c r="C52" s="338"/>
      <c r="D52" s="611"/>
      <c r="E52" s="337">
        <f t="shared" si="11"/>
        <v>352</v>
      </c>
      <c r="F52" s="348">
        <v>320</v>
      </c>
      <c r="G52" s="348">
        <f t="shared" si="3"/>
        <v>297.60000000000002</v>
      </c>
      <c r="H52" s="337">
        <f t="shared" si="4"/>
        <v>278.39999999999998</v>
      </c>
      <c r="I52" s="471">
        <v>0</v>
      </c>
      <c r="J52" s="459"/>
      <c r="K52" s="459"/>
    </row>
    <row r="53" spans="1:11" s="201" customFormat="1" ht="174" customHeight="1">
      <c r="A53" s="333" t="s">
        <v>355</v>
      </c>
      <c r="B53" s="342" t="s">
        <v>43</v>
      </c>
      <c r="C53" s="342"/>
      <c r="D53" s="567"/>
      <c r="E53" s="259">
        <f t="shared" si="11"/>
        <v>286</v>
      </c>
      <c r="F53" s="261">
        <v>260</v>
      </c>
      <c r="G53" s="261">
        <f t="shared" si="3"/>
        <v>241.8</v>
      </c>
      <c r="H53" s="259">
        <f t="shared" si="4"/>
        <v>226.2</v>
      </c>
      <c r="I53" s="472">
        <v>0</v>
      </c>
      <c r="J53" s="690"/>
      <c r="K53" s="690"/>
    </row>
    <row r="54" spans="1:11" s="201" customFormat="1" ht="60" customHeight="1">
      <c r="A54" s="1267" t="s">
        <v>348</v>
      </c>
      <c r="B54" s="1268"/>
      <c r="C54" s="1268"/>
      <c r="D54" s="1268"/>
      <c r="E54" s="1268"/>
      <c r="F54" s="1268"/>
      <c r="G54" s="1268"/>
      <c r="H54" s="1268"/>
      <c r="I54" s="1268"/>
      <c r="J54" s="1268"/>
      <c r="K54" s="1269"/>
    </row>
    <row r="55" spans="1:11" s="201" customFormat="1" ht="144.75" customHeight="1">
      <c r="A55" s="883" t="s">
        <v>1514</v>
      </c>
      <c r="B55" s="484" t="s">
        <v>337</v>
      </c>
      <c r="C55" s="1285" t="s">
        <v>986</v>
      </c>
      <c r="D55" s="627" t="s">
        <v>347</v>
      </c>
      <c r="E55" s="256">
        <f t="shared" ref="E55:E82" si="12">F55*1.1</f>
        <v>295.90000000000003</v>
      </c>
      <c r="F55" s="257">
        <v>269</v>
      </c>
      <c r="G55" s="257">
        <f t="shared" ref="G55:G82" si="13">F55*0.93</f>
        <v>250.17000000000002</v>
      </c>
      <c r="H55" s="256">
        <f t="shared" ref="H55:H82" si="14">F55*0.87</f>
        <v>234.03</v>
      </c>
      <c r="I55" s="469">
        <v>0</v>
      </c>
      <c r="J55" s="251"/>
      <c r="K55" s="251"/>
    </row>
    <row r="56" spans="1:11" s="201" customFormat="1" ht="144.75" customHeight="1">
      <c r="A56" s="894" t="s">
        <v>1518</v>
      </c>
      <c r="B56" s="886" t="s">
        <v>337</v>
      </c>
      <c r="C56" s="1286"/>
      <c r="D56" s="885" t="s">
        <v>1512</v>
      </c>
      <c r="E56" s="774">
        <f t="shared" ref="E56:E57" si="15">F56*1.1</f>
        <v>344.3</v>
      </c>
      <c r="F56" s="257">
        <v>313</v>
      </c>
      <c r="G56" s="257">
        <f t="shared" ref="G56:G57" si="16">F56*0.93</f>
        <v>291.09000000000003</v>
      </c>
      <c r="H56" s="774">
        <f t="shared" ref="H56:H57" si="17">F56*0.87</f>
        <v>272.31</v>
      </c>
      <c r="I56" s="469">
        <v>0</v>
      </c>
      <c r="J56" s="882"/>
      <c r="K56" s="882"/>
    </row>
    <row r="57" spans="1:11" s="201" customFormat="1" ht="144.75" customHeight="1">
      <c r="A57" s="883" t="s">
        <v>1515</v>
      </c>
      <c r="B57" s="886" t="s">
        <v>337</v>
      </c>
      <c r="C57" s="1287"/>
      <c r="D57" s="885" t="s">
        <v>1513</v>
      </c>
      <c r="E57" s="774">
        <f t="shared" si="15"/>
        <v>390.50000000000006</v>
      </c>
      <c r="F57" s="257">
        <v>355</v>
      </c>
      <c r="G57" s="257">
        <f t="shared" si="16"/>
        <v>330.15000000000003</v>
      </c>
      <c r="H57" s="774">
        <f t="shared" si="17"/>
        <v>308.85000000000002</v>
      </c>
      <c r="I57" s="469">
        <v>0</v>
      </c>
      <c r="J57" s="882"/>
      <c r="K57" s="882"/>
    </row>
    <row r="58" spans="1:11" s="201" customFormat="1" ht="110.25" customHeight="1">
      <c r="A58" s="212" t="s">
        <v>346</v>
      </c>
      <c r="B58" s="340" t="s">
        <v>337</v>
      </c>
      <c r="C58" s="1274" t="s">
        <v>345</v>
      </c>
      <c r="D58" s="1036" t="s">
        <v>344</v>
      </c>
      <c r="E58" s="337">
        <f t="shared" si="12"/>
        <v>295.90000000000003</v>
      </c>
      <c r="F58" s="348">
        <v>269</v>
      </c>
      <c r="G58" s="348">
        <f t="shared" si="13"/>
        <v>250.17000000000002</v>
      </c>
      <c r="H58" s="337">
        <f t="shared" si="14"/>
        <v>234.03</v>
      </c>
      <c r="I58" s="461">
        <v>0</v>
      </c>
      <c r="J58" s="251" t="s">
        <v>853</v>
      </c>
      <c r="K58" s="251" t="s">
        <v>854</v>
      </c>
    </row>
    <row r="59" spans="1:11" s="201" customFormat="1" ht="110.25" customHeight="1">
      <c r="A59" s="212" t="s">
        <v>343</v>
      </c>
      <c r="B59" s="340" t="s">
        <v>337</v>
      </c>
      <c r="C59" s="1274"/>
      <c r="D59" s="1036"/>
      <c r="E59" s="337">
        <f t="shared" si="12"/>
        <v>354.20000000000005</v>
      </c>
      <c r="F59" s="348">
        <v>322</v>
      </c>
      <c r="G59" s="348">
        <f t="shared" si="13"/>
        <v>299.46000000000004</v>
      </c>
      <c r="H59" s="337">
        <f t="shared" si="14"/>
        <v>280.14</v>
      </c>
      <c r="I59" s="461">
        <v>0</v>
      </c>
      <c r="J59" s="251" t="s">
        <v>855</v>
      </c>
      <c r="K59" s="251" t="s">
        <v>856</v>
      </c>
    </row>
    <row r="60" spans="1:11" s="201" customFormat="1" ht="110.25" customHeight="1">
      <c r="A60" s="887" t="s">
        <v>342</v>
      </c>
      <c r="B60" s="340" t="s">
        <v>337</v>
      </c>
      <c r="C60" s="1274"/>
      <c r="D60" s="1036"/>
      <c r="E60" s="337">
        <f t="shared" si="12"/>
        <v>376.20000000000005</v>
      </c>
      <c r="F60" s="348">
        <v>342</v>
      </c>
      <c r="G60" s="348">
        <f t="shared" si="13"/>
        <v>318.06</v>
      </c>
      <c r="H60" s="337">
        <f t="shared" si="14"/>
        <v>297.54000000000002</v>
      </c>
      <c r="I60" s="461">
        <v>0</v>
      </c>
      <c r="J60" s="251" t="s">
        <v>857</v>
      </c>
      <c r="K60" s="251" t="s">
        <v>858</v>
      </c>
    </row>
    <row r="61" spans="1:11" s="201" customFormat="1" ht="110.25" customHeight="1">
      <c r="A61" s="212" t="s">
        <v>341</v>
      </c>
      <c r="B61" s="340" t="s">
        <v>337</v>
      </c>
      <c r="C61" s="1274"/>
      <c r="D61" s="1036"/>
      <c r="E61" s="337">
        <f t="shared" si="12"/>
        <v>433.40000000000003</v>
      </c>
      <c r="F61" s="348">
        <v>394</v>
      </c>
      <c r="G61" s="348">
        <f t="shared" si="13"/>
        <v>366.42</v>
      </c>
      <c r="H61" s="337">
        <f t="shared" si="14"/>
        <v>342.78</v>
      </c>
      <c r="I61" s="461">
        <v>0</v>
      </c>
      <c r="J61" s="251" t="s">
        <v>859</v>
      </c>
      <c r="K61" s="251" t="s">
        <v>860</v>
      </c>
    </row>
    <row r="62" spans="1:11" s="201" customFormat="1" ht="110.25" customHeight="1">
      <c r="A62" s="212" t="s">
        <v>340</v>
      </c>
      <c r="B62" s="340" t="s">
        <v>337</v>
      </c>
      <c r="C62" s="1274"/>
      <c r="D62" s="1036"/>
      <c r="E62" s="337">
        <f t="shared" si="12"/>
        <v>498.30000000000007</v>
      </c>
      <c r="F62" s="348">
        <v>453</v>
      </c>
      <c r="G62" s="348">
        <f t="shared" si="13"/>
        <v>421.29</v>
      </c>
      <c r="H62" s="337">
        <f t="shared" si="14"/>
        <v>394.11</v>
      </c>
      <c r="I62" s="461">
        <v>0</v>
      </c>
      <c r="J62" s="251" t="s">
        <v>861</v>
      </c>
      <c r="K62" s="251" t="s">
        <v>862</v>
      </c>
    </row>
    <row r="63" spans="1:11" s="201" customFormat="1" ht="48.75" customHeight="1">
      <c r="A63" s="709" t="s">
        <v>1221</v>
      </c>
      <c r="B63" s="710"/>
      <c r="C63" s="1280"/>
      <c r="D63" s="1281" t="s">
        <v>1222</v>
      </c>
      <c r="E63" s="711">
        <f t="shared" si="12"/>
        <v>56.1</v>
      </c>
      <c r="F63" s="712">
        <v>51</v>
      </c>
      <c r="G63" s="712">
        <f t="shared" si="13"/>
        <v>47.43</v>
      </c>
      <c r="H63" s="711">
        <f t="shared" si="14"/>
        <v>44.37</v>
      </c>
      <c r="I63" s="713">
        <v>0</v>
      </c>
      <c r="J63" s="714"/>
      <c r="K63" s="714"/>
    </row>
    <row r="64" spans="1:11" s="201" customFormat="1" ht="48.75" customHeight="1">
      <c r="A64" s="709" t="s">
        <v>1223</v>
      </c>
      <c r="B64" s="710"/>
      <c r="C64" s="1280"/>
      <c r="D64" s="1281"/>
      <c r="E64" s="711">
        <f t="shared" si="12"/>
        <v>56.1</v>
      </c>
      <c r="F64" s="712">
        <v>51</v>
      </c>
      <c r="G64" s="712">
        <f t="shared" si="13"/>
        <v>47.43</v>
      </c>
      <c r="H64" s="711">
        <f t="shared" si="14"/>
        <v>44.37</v>
      </c>
      <c r="I64" s="713">
        <v>0</v>
      </c>
      <c r="J64" s="714"/>
      <c r="K64" s="714"/>
    </row>
    <row r="65" spans="1:11" s="201" customFormat="1" ht="48.75" customHeight="1">
      <c r="A65" s="709" t="s">
        <v>1224</v>
      </c>
      <c r="B65" s="710"/>
      <c r="C65" s="1280"/>
      <c r="D65" s="1281"/>
      <c r="E65" s="711">
        <f t="shared" si="12"/>
        <v>56.1</v>
      </c>
      <c r="F65" s="712">
        <v>51</v>
      </c>
      <c r="G65" s="712">
        <f t="shared" si="13"/>
        <v>47.43</v>
      </c>
      <c r="H65" s="711">
        <f t="shared" si="14"/>
        <v>44.37</v>
      </c>
      <c r="I65" s="713">
        <v>0</v>
      </c>
      <c r="J65" s="714"/>
      <c r="K65" s="714"/>
    </row>
    <row r="66" spans="1:11" s="201" customFormat="1" ht="48.75" customHeight="1">
      <c r="A66" s="709" t="s">
        <v>1225</v>
      </c>
      <c r="B66" s="710"/>
      <c r="C66" s="1280"/>
      <c r="D66" s="1281"/>
      <c r="E66" s="711">
        <f t="shared" si="12"/>
        <v>56.1</v>
      </c>
      <c r="F66" s="712">
        <v>51</v>
      </c>
      <c r="G66" s="712">
        <f t="shared" si="13"/>
        <v>47.43</v>
      </c>
      <c r="H66" s="711">
        <f t="shared" si="14"/>
        <v>44.37</v>
      </c>
      <c r="I66" s="713">
        <v>0</v>
      </c>
      <c r="J66" s="714"/>
      <c r="K66" s="714"/>
    </row>
    <row r="67" spans="1:11" s="201" customFormat="1" ht="48.75" customHeight="1">
      <c r="A67" s="709" t="s">
        <v>1226</v>
      </c>
      <c r="B67" s="710"/>
      <c r="C67" s="1280"/>
      <c r="D67" s="1281"/>
      <c r="E67" s="711">
        <f t="shared" si="12"/>
        <v>56.1</v>
      </c>
      <c r="F67" s="712">
        <v>51</v>
      </c>
      <c r="G67" s="712">
        <f t="shared" si="13"/>
        <v>47.43</v>
      </c>
      <c r="H67" s="711">
        <f t="shared" si="14"/>
        <v>44.37</v>
      </c>
      <c r="I67" s="713">
        <v>0</v>
      </c>
      <c r="J67" s="714"/>
      <c r="K67" s="714"/>
    </row>
    <row r="68" spans="1:11" s="201" customFormat="1" ht="48.75" customHeight="1">
      <c r="A68" s="709" t="s">
        <v>1227</v>
      </c>
      <c r="B68" s="710"/>
      <c r="C68" s="1280"/>
      <c r="D68" s="1281"/>
      <c r="E68" s="711">
        <f t="shared" si="12"/>
        <v>56.1</v>
      </c>
      <c r="F68" s="712">
        <v>51</v>
      </c>
      <c r="G68" s="712">
        <f t="shared" si="13"/>
        <v>47.43</v>
      </c>
      <c r="H68" s="711">
        <f t="shared" si="14"/>
        <v>44.37</v>
      </c>
      <c r="I68" s="713">
        <v>0</v>
      </c>
      <c r="J68" s="714"/>
      <c r="K68" s="714"/>
    </row>
    <row r="69" spans="1:11" s="201" customFormat="1" ht="48.75" customHeight="1">
      <c r="A69" s="709" t="s">
        <v>1228</v>
      </c>
      <c r="B69" s="710"/>
      <c r="C69" s="1280"/>
      <c r="D69" s="1281" t="s">
        <v>1229</v>
      </c>
      <c r="E69" s="711">
        <f t="shared" si="12"/>
        <v>70.400000000000006</v>
      </c>
      <c r="F69" s="712">
        <v>64</v>
      </c>
      <c r="G69" s="712">
        <f t="shared" si="13"/>
        <v>59.52</v>
      </c>
      <c r="H69" s="711">
        <f t="shared" si="14"/>
        <v>55.68</v>
      </c>
      <c r="I69" s="713">
        <v>0</v>
      </c>
      <c r="J69" s="714"/>
      <c r="K69" s="714"/>
    </row>
    <row r="70" spans="1:11" s="201" customFormat="1" ht="48.75" customHeight="1">
      <c r="A70" s="709" t="s">
        <v>1230</v>
      </c>
      <c r="B70" s="710"/>
      <c r="C70" s="1280"/>
      <c r="D70" s="1281"/>
      <c r="E70" s="711">
        <f t="shared" si="12"/>
        <v>70.400000000000006</v>
      </c>
      <c r="F70" s="712">
        <v>64</v>
      </c>
      <c r="G70" s="712">
        <f t="shared" si="13"/>
        <v>59.52</v>
      </c>
      <c r="H70" s="711">
        <f t="shared" si="14"/>
        <v>55.68</v>
      </c>
      <c r="I70" s="713">
        <v>0</v>
      </c>
      <c r="J70" s="714"/>
      <c r="K70" s="714"/>
    </row>
    <row r="71" spans="1:11" s="201" customFormat="1" ht="48.75" customHeight="1">
      <c r="A71" s="709" t="s">
        <v>1231</v>
      </c>
      <c r="B71" s="710"/>
      <c r="C71" s="1280"/>
      <c r="D71" s="1281"/>
      <c r="E71" s="711">
        <f t="shared" si="12"/>
        <v>70.400000000000006</v>
      </c>
      <c r="F71" s="712">
        <v>64</v>
      </c>
      <c r="G71" s="712">
        <f t="shared" si="13"/>
        <v>59.52</v>
      </c>
      <c r="H71" s="711">
        <f t="shared" si="14"/>
        <v>55.68</v>
      </c>
      <c r="I71" s="713">
        <v>0</v>
      </c>
      <c r="J71" s="714"/>
      <c r="K71" s="714"/>
    </row>
    <row r="72" spans="1:11" s="201" customFormat="1" ht="48.75" customHeight="1">
      <c r="A72" s="709" t="s">
        <v>1232</v>
      </c>
      <c r="B72" s="710"/>
      <c r="C72" s="1280"/>
      <c r="D72" s="1281"/>
      <c r="E72" s="711">
        <f t="shared" si="12"/>
        <v>70.400000000000006</v>
      </c>
      <c r="F72" s="712">
        <v>64</v>
      </c>
      <c r="G72" s="712">
        <f t="shared" si="13"/>
        <v>59.52</v>
      </c>
      <c r="H72" s="711">
        <f t="shared" si="14"/>
        <v>55.68</v>
      </c>
      <c r="I72" s="713">
        <v>0</v>
      </c>
      <c r="J72" s="714"/>
      <c r="K72" s="714"/>
    </row>
    <row r="73" spans="1:11" s="201" customFormat="1" ht="48.75" customHeight="1">
      <c r="A73" s="709" t="s">
        <v>1233</v>
      </c>
      <c r="B73" s="710"/>
      <c r="C73" s="1280"/>
      <c r="D73" s="1281"/>
      <c r="E73" s="711">
        <f t="shared" si="12"/>
        <v>70.400000000000006</v>
      </c>
      <c r="F73" s="712">
        <v>64</v>
      </c>
      <c r="G73" s="712">
        <f t="shared" si="13"/>
        <v>59.52</v>
      </c>
      <c r="H73" s="711">
        <f t="shared" si="14"/>
        <v>55.68</v>
      </c>
      <c r="I73" s="713">
        <v>0</v>
      </c>
      <c r="J73" s="714"/>
      <c r="K73" s="714"/>
    </row>
    <row r="74" spans="1:11" s="201" customFormat="1" ht="48.75" customHeight="1">
      <c r="A74" s="709" t="s">
        <v>1234</v>
      </c>
      <c r="B74" s="710"/>
      <c r="C74" s="1280"/>
      <c r="D74" s="1281"/>
      <c r="E74" s="711">
        <f t="shared" si="12"/>
        <v>70.400000000000006</v>
      </c>
      <c r="F74" s="712">
        <v>64</v>
      </c>
      <c r="G74" s="712">
        <f t="shared" si="13"/>
        <v>59.52</v>
      </c>
      <c r="H74" s="711">
        <f t="shared" si="14"/>
        <v>55.68</v>
      </c>
      <c r="I74" s="713">
        <v>0</v>
      </c>
      <c r="J74" s="714"/>
      <c r="K74" s="714"/>
    </row>
    <row r="75" spans="1:11" s="201" customFormat="1" ht="48.75" customHeight="1">
      <c r="A75" s="709" t="s">
        <v>1235</v>
      </c>
      <c r="B75" s="715"/>
      <c r="C75" s="1280"/>
      <c r="D75" s="1282" t="s">
        <v>1236</v>
      </c>
      <c r="E75" s="711">
        <f t="shared" si="12"/>
        <v>80.300000000000011</v>
      </c>
      <c r="F75" s="712">
        <v>73</v>
      </c>
      <c r="G75" s="712">
        <f t="shared" si="13"/>
        <v>67.89</v>
      </c>
      <c r="H75" s="711">
        <f t="shared" si="14"/>
        <v>63.51</v>
      </c>
      <c r="I75" s="713">
        <v>0</v>
      </c>
      <c r="J75" s="714"/>
      <c r="K75" s="714"/>
    </row>
    <row r="76" spans="1:11" s="201" customFormat="1" ht="48.75" customHeight="1">
      <c r="A76" s="709" t="s">
        <v>1237</v>
      </c>
      <c r="B76" s="715"/>
      <c r="C76" s="1280"/>
      <c r="D76" s="1283"/>
      <c r="E76" s="711">
        <f t="shared" si="12"/>
        <v>80.300000000000011</v>
      </c>
      <c r="F76" s="712">
        <v>73</v>
      </c>
      <c r="G76" s="712">
        <f t="shared" si="13"/>
        <v>67.89</v>
      </c>
      <c r="H76" s="711">
        <f t="shared" si="14"/>
        <v>63.51</v>
      </c>
      <c r="I76" s="713">
        <v>0</v>
      </c>
      <c r="J76" s="714"/>
      <c r="K76" s="714"/>
    </row>
    <row r="77" spans="1:11" s="201" customFormat="1" ht="48.75" customHeight="1">
      <c r="A77" s="709" t="s">
        <v>1238</v>
      </c>
      <c r="B77" s="715"/>
      <c r="C77" s="1280"/>
      <c r="D77" s="1283"/>
      <c r="E77" s="711">
        <f t="shared" si="12"/>
        <v>80.300000000000011</v>
      </c>
      <c r="F77" s="712">
        <v>73</v>
      </c>
      <c r="G77" s="712">
        <f t="shared" si="13"/>
        <v>67.89</v>
      </c>
      <c r="H77" s="711">
        <f t="shared" si="14"/>
        <v>63.51</v>
      </c>
      <c r="I77" s="713">
        <v>0</v>
      </c>
      <c r="J77" s="714"/>
      <c r="K77" s="714"/>
    </row>
    <row r="78" spans="1:11" s="201" customFormat="1" ht="48.75" customHeight="1">
      <c r="A78" s="709" t="s">
        <v>1239</v>
      </c>
      <c r="B78" s="715"/>
      <c r="C78" s="1280"/>
      <c r="D78" s="1283"/>
      <c r="E78" s="711">
        <f t="shared" si="12"/>
        <v>80.300000000000011</v>
      </c>
      <c r="F78" s="712">
        <v>73</v>
      </c>
      <c r="G78" s="712">
        <f t="shared" si="13"/>
        <v>67.89</v>
      </c>
      <c r="H78" s="711">
        <f t="shared" si="14"/>
        <v>63.51</v>
      </c>
      <c r="I78" s="713">
        <v>0</v>
      </c>
      <c r="J78" s="714"/>
      <c r="K78" s="714"/>
    </row>
    <row r="79" spans="1:11" s="201" customFormat="1" ht="48.75" customHeight="1">
      <c r="A79" s="709" t="s">
        <v>1240</v>
      </c>
      <c r="B79" s="715"/>
      <c r="C79" s="1280"/>
      <c r="D79" s="1283"/>
      <c r="E79" s="711">
        <f t="shared" si="12"/>
        <v>80.300000000000011</v>
      </c>
      <c r="F79" s="712">
        <v>73</v>
      </c>
      <c r="G79" s="712">
        <f t="shared" si="13"/>
        <v>67.89</v>
      </c>
      <c r="H79" s="711">
        <f t="shared" si="14"/>
        <v>63.51</v>
      </c>
      <c r="I79" s="713">
        <v>0</v>
      </c>
      <c r="J79" s="714"/>
      <c r="K79" s="714"/>
    </row>
    <row r="80" spans="1:11" s="201" customFormat="1" ht="48.75" customHeight="1">
      <c r="A80" s="709" t="s">
        <v>1241</v>
      </c>
      <c r="B80" s="715"/>
      <c r="C80" s="1280"/>
      <c r="D80" s="1284"/>
      <c r="E80" s="711">
        <f t="shared" si="12"/>
        <v>80.300000000000011</v>
      </c>
      <c r="F80" s="712">
        <v>73</v>
      </c>
      <c r="G80" s="712">
        <f t="shared" si="13"/>
        <v>67.89</v>
      </c>
      <c r="H80" s="711">
        <f t="shared" si="14"/>
        <v>63.51</v>
      </c>
      <c r="I80" s="713">
        <v>0</v>
      </c>
      <c r="J80" s="714"/>
      <c r="K80" s="714"/>
    </row>
    <row r="81" spans="1:11" s="201" customFormat="1" ht="110.25" customHeight="1">
      <c r="A81" s="212" t="s">
        <v>339</v>
      </c>
      <c r="B81" s="341" t="s">
        <v>337</v>
      </c>
      <c r="C81" s="1277"/>
      <c r="D81" s="1036"/>
      <c r="E81" s="337">
        <f t="shared" si="12"/>
        <v>82.5</v>
      </c>
      <c r="F81" s="348">
        <v>75</v>
      </c>
      <c r="G81" s="348">
        <f t="shared" si="13"/>
        <v>69.75</v>
      </c>
      <c r="H81" s="337">
        <f t="shared" si="14"/>
        <v>65.25</v>
      </c>
      <c r="I81" s="461">
        <v>0</v>
      </c>
      <c r="J81" s="251"/>
      <c r="K81" s="251"/>
    </row>
    <row r="82" spans="1:11" s="201" customFormat="1" ht="110.25" customHeight="1">
      <c r="A82" s="485" t="s">
        <v>338</v>
      </c>
      <c r="B82" s="346" t="s">
        <v>337</v>
      </c>
      <c r="C82" s="1278"/>
      <c r="D82" s="1279"/>
      <c r="E82" s="259">
        <f t="shared" si="12"/>
        <v>83.600000000000009</v>
      </c>
      <c r="F82" s="261">
        <v>76</v>
      </c>
      <c r="G82" s="261">
        <f t="shared" si="13"/>
        <v>70.680000000000007</v>
      </c>
      <c r="H82" s="259">
        <f t="shared" si="14"/>
        <v>66.12</v>
      </c>
      <c r="I82" s="462">
        <v>0</v>
      </c>
      <c r="J82" s="325"/>
      <c r="K82" s="325"/>
    </row>
    <row r="83" spans="1:11" s="201" customFormat="1" ht="138" customHeight="1">
      <c r="A83" s="1191" t="s">
        <v>336</v>
      </c>
      <c r="B83" s="1299"/>
      <c r="C83" s="1299"/>
      <c r="D83" s="1299"/>
      <c r="E83" s="1299"/>
      <c r="F83" s="1299"/>
      <c r="G83" s="1299"/>
      <c r="H83" s="1300"/>
      <c r="I83" s="461">
        <v>0</v>
      </c>
      <c r="J83" s="459"/>
      <c r="K83" s="459"/>
    </row>
    <row r="84" spans="1:11" ht="39.75" customHeight="1">
      <c r="A84" s="1145"/>
      <c r="B84" s="1301"/>
      <c r="C84" s="1301"/>
      <c r="D84" s="1301"/>
      <c r="E84" s="1301"/>
      <c r="F84" s="1301"/>
      <c r="G84" s="1301"/>
      <c r="H84" s="1302"/>
      <c r="I84" s="6">
        <f>SUM(I50:I52)</f>
        <v>0</v>
      </c>
      <c r="J84" s="460"/>
      <c r="K84" s="460"/>
    </row>
    <row r="85" spans="1:11" ht="116.25" customHeight="1">
      <c r="A85" s="1303" t="s">
        <v>233</v>
      </c>
      <c r="B85" s="1303"/>
      <c r="C85" s="1303"/>
      <c r="D85" s="1303"/>
      <c r="E85" s="1303"/>
      <c r="F85" s="1303"/>
      <c r="G85" s="1303"/>
      <c r="H85" s="1303"/>
      <c r="I85" s="1303"/>
      <c r="J85" s="1303"/>
      <c r="K85" s="1303"/>
    </row>
    <row r="86" spans="1:11" ht="409.6" customHeight="1">
      <c r="A86" s="200"/>
      <c r="B86" s="200"/>
      <c r="C86" s="200"/>
      <c r="D86" s="200"/>
      <c r="E86" s="199"/>
      <c r="F86" s="199"/>
      <c r="G86" s="199"/>
      <c r="H86" s="199"/>
      <c r="I86" s="198"/>
      <c r="J86" s="184"/>
      <c r="K86" s="184"/>
    </row>
    <row r="87" spans="1:11" ht="164.25" customHeight="1">
      <c r="A87" s="200"/>
      <c r="B87" s="200"/>
      <c r="C87" s="200"/>
      <c r="D87" s="200"/>
      <c r="E87" s="199"/>
      <c r="F87" s="199"/>
      <c r="G87" s="199"/>
      <c r="H87" s="199"/>
      <c r="I87" s="198"/>
      <c r="J87" s="184"/>
      <c r="K87" s="184"/>
    </row>
    <row r="88" spans="1:11" ht="408" customHeight="1">
      <c r="A88" s="169"/>
      <c r="B88" s="169"/>
      <c r="C88" s="169"/>
      <c r="D88" s="207"/>
      <c r="E88" s="197"/>
      <c r="F88" s="197"/>
      <c r="G88" s="197"/>
      <c r="H88" s="197"/>
      <c r="I88" s="169"/>
      <c r="J88" s="169"/>
      <c r="K88" s="169"/>
    </row>
    <row r="89" spans="1:11" ht="96.75" customHeight="1">
      <c r="A89" s="169"/>
      <c r="B89" s="169"/>
      <c r="C89" s="169"/>
      <c r="D89" s="207"/>
      <c r="E89" s="197"/>
      <c r="F89" s="197"/>
      <c r="G89" s="197"/>
      <c r="H89" s="197"/>
      <c r="I89" s="169"/>
      <c r="J89" s="169"/>
      <c r="K89" s="169"/>
    </row>
    <row r="90" spans="1:11" ht="109.5" customHeight="1">
      <c r="A90" s="1058" t="s">
        <v>9</v>
      </c>
      <c r="B90" s="1058"/>
      <c r="C90" s="1058"/>
      <c r="D90" s="1058"/>
      <c r="E90" s="1058"/>
      <c r="F90" s="1058"/>
      <c r="G90" s="1058"/>
      <c r="H90" s="1058"/>
      <c r="I90" s="1058"/>
      <c r="J90" s="1058"/>
      <c r="K90" s="1058"/>
    </row>
    <row r="91" spans="1:11" s="3" customFormat="1" ht="60" customHeight="1">
      <c r="A91" s="1047" t="s">
        <v>8</v>
      </c>
      <c r="B91" s="1047"/>
      <c r="C91" s="1047"/>
      <c r="D91" s="1047"/>
      <c r="E91" s="1047"/>
      <c r="F91" s="1047"/>
      <c r="G91" s="1047"/>
      <c r="H91" s="1047"/>
      <c r="I91" s="1047"/>
      <c r="J91" s="1047"/>
      <c r="K91" s="1047"/>
    </row>
    <row r="92" spans="1:11" s="3" customFormat="1" ht="60" customHeight="1">
      <c r="A92" s="1047" t="s">
        <v>7</v>
      </c>
      <c r="B92" s="1047"/>
      <c r="C92" s="1047"/>
      <c r="D92" s="1047"/>
      <c r="E92" s="1047"/>
      <c r="F92" s="1047"/>
      <c r="G92" s="1047"/>
      <c r="H92" s="1047"/>
      <c r="I92" s="1047"/>
      <c r="J92" s="1047"/>
      <c r="K92" s="1047"/>
    </row>
    <row r="93" spans="1:11" s="3" customFormat="1" ht="60" customHeight="1">
      <c r="A93" s="1047" t="s">
        <v>6</v>
      </c>
      <c r="B93" s="1047"/>
      <c r="C93" s="1047"/>
      <c r="D93" s="1047"/>
      <c r="E93" s="1047"/>
      <c r="F93" s="1047"/>
      <c r="G93" s="1047"/>
      <c r="H93" s="1047"/>
      <c r="I93" s="1047"/>
      <c r="J93" s="1047"/>
      <c r="K93" s="1047"/>
    </row>
    <row r="94" spans="1:11" s="3" customFormat="1" ht="60" customHeight="1">
      <c r="A94" s="1047" t="s">
        <v>335</v>
      </c>
      <c r="B94" s="1047"/>
      <c r="C94" s="1047"/>
      <c r="D94" s="1047"/>
      <c r="E94" s="1047"/>
      <c r="F94" s="1047"/>
      <c r="G94" s="1047"/>
      <c r="H94" s="1047"/>
      <c r="I94" s="1047"/>
      <c r="J94" s="1047"/>
      <c r="K94" s="1047"/>
    </row>
  </sheetData>
  <mergeCells count="36">
    <mergeCell ref="A93:K93"/>
    <mergeCell ref="A94:K94"/>
    <mergeCell ref="A83:H84"/>
    <mergeCell ref="A85:K85"/>
    <mergeCell ref="A90:K90"/>
    <mergeCell ref="A91:K91"/>
    <mergeCell ref="A92:K92"/>
    <mergeCell ref="A2:I2"/>
    <mergeCell ref="A7:A8"/>
    <mergeCell ref="B7:B8"/>
    <mergeCell ref="C7:C8"/>
    <mergeCell ref="D7:D8"/>
    <mergeCell ref="E7:H7"/>
    <mergeCell ref="I7:I8"/>
    <mergeCell ref="A3:K3"/>
    <mergeCell ref="J7:K7"/>
    <mergeCell ref="A4:K4"/>
    <mergeCell ref="C27:C30"/>
    <mergeCell ref="C42:C44"/>
    <mergeCell ref="C81:C82"/>
    <mergeCell ref="D81:D82"/>
    <mergeCell ref="C58:C62"/>
    <mergeCell ref="D58:D62"/>
    <mergeCell ref="A54:K54"/>
    <mergeCell ref="C63:C68"/>
    <mergeCell ref="D63:D68"/>
    <mergeCell ref="C69:C74"/>
    <mergeCell ref="D69:D74"/>
    <mergeCell ref="C75:C80"/>
    <mergeCell ref="D75:D80"/>
    <mergeCell ref="C55:C57"/>
    <mergeCell ref="A13:K13"/>
    <mergeCell ref="A9:K9"/>
    <mergeCell ref="C15:C17"/>
    <mergeCell ref="C18:C23"/>
    <mergeCell ref="C24:C26"/>
  </mergeCells>
  <printOptions horizontalCentered="1"/>
  <pageMargins left="0.19685039370078741" right="0.19685039370078741" top="0.19685039370078741" bottom="0.19685039370078741" header="0" footer="0"/>
  <pageSetup paperSize="9" scale="34" fitToHeight="0" orientation="portrait" r:id="rId1"/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92D050"/>
    <pageSetUpPr fitToPage="1"/>
  </sheetPr>
  <dimension ref="A1:J308"/>
  <sheetViews>
    <sheetView view="pageBreakPreview" topLeftCell="A7" zoomScale="40" zoomScaleNormal="100" zoomScaleSheetLayoutView="40" workbookViewId="0">
      <selection activeCell="H11" sqref="H11"/>
    </sheetView>
  </sheetViews>
  <sheetFormatPr defaultRowHeight="16.5"/>
  <cols>
    <col min="1" max="1" width="79.140625" style="493" customWidth="1"/>
    <col min="2" max="2" width="16.42578125" style="490" customWidth="1"/>
    <col min="3" max="3" width="49.7109375" style="490" customWidth="1"/>
    <col min="4" max="4" width="20.7109375" style="493" customWidth="1"/>
    <col min="5" max="8" width="20.7109375" style="490" customWidth="1"/>
    <col min="9" max="9" width="18.7109375" style="494" customWidth="1"/>
    <col min="10" max="10" width="18.28515625" style="494" customWidth="1"/>
    <col min="11" max="16384" width="9.140625" style="490"/>
  </cols>
  <sheetData>
    <row r="1" spans="1:10" ht="267" customHeight="1">
      <c r="A1" s="500"/>
      <c r="B1" s="501"/>
      <c r="C1" s="501"/>
      <c r="D1" s="501"/>
      <c r="E1" s="501"/>
      <c r="F1" s="501"/>
      <c r="G1" s="501"/>
      <c r="H1" s="501"/>
      <c r="I1" s="448"/>
      <c r="J1" s="448"/>
    </row>
    <row r="2" spans="1:10" ht="90.75" customHeight="1">
      <c r="A2" s="498"/>
      <c r="B2" s="499"/>
      <c r="C2" s="499"/>
      <c r="D2" s="499"/>
      <c r="E2" s="499"/>
      <c r="F2" s="499"/>
      <c r="G2" s="499"/>
      <c r="H2" s="499"/>
      <c r="I2" s="448"/>
      <c r="J2" s="448"/>
    </row>
    <row r="3" spans="1:10" ht="208.5" customHeight="1">
      <c r="A3" s="1295" t="str">
        <f>'01_ДСК'!A3</f>
        <v>ЛУЧШАЯ ЦЕНА С ДОСТАВКОЙ В РОССИИ И СНГ
 ОТ ПРОИЗВОДИТЕЛЯ !!!</v>
      </c>
      <c r="B3" s="1307"/>
      <c r="C3" s="1307"/>
      <c r="D3" s="1307"/>
      <c r="E3" s="1307"/>
      <c r="F3" s="1307"/>
      <c r="G3" s="1307"/>
      <c r="H3" s="1307"/>
      <c r="I3" s="1307"/>
      <c r="J3" s="1307"/>
    </row>
    <row r="4" spans="1:10" ht="120" customHeight="1">
      <c r="A4" s="1315" t="str">
        <f>'Фитнес и тренажеры'!A4:K4</f>
        <v>Цены действительны до 31.08.2017 года</v>
      </c>
      <c r="B4" s="1315"/>
      <c r="C4" s="1315"/>
      <c r="D4" s="1315"/>
      <c r="E4" s="1315"/>
      <c r="F4" s="1315"/>
      <c r="G4" s="1315"/>
      <c r="H4" s="1315"/>
      <c r="I4" s="1315"/>
      <c r="J4" s="1315"/>
    </row>
    <row r="5" spans="1:10" ht="98.25" customHeight="1">
      <c r="A5" s="1014" t="s">
        <v>230</v>
      </c>
      <c r="B5" s="1014" t="s">
        <v>271</v>
      </c>
      <c r="C5" s="1016" t="s">
        <v>227</v>
      </c>
      <c r="D5" s="1018" t="s">
        <v>1119</v>
      </c>
      <c r="E5" s="1018"/>
      <c r="F5" s="1018"/>
      <c r="G5" s="1018"/>
      <c r="H5" s="1168" t="s">
        <v>225</v>
      </c>
      <c r="I5" s="1125" t="s">
        <v>1120</v>
      </c>
      <c r="J5" s="1125"/>
    </row>
    <row r="6" spans="1:10" ht="126" customHeight="1">
      <c r="A6" s="1015"/>
      <c r="B6" s="1015"/>
      <c r="C6" s="1017"/>
      <c r="D6" s="489" t="s">
        <v>992</v>
      </c>
      <c r="E6" s="433" t="s">
        <v>993</v>
      </c>
      <c r="F6" s="433" t="s">
        <v>994</v>
      </c>
      <c r="G6" s="433" t="s">
        <v>995</v>
      </c>
      <c r="H6" s="1312"/>
      <c r="I6" s="336"/>
      <c r="J6" s="336"/>
    </row>
    <row r="7" spans="1:10" ht="60" customHeight="1">
      <c r="A7" s="1004" t="s">
        <v>1548</v>
      </c>
      <c r="B7" s="1004"/>
      <c r="C7" s="1004"/>
      <c r="D7" s="1004"/>
      <c r="E7" s="1004"/>
      <c r="F7" s="1004"/>
      <c r="G7" s="1004"/>
      <c r="H7" s="1004"/>
      <c r="I7" s="1004"/>
      <c r="J7" s="1004"/>
    </row>
    <row r="8" spans="1:10" ht="150" customHeight="1">
      <c r="A8" s="955" t="s">
        <v>1549</v>
      </c>
      <c r="B8" s="958" t="s">
        <v>43</v>
      </c>
      <c r="C8" s="956"/>
      <c r="D8" s="959">
        <f>E8*1.1</f>
        <v>454.3</v>
      </c>
      <c r="E8" s="417">
        <v>413</v>
      </c>
      <c r="F8" s="417">
        <f>E8*0.93</f>
        <v>384.09000000000003</v>
      </c>
      <c r="G8" s="417">
        <f>E8*0.87</f>
        <v>359.31</v>
      </c>
      <c r="H8" s="497">
        <v>0</v>
      </c>
      <c r="I8" s="954" t="s">
        <v>1550</v>
      </c>
      <c r="J8" s="954" t="s">
        <v>1550</v>
      </c>
    </row>
    <row r="9" spans="1:10" ht="60" customHeight="1">
      <c r="A9" s="1004" t="s">
        <v>946</v>
      </c>
      <c r="B9" s="1004"/>
      <c r="C9" s="1004"/>
      <c r="D9" s="1004"/>
      <c r="E9" s="1004"/>
      <c r="F9" s="1004"/>
      <c r="G9" s="1004"/>
      <c r="H9" s="1004"/>
      <c r="I9" s="1004"/>
      <c r="J9" s="1004"/>
    </row>
    <row r="10" spans="1:10" ht="150" customHeight="1">
      <c r="A10" s="438" t="s">
        <v>996</v>
      </c>
      <c r="B10" s="343" t="s">
        <v>43</v>
      </c>
      <c r="C10" s="496"/>
      <c r="D10" s="345">
        <f>E10*1.1</f>
        <v>1093.4000000000001</v>
      </c>
      <c r="E10" s="257">
        <v>994</v>
      </c>
      <c r="F10" s="257">
        <f>E10*0.93</f>
        <v>924.42000000000007</v>
      </c>
      <c r="G10" s="257">
        <f>E10*0.87</f>
        <v>864.78</v>
      </c>
      <c r="H10" s="469">
        <v>0</v>
      </c>
      <c r="I10" s="1313" t="s">
        <v>951</v>
      </c>
      <c r="J10" s="1313" t="s">
        <v>950</v>
      </c>
    </row>
    <row r="11" spans="1:10" ht="150" customHeight="1">
      <c r="A11" s="332" t="s">
        <v>997</v>
      </c>
      <c r="B11" s="338" t="s">
        <v>43</v>
      </c>
      <c r="C11" s="491"/>
      <c r="D11" s="339">
        <f>E11*1.1</f>
        <v>1093.4000000000001</v>
      </c>
      <c r="E11" s="348">
        <v>994</v>
      </c>
      <c r="F11" s="348">
        <f>E11*0.93</f>
        <v>924.42000000000007</v>
      </c>
      <c r="G11" s="348">
        <f>E11*0.87</f>
        <v>864.78</v>
      </c>
      <c r="H11" s="461">
        <v>0</v>
      </c>
      <c r="I11" s="1314"/>
      <c r="J11" s="1314"/>
    </row>
    <row r="12" spans="1:10" ht="60" customHeight="1">
      <c r="A12" s="1004" t="s">
        <v>945</v>
      </c>
      <c r="B12" s="1004"/>
      <c r="C12" s="1004"/>
      <c r="D12" s="1004"/>
      <c r="E12" s="1004"/>
      <c r="F12" s="1004"/>
      <c r="G12" s="1004"/>
      <c r="H12" s="1004"/>
      <c r="I12" s="1004"/>
      <c r="J12" s="1004"/>
    </row>
    <row r="13" spans="1:10" ht="150" customHeight="1">
      <c r="A13" s="473" t="s">
        <v>868</v>
      </c>
      <c r="B13" s="484" t="s">
        <v>450</v>
      </c>
      <c r="C13" s="1305" t="s">
        <v>479</v>
      </c>
      <c r="D13" s="345">
        <f t="shared" ref="D13:D18" si="0">E13*1.1</f>
        <v>1069.2</v>
      </c>
      <c r="E13" s="257">
        <v>972</v>
      </c>
      <c r="F13" s="257">
        <f t="shared" ref="F13:F18" si="1">E13*0.93</f>
        <v>903.96</v>
      </c>
      <c r="G13" s="257">
        <f t="shared" ref="G13:G18" si="2">E13*0.87</f>
        <v>845.64</v>
      </c>
      <c r="H13" s="469">
        <v>0</v>
      </c>
      <c r="I13" s="326" t="s">
        <v>947</v>
      </c>
      <c r="J13" s="326" t="s">
        <v>948</v>
      </c>
    </row>
    <row r="14" spans="1:10" ht="150" customHeight="1">
      <c r="A14" s="330" t="s">
        <v>867</v>
      </c>
      <c r="B14" s="340" t="s">
        <v>450</v>
      </c>
      <c r="C14" s="1306"/>
      <c r="D14" s="339">
        <f t="shared" si="0"/>
        <v>1247.4000000000001</v>
      </c>
      <c r="E14" s="348">
        <v>1134</v>
      </c>
      <c r="F14" s="348">
        <f t="shared" si="1"/>
        <v>1054.6200000000001</v>
      </c>
      <c r="G14" s="348">
        <f t="shared" si="2"/>
        <v>986.58</v>
      </c>
      <c r="H14" s="461">
        <v>0</v>
      </c>
      <c r="I14" s="323" t="s">
        <v>947</v>
      </c>
      <c r="J14" s="323" t="s">
        <v>949</v>
      </c>
    </row>
    <row r="15" spans="1:10" ht="150" customHeight="1">
      <c r="A15" s="330" t="s">
        <v>944</v>
      </c>
      <c r="B15" s="340" t="s">
        <v>43</v>
      </c>
      <c r="C15" s="1250"/>
      <c r="D15" s="339">
        <f t="shared" si="0"/>
        <v>396.00000000000006</v>
      </c>
      <c r="E15" s="348">
        <v>360</v>
      </c>
      <c r="F15" s="348">
        <f t="shared" si="1"/>
        <v>334.8</v>
      </c>
      <c r="G15" s="337">
        <f t="shared" si="2"/>
        <v>313.2</v>
      </c>
      <c r="H15" s="461">
        <v>0</v>
      </c>
      <c r="I15" s="313"/>
      <c r="J15" s="313"/>
    </row>
    <row r="16" spans="1:10" ht="150" customHeight="1">
      <c r="A16" s="330" t="s">
        <v>943</v>
      </c>
      <c r="B16" s="340" t="s">
        <v>43</v>
      </c>
      <c r="C16" s="1250"/>
      <c r="D16" s="339">
        <f t="shared" si="0"/>
        <v>316.8</v>
      </c>
      <c r="E16" s="348">
        <v>288</v>
      </c>
      <c r="F16" s="348">
        <f t="shared" si="1"/>
        <v>267.84000000000003</v>
      </c>
      <c r="G16" s="337">
        <f t="shared" si="2"/>
        <v>250.56</v>
      </c>
      <c r="H16" s="461">
        <v>0</v>
      </c>
      <c r="I16" s="313"/>
      <c r="J16" s="313"/>
    </row>
    <row r="17" spans="1:10" ht="150" customHeight="1">
      <c r="A17" s="330" t="s">
        <v>942</v>
      </c>
      <c r="B17" s="340" t="s">
        <v>43</v>
      </c>
      <c r="C17" s="1250"/>
      <c r="D17" s="339">
        <f t="shared" si="0"/>
        <v>264</v>
      </c>
      <c r="E17" s="348">
        <v>240</v>
      </c>
      <c r="F17" s="348">
        <f t="shared" si="1"/>
        <v>223.20000000000002</v>
      </c>
      <c r="G17" s="337">
        <f t="shared" si="2"/>
        <v>208.8</v>
      </c>
      <c r="H17" s="461">
        <v>0</v>
      </c>
      <c r="I17" s="313"/>
      <c r="J17" s="313"/>
    </row>
    <row r="18" spans="1:10" ht="150" customHeight="1">
      <c r="A18" s="330" t="s">
        <v>941</v>
      </c>
      <c r="B18" s="340" t="s">
        <v>43</v>
      </c>
      <c r="C18" s="1250"/>
      <c r="D18" s="339">
        <f t="shared" si="0"/>
        <v>253.00000000000003</v>
      </c>
      <c r="E18" s="348">
        <v>230</v>
      </c>
      <c r="F18" s="348">
        <f t="shared" si="1"/>
        <v>213.9</v>
      </c>
      <c r="G18" s="337">
        <f t="shared" si="2"/>
        <v>200.1</v>
      </c>
      <c r="H18" s="461">
        <v>0</v>
      </c>
      <c r="I18" s="313"/>
      <c r="J18" s="313"/>
    </row>
    <row r="19" spans="1:10" ht="100.5" customHeight="1">
      <c r="A19" s="1255" t="s">
        <v>998</v>
      </c>
      <c r="B19" s="1192"/>
      <c r="C19" s="1192"/>
      <c r="D19" s="1192"/>
      <c r="E19" s="1192"/>
      <c r="F19" s="1192"/>
      <c r="G19" s="1193"/>
      <c r="H19" s="536" t="s">
        <v>0</v>
      </c>
      <c r="I19" s="609"/>
      <c r="J19" s="609"/>
    </row>
    <row r="20" spans="1:10" ht="35.25" customHeight="1">
      <c r="A20" s="1194"/>
      <c r="B20" s="1195"/>
      <c r="C20" s="1195"/>
      <c r="D20" s="1195"/>
      <c r="E20" s="1195"/>
      <c r="F20" s="1195"/>
      <c r="G20" s="1196"/>
      <c r="H20" s="536">
        <f>SUM(H3:H18)</f>
        <v>0</v>
      </c>
      <c r="I20" s="609"/>
      <c r="J20" s="609"/>
    </row>
    <row r="21" spans="1:10" ht="126" customHeight="1">
      <c r="A21" s="1308" t="s">
        <v>235</v>
      </c>
      <c r="B21" s="1309"/>
      <c r="C21" s="1309"/>
      <c r="D21" s="1309"/>
      <c r="E21" s="1309"/>
      <c r="F21" s="1309"/>
      <c r="G21" s="1309"/>
      <c r="H21" s="1309"/>
      <c r="I21" s="1309"/>
      <c r="J21" s="1309"/>
    </row>
    <row r="22" spans="1:10" ht="111.75" customHeight="1">
      <c r="A22" s="1310" t="s">
        <v>234</v>
      </c>
      <c r="B22" s="1311"/>
      <c r="C22" s="1311"/>
      <c r="D22" s="1311"/>
      <c r="E22" s="1311"/>
      <c r="F22" s="1311"/>
      <c r="G22" s="1311"/>
      <c r="H22" s="1311"/>
      <c r="I22" s="1311"/>
      <c r="J22" s="1311"/>
    </row>
    <row r="23" spans="1:10" ht="409.6" customHeight="1">
      <c r="A23" s="4"/>
      <c r="B23" s="179"/>
      <c r="C23" s="179"/>
      <c r="D23" s="179"/>
      <c r="E23" s="4"/>
      <c r="F23" s="4"/>
      <c r="G23" s="4"/>
      <c r="H23" s="4"/>
      <c r="I23" s="4"/>
      <c r="J23" s="4"/>
    </row>
    <row r="24" spans="1:10" ht="409.6" customHeight="1">
      <c r="A24" s="4"/>
      <c r="B24" s="179"/>
      <c r="C24" s="179"/>
      <c r="D24" s="179"/>
      <c r="E24" s="4"/>
      <c r="F24" s="4"/>
      <c r="G24" s="4"/>
      <c r="H24" s="4"/>
      <c r="I24" s="4"/>
      <c r="J24" s="4"/>
    </row>
    <row r="25" spans="1:10" ht="409.6" customHeight="1">
      <c r="A25" s="4"/>
      <c r="B25" s="179"/>
      <c r="C25" s="179"/>
      <c r="D25" s="179"/>
      <c r="E25" s="4"/>
      <c r="F25" s="4"/>
      <c r="G25" s="4"/>
      <c r="H25" s="4"/>
      <c r="I25" s="4"/>
      <c r="J25" s="4"/>
    </row>
    <row r="26" spans="1:10" ht="234" customHeight="1">
      <c r="A26" s="4"/>
      <c r="B26" s="179"/>
      <c r="C26" s="179"/>
      <c r="D26" s="179"/>
      <c r="E26" s="4"/>
      <c r="F26" s="4"/>
      <c r="G26" s="4"/>
      <c r="H26" s="4"/>
      <c r="I26" s="4"/>
      <c r="J26" s="4"/>
    </row>
    <row r="27" spans="1:10" ht="118.5" customHeight="1">
      <c r="A27" s="1066" t="s">
        <v>233</v>
      </c>
      <c r="B27" s="1079"/>
      <c r="C27" s="1079"/>
      <c r="D27" s="1079"/>
      <c r="E27" s="1079"/>
      <c r="F27" s="1079"/>
      <c r="G27" s="1079"/>
      <c r="H27" s="1079"/>
      <c r="I27" s="1079"/>
      <c r="J27" s="1079"/>
    </row>
    <row r="28" spans="1:10" ht="155.25" customHeight="1">
      <c r="A28" s="360"/>
      <c r="B28" s="363"/>
      <c r="C28" s="363"/>
      <c r="D28" s="363"/>
      <c r="E28" s="363"/>
      <c r="F28" s="363"/>
      <c r="G28" s="363"/>
      <c r="H28" s="363"/>
      <c r="I28" s="363"/>
      <c r="J28" s="363"/>
    </row>
    <row r="29" spans="1:10" ht="332.25" customHeight="1">
      <c r="A29" s="4"/>
      <c r="B29" s="179"/>
      <c r="C29" s="179"/>
      <c r="D29" s="4"/>
      <c r="E29" s="179"/>
      <c r="F29" s="179"/>
      <c r="G29" s="448"/>
      <c r="H29" s="448"/>
      <c r="I29" s="448"/>
      <c r="J29" s="448"/>
    </row>
    <row r="30" spans="1:10" ht="100.5" customHeight="1">
      <c r="A30" s="1058" t="s">
        <v>9</v>
      </c>
      <c r="B30" s="1058"/>
      <c r="C30" s="1058"/>
      <c r="D30" s="1058"/>
      <c r="E30" s="1058"/>
      <c r="F30" s="1058"/>
      <c r="G30" s="1058"/>
      <c r="H30" s="1058"/>
      <c r="I30" s="1058"/>
      <c r="J30" s="1058"/>
    </row>
    <row r="31" spans="1:10" s="504" customFormat="1" ht="60" customHeight="1">
      <c r="A31" s="1077" t="s">
        <v>232</v>
      </c>
      <c r="B31" s="1077"/>
      <c r="C31" s="1077"/>
      <c r="D31" s="1077"/>
      <c r="E31" s="1077"/>
      <c r="F31" s="1077"/>
      <c r="G31" s="1077"/>
      <c r="H31" s="1077"/>
      <c r="I31" s="1077"/>
      <c r="J31" s="1077"/>
    </row>
    <row r="32" spans="1:10" s="504" customFormat="1" ht="60" customHeight="1">
      <c r="A32" s="1077" t="s">
        <v>6</v>
      </c>
      <c r="B32" s="1077"/>
      <c r="C32" s="1077"/>
      <c r="D32" s="1077"/>
      <c r="E32" s="1077"/>
      <c r="F32" s="1077"/>
      <c r="G32" s="1077"/>
      <c r="H32" s="1077"/>
      <c r="I32" s="1077"/>
      <c r="J32" s="1077"/>
    </row>
    <row r="33" spans="1:10" s="504" customFormat="1" ht="60" customHeight="1">
      <c r="A33" s="1304" t="s">
        <v>879</v>
      </c>
      <c r="B33" s="1304"/>
      <c r="C33" s="1304"/>
      <c r="D33" s="1304"/>
      <c r="E33" s="1304"/>
      <c r="F33" s="1304"/>
      <c r="G33" s="1304"/>
      <c r="H33" s="1304"/>
      <c r="I33" s="1304"/>
      <c r="J33" s="1304"/>
    </row>
    <row r="34" spans="1:10" ht="61.5" customHeight="1">
      <c r="I34" s="503"/>
      <c r="J34" s="503"/>
    </row>
    <row r="35" spans="1:10">
      <c r="I35" s="503"/>
      <c r="J35" s="503"/>
    </row>
    <row r="36" spans="1:10">
      <c r="I36" s="503"/>
      <c r="J36" s="503"/>
    </row>
    <row r="37" spans="1:10">
      <c r="I37" s="503"/>
      <c r="J37" s="503"/>
    </row>
    <row r="38" spans="1:10">
      <c r="I38" s="503"/>
      <c r="J38" s="503"/>
    </row>
    <row r="39" spans="1:10">
      <c r="I39" s="503"/>
      <c r="J39" s="503"/>
    </row>
    <row r="40" spans="1:10">
      <c r="I40" s="503"/>
      <c r="J40" s="503"/>
    </row>
    <row r="41" spans="1:10">
      <c r="I41" s="503"/>
      <c r="J41" s="503"/>
    </row>
    <row r="42" spans="1:10">
      <c r="I42" s="503"/>
      <c r="J42" s="503"/>
    </row>
    <row r="43" spans="1:10">
      <c r="I43" s="503"/>
      <c r="J43" s="503"/>
    </row>
    <row r="44" spans="1:10">
      <c r="I44" s="503"/>
      <c r="J44" s="503"/>
    </row>
    <row r="45" spans="1:10">
      <c r="I45" s="503"/>
      <c r="J45" s="503"/>
    </row>
    <row r="46" spans="1:10">
      <c r="I46" s="503"/>
      <c r="J46" s="503"/>
    </row>
    <row r="47" spans="1:10">
      <c r="I47" s="503"/>
      <c r="J47" s="503"/>
    </row>
    <row r="48" spans="1:10">
      <c r="I48" s="503"/>
      <c r="J48" s="503"/>
    </row>
    <row r="49" spans="9:10">
      <c r="I49" s="503"/>
      <c r="J49" s="503"/>
    </row>
    <row r="50" spans="9:10">
      <c r="I50" s="503"/>
      <c r="J50" s="503"/>
    </row>
    <row r="51" spans="9:10">
      <c r="I51" s="503"/>
      <c r="J51" s="503"/>
    </row>
    <row r="52" spans="9:10">
      <c r="I52" s="503"/>
      <c r="J52" s="503"/>
    </row>
    <row r="53" spans="9:10">
      <c r="I53" s="503"/>
      <c r="J53" s="503"/>
    </row>
    <row r="54" spans="9:10">
      <c r="I54" s="503"/>
      <c r="J54" s="503"/>
    </row>
    <row r="55" spans="9:10">
      <c r="I55" s="503"/>
      <c r="J55" s="503"/>
    </row>
    <row r="56" spans="9:10">
      <c r="I56" s="503"/>
      <c r="J56" s="503"/>
    </row>
    <row r="57" spans="9:10">
      <c r="I57" s="503"/>
      <c r="J57" s="503"/>
    </row>
    <row r="58" spans="9:10">
      <c r="I58" s="503"/>
      <c r="J58" s="503"/>
    </row>
    <row r="59" spans="9:10">
      <c r="I59" s="503"/>
      <c r="J59" s="503"/>
    </row>
    <row r="60" spans="9:10">
      <c r="I60" s="503"/>
      <c r="J60" s="503"/>
    </row>
    <row r="61" spans="9:10">
      <c r="I61" s="503"/>
      <c r="J61" s="503"/>
    </row>
    <row r="62" spans="9:10">
      <c r="I62" s="503"/>
      <c r="J62" s="503"/>
    </row>
    <row r="63" spans="9:10">
      <c r="I63" s="503"/>
      <c r="J63" s="503"/>
    </row>
    <row r="64" spans="9:10">
      <c r="I64" s="503"/>
      <c r="J64" s="503"/>
    </row>
    <row r="65" spans="9:10">
      <c r="I65" s="503"/>
      <c r="J65" s="503"/>
    </row>
    <row r="66" spans="9:10">
      <c r="I66" s="503"/>
      <c r="J66" s="503"/>
    </row>
    <row r="67" spans="9:10">
      <c r="I67" s="503"/>
      <c r="J67" s="503"/>
    </row>
    <row r="68" spans="9:10">
      <c r="I68" s="503"/>
      <c r="J68" s="503"/>
    </row>
    <row r="69" spans="9:10">
      <c r="I69" s="503"/>
      <c r="J69" s="503"/>
    </row>
    <row r="70" spans="9:10">
      <c r="I70" s="503"/>
      <c r="J70" s="503"/>
    </row>
    <row r="71" spans="9:10">
      <c r="I71" s="503"/>
      <c r="J71" s="503"/>
    </row>
    <row r="72" spans="9:10">
      <c r="I72" s="503"/>
      <c r="J72" s="503"/>
    </row>
    <row r="73" spans="9:10">
      <c r="I73" s="503"/>
      <c r="J73" s="503"/>
    </row>
    <row r="74" spans="9:10">
      <c r="I74" s="503"/>
      <c r="J74" s="503"/>
    </row>
    <row r="75" spans="9:10">
      <c r="I75" s="503"/>
      <c r="J75" s="503"/>
    </row>
    <row r="76" spans="9:10">
      <c r="I76" s="503"/>
      <c r="J76" s="503"/>
    </row>
    <row r="77" spans="9:10">
      <c r="I77" s="503"/>
      <c r="J77" s="503"/>
    </row>
    <row r="78" spans="9:10">
      <c r="I78" s="503"/>
      <c r="J78" s="503"/>
    </row>
    <row r="79" spans="9:10">
      <c r="I79" s="503"/>
      <c r="J79" s="503"/>
    </row>
    <row r="80" spans="9:10">
      <c r="I80" s="503"/>
      <c r="J80" s="503"/>
    </row>
    <row r="81" spans="9:10">
      <c r="I81" s="503"/>
      <c r="J81" s="503"/>
    </row>
    <row r="82" spans="9:10">
      <c r="I82" s="503"/>
      <c r="J82" s="503"/>
    </row>
    <row r="83" spans="9:10">
      <c r="I83" s="503"/>
      <c r="J83" s="503"/>
    </row>
    <row r="84" spans="9:10">
      <c r="I84" s="503"/>
      <c r="J84" s="503"/>
    </row>
    <row r="85" spans="9:10">
      <c r="I85" s="503"/>
      <c r="J85" s="503"/>
    </row>
    <row r="86" spans="9:10">
      <c r="I86" s="503"/>
      <c r="J86" s="503"/>
    </row>
    <row r="87" spans="9:10">
      <c r="I87" s="503"/>
      <c r="J87" s="503"/>
    </row>
    <row r="88" spans="9:10">
      <c r="I88" s="503"/>
      <c r="J88" s="503"/>
    </row>
    <row r="89" spans="9:10">
      <c r="I89" s="503"/>
      <c r="J89" s="503"/>
    </row>
    <row r="90" spans="9:10">
      <c r="I90" s="503"/>
      <c r="J90" s="503"/>
    </row>
    <row r="91" spans="9:10">
      <c r="I91" s="503"/>
      <c r="J91" s="503"/>
    </row>
    <row r="92" spans="9:10">
      <c r="I92" s="503"/>
      <c r="J92" s="503"/>
    </row>
    <row r="93" spans="9:10">
      <c r="I93" s="503"/>
      <c r="J93" s="503"/>
    </row>
    <row r="94" spans="9:10">
      <c r="I94" s="503"/>
      <c r="J94" s="503"/>
    </row>
    <row r="95" spans="9:10">
      <c r="I95" s="503"/>
      <c r="J95" s="503"/>
    </row>
    <row r="96" spans="9:10">
      <c r="I96" s="503"/>
      <c r="J96" s="503"/>
    </row>
    <row r="97" spans="9:10">
      <c r="I97" s="503"/>
      <c r="J97" s="503"/>
    </row>
    <row r="98" spans="9:10">
      <c r="I98" s="503"/>
      <c r="J98" s="503"/>
    </row>
    <row r="99" spans="9:10">
      <c r="I99" s="503"/>
      <c r="J99" s="503"/>
    </row>
    <row r="100" spans="9:10">
      <c r="I100" s="503"/>
      <c r="J100" s="503"/>
    </row>
    <row r="101" spans="9:10">
      <c r="I101" s="503"/>
      <c r="J101" s="503"/>
    </row>
    <row r="102" spans="9:10">
      <c r="I102" s="503"/>
      <c r="J102" s="503"/>
    </row>
    <row r="103" spans="9:10">
      <c r="I103" s="503"/>
      <c r="J103" s="503"/>
    </row>
    <row r="104" spans="9:10">
      <c r="I104" s="503"/>
      <c r="J104" s="503"/>
    </row>
    <row r="105" spans="9:10">
      <c r="I105" s="503"/>
      <c r="J105" s="503"/>
    </row>
    <row r="106" spans="9:10">
      <c r="I106" s="503"/>
      <c r="J106" s="503"/>
    </row>
    <row r="107" spans="9:10">
      <c r="I107" s="503"/>
      <c r="J107" s="503"/>
    </row>
    <row r="108" spans="9:10">
      <c r="I108" s="503"/>
      <c r="J108" s="503"/>
    </row>
    <row r="109" spans="9:10">
      <c r="I109" s="503"/>
      <c r="J109" s="503"/>
    </row>
    <row r="110" spans="9:10">
      <c r="I110" s="503"/>
      <c r="J110" s="503"/>
    </row>
    <row r="111" spans="9:10">
      <c r="I111" s="503"/>
      <c r="J111" s="503"/>
    </row>
    <row r="112" spans="9:10">
      <c r="I112" s="503"/>
      <c r="J112" s="503"/>
    </row>
    <row r="113" spans="9:10">
      <c r="I113" s="503"/>
      <c r="J113" s="503"/>
    </row>
    <row r="114" spans="9:10">
      <c r="I114" s="503"/>
      <c r="J114" s="503"/>
    </row>
    <row r="115" spans="9:10">
      <c r="I115" s="503"/>
      <c r="J115" s="503"/>
    </row>
    <row r="116" spans="9:10">
      <c r="I116" s="503"/>
      <c r="J116" s="503"/>
    </row>
    <row r="117" spans="9:10">
      <c r="I117" s="503"/>
      <c r="J117" s="503"/>
    </row>
    <row r="118" spans="9:10">
      <c r="I118" s="503"/>
      <c r="J118" s="503"/>
    </row>
    <row r="119" spans="9:10">
      <c r="I119" s="503"/>
      <c r="J119" s="503"/>
    </row>
    <row r="120" spans="9:10">
      <c r="I120" s="503"/>
      <c r="J120" s="503"/>
    </row>
    <row r="121" spans="9:10">
      <c r="I121" s="503"/>
      <c r="J121" s="503"/>
    </row>
    <row r="122" spans="9:10">
      <c r="I122" s="503"/>
      <c r="J122" s="503"/>
    </row>
    <row r="123" spans="9:10">
      <c r="I123" s="503"/>
      <c r="J123" s="503"/>
    </row>
    <row r="124" spans="9:10">
      <c r="I124" s="503"/>
      <c r="J124" s="503"/>
    </row>
    <row r="125" spans="9:10">
      <c r="I125" s="503"/>
      <c r="J125" s="503"/>
    </row>
    <row r="126" spans="9:10">
      <c r="I126" s="503"/>
      <c r="J126" s="503"/>
    </row>
    <row r="127" spans="9:10">
      <c r="I127" s="503"/>
      <c r="J127" s="503"/>
    </row>
    <row r="128" spans="9:10">
      <c r="I128" s="503"/>
      <c r="J128" s="503"/>
    </row>
    <row r="129" spans="9:10">
      <c r="I129" s="503"/>
      <c r="J129" s="503"/>
    </row>
    <row r="130" spans="9:10">
      <c r="I130" s="503"/>
      <c r="J130" s="503"/>
    </row>
    <row r="131" spans="9:10">
      <c r="I131" s="503"/>
      <c r="J131" s="503"/>
    </row>
    <row r="132" spans="9:10">
      <c r="I132" s="503"/>
      <c r="J132" s="503"/>
    </row>
    <row r="133" spans="9:10">
      <c r="I133" s="503"/>
      <c r="J133" s="503"/>
    </row>
    <row r="134" spans="9:10">
      <c r="I134" s="503"/>
      <c r="J134" s="503"/>
    </row>
    <row r="135" spans="9:10">
      <c r="I135" s="503"/>
      <c r="J135" s="503"/>
    </row>
    <row r="136" spans="9:10">
      <c r="I136" s="503"/>
      <c r="J136" s="503"/>
    </row>
    <row r="137" spans="9:10">
      <c r="I137" s="503"/>
      <c r="J137" s="503"/>
    </row>
    <row r="138" spans="9:10">
      <c r="I138" s="503"/>
      <c r="J138" s="503"/>
    </row>
    <row r="139" spans="9:10">
      <c r="I139" s="503"/>
      <c r="J139" s="503"/>
    </row>
    <row r="140" spans="9:10">
      <c r="I140" s="503"/>
      <c r="J140" s="503"/>
    </row>
    <row r="141" spans="9:10">
      <c r="I141" s="503"/>
      <c r="J141" s="503"/>
    </row>
    <row r="142" spans="9:10">
      <c r="I142" s="503"/>
      <c r="J142" s="503"/>
    </row>
    <row r="143" spans="9:10">
      <c r="I143" s="503"/>
      <c r="J143" s="503"/>
    </row>
    <row r="144" spans="9:10">
      <c r="I144" s="503"/>
      <c r="J144" s="503"/>
    </row>
    <row r="145" spans="9:10">
      <c r="I145" s="503"/>
      <c r="J145" s="503"/>
    </row>
    <row r="146" spans="9:10">
      <c r="I146" s="503"/>
      <c r="J146" s="503"/>
    </row>
    <row r="147" spans="9:10">
      <c r="I147" s="503"/>
      <c r="J147" s="503"/>
    </row>
    <row r="148" spans="9:10">
      <c r="I148" s="503"/>
      <c r="J148" s="503"/>
    </row>
    <row r="149" spans="9:10">
      <c r="I149" s="503"/>
      <c r="J149" s="503"/>
    </row>
    <row r="150" spans="9:10">
      <c r="I150" s="503"/>
      <c r="J150" s="503"/>
    </row>
    <row r="151" spans="9:10">
      <c r="I151" s="503"/>
      <c r="J151" s="503"/>
    </row>
    <row r="152" spans="9:10">
      <c r="I152" s="503"/>
      <c r="J152" s="503"/>
    </row>
    <row r="153" spans="9:10">
      <c r="I153" s="503"/>
      <c r="J153" s="503"/>
    </row>
    <row r="154" spans="9:10">
      <c r="I154" s="503"/>
      <c r="J154" s="503"/>
    </row>
    <row r="155" spans="9:10">
      <c r="I155" s="503"/>
      <c r="J155" s="503"/>
    </row>
    <row r="156" spans="9:10">
      <c r="I156" s="503"/>
      <c r="J156" s="503"/>
    </row>
    <row r="157" spans="9:10">
      <c r="I157" s="503"/>
      <c r="J157" s="503"/>
    </row>
    <row r="158" spans="9:10">
      <c r="I158" s="503"/>
      <c r="J158" s="503"/>
    </row>
    <row r="159" spans="9:10">
      <c r="I159" s="503"/>
      <c r="J159" s="503"/>
    </row>
    <row r="160" spans="9:10">
      <c r="I160" s="503"/>
      <c r="J160" s="503"/>
    </row>
    <row r="161" spans="9:10">
      <c r="I161" s="503"/>
      <c r="J161" s="503"/>
    </row>
    <row r="162" spans="9:10">
      <c r="I162" s="503"/>
      <c r="J162" s="503"/>
    </row>
    <row r="163" spans="9:10">
      <c r="I163" s="503"/>
      <c r="J163" s="503"/>
    </row>
    <row r="164" spans="9:10">
      <c r="I164" s="503"/>
      <c r="J164" s="503"/>
    </row>
    <row r="165" spans="9:10">
      <c r="I165" s="503"/>
      <c r="J165" s="503"/>
    </row>
    <row r="166" spans="9:10">
      <c r="I166" s="503"/>
      <c r="J166" s="503"/>
    </row>
    <row r="167" spans="9:10">
      <c r="I167" s="503"/>
      <c r="J167" s="503"/>
    </row>
    <row r="168" spans="9:10">
      <c r="I168" s="503"/>
      <c r="J168" s="503"/>
    </row>
    <row r="169" spans="9:10">
      <c r="I169" s="503"/>
      <c r="J169" s="503"/>
    </row>
    <row r="170" spans="9:10">
      <c r="I170" s="503"/>
      <c r="J170" s="503"/>
    </row>
    <row r="171" spans="9:10">
      <c r="I171" s="503"/>
      <c r="J171" s="503"/>
    </row>
    <row r="172" spans="9:10">
      <c r="I172" s="503"/>
      <c r="J172" s="503"/>
    </row>
    <row r="173" spans="9:10">
      <c r="I173" s="503"/>
      <c r="J173" s="503"/>
    </row>
    <row r="174" spans="9:10">
      <c r="I174" s="503"/>
      <c r="J174" s="503"/>
    </row>
    <row r="175" spans="9:10">
      <c r="I175" s="503"/>
      <c r="J175" s="503"/>
    </row>
    <row r="176" spans="9:10">
      <c r="I176" s="503"/>
      <c r="J176" s="503"/>
    </row>
    <row r="177" spans="9:10">
      <c r="I177" s="503"/>
      <c r="J177" s="503"/>
    </row>
    <row r="178" spans="9:10">
      <c r="I178" s="503"/>
      <c r="J178" s="503"/>
    </row>
    <row r="179" spans="9:10">
      <c r="I179" s="503"/>
      <c r="J179" s="503"/>
    </row>
    <row r="180" spans="9:10">
      <c r="I180" s="503"/>
      <c r="J180" s="503"/>
    </row>
    <row r="181" spans="9:10">
      <c r="I181" s="503"/>
      <c r="J181" s="503"/>
    </row>
    <row r="182" spans="9:10">
      <c r="I182" s="503"/>
      <c r="J182" s="503"/>
    </row>
    <row r="183" spans="9:10">
      <c r="I183" s="503"/>
      <c r="J183" s="503"/>
    </row>
    <row r="184" spans="9:10">
      <c r="I184" s="503"/>
      <c r="J184" s="503"/>
    </row>
    <row r="185" spans="9:10">
      <c r="I185" s="503"/>
      <c r="J185" s="503"/>
    </row>
    <row r="186" spans="9:10">
      <c r="I186" s="503"/>
      <c r="J186" s="503"/>
    </row>
    <row r="187" spans="9:10">
      <c r="I187" s="503"/>
      <c r="J187" s="503"/>
    </row>
    <row r="188" spans="9:10">
      <c r="I188" s="503"/>
      <c r="J188" s="503"/>
    </row>
    <row r="189" spans="9:10">
      <c r="I189" s="503"/>
      <c r="J189" s="503"/>
    </row>
    <row r="190" spans="9:10">
      <c r="I190" s="503"/>
      <c r="J190" s="503"/>
    </row>
    <row r="191" spans="9:10">
      <c r="I191" s="503"/>
      <c r="J191" s="503"/>
    </row>
    <row r="192" spans="9:10">
      <c r="I192" s="503"/>
      <c r="J192" s="503"/>
    </row>
    <row r="193" spans="9:10">
      <c r="I193" s="503"/>
      <c r="J193" s="503"/>
    </row>
    <row r="194" spans="9:10">
      <c r="I194" s="503"/>
      <c r="J194" s="503"/>
    </row>
    <row r="195" spans="9:10">
      <c r="I195" s="503"/>
      <c r="J195" s="503"/>
    </row>
    <row r="196" spans="9:10">
      <c r="I196" s="503"/>
      <c r="J196" s="503"/>
    </row>
    <row r="197" spans="9:10">
      <c r="I197" s="503"/>
      <c r="J197" s="503"/>
    </row>
    <row r="198" spans="9:10">
      <c r="I198" s="503"/>
      <c r="J198" s="503"/>
    </row>
    <row r="199" spans="9:10">
      <c r="I199" s="503"/>
      <c r="J199" s="503"/>
    </row>
    <row r="200" spans="9:10">
      <c r="I200" s="503"/>
      <c r="J200" s="503"/>
    </row>
    <row r="201" spans="9:10">
      <c r="I201" s="503"/>
      <c r="J201" s="503"/>
    </row>
    <row r="202" spans="9:10">
      <c r="I202" s="503"/>
      <c r="J202" s="503"/>
    </row>
    <row r="203" spans="9:10">
      <c r="I203" s="503"/>
      <c r="J203" s="503"/>
    </row>
    <row r="204" spans="9:10">
      <c r="I204" s="503"/>
      <c r="J204" s="503"/>
    </row>
    <row r="205" spans="9:10">
      <c r="I205" s="503"/>
      <c r="J205" s="503"/>
    </row>
    <row r="206" spans="9:10">
      <c r="I206" s="503"/>
      <c r="J206" s="503"/>
    </row>
    <row r="207" spans="9:10">
      <c r="I207" s="503"/>
      <c r="J207" s="503"/>
    </row>
    <row r="208" spans="9:10">
      <c r="I208" s="503"/>
      <c r="J208" s="503"/>
    </row>
    <row r="209" spans="9:10">
      <c r="I209" s="503"/>
      <c r="J209" s="503"/>
    </row>
    <row r="210" spans="9:10">
      <c r="I210" s="503"/>
      <c r="J210" s="503"/>
    </row>
    <row r="211" spans="9:10">
      <c r="I211" s="503"/>
      <c r="J211" s="503"/>
    </row>
    <row r="212" spans="9:10">
      <c r="I212" s="503"/>
      <c r="J212" s="503"/>
    </row>
    <row r="213" spans="9:10">
      <c r="I213" s="503"/>
      <c r="J213" s="503"/>
    </row>
    <row r="214" spans="9:10">
      <c r="I214" s="503"/>
      <c r="J214" s="503"/>
    </row>
    <row r="215" spans="9:10">
      <c r="I215" s="503"/>
      <c r="J215" s="503"/>
    </row>
    <row r="216" spans="9:10">
      <c r="I216" s="503"/>
      <c r="J216" s="503"/>
    </row>
    <row r="217" spans="9:10">
      <c r="I217" s="503"/>
      <c r="J217" s="503"/>
    </row>
    <row r="218" spans="9:10">
      <c r="I218" s="503"/>
      <c r="J218" s="503"/>
    </row>
    <row r="219" spans="9:10">
      <c r="I219" s="503"/>
      <c r="J219" s="503"/>
    </row>
    <row r="220" spans="9:10">
      <c r="I220" s="503"/>
      <c r="J220" s="503"/>
    </row>
    <row r="221" spans="9:10">
      <c r="I221" s="503"/>
      <c r="J221" s="503"/>
    </row>
    <row r="222" spans="9:10">
      <c r="I222" s="503"/>
      <c r="J222" s="503"/>
    </row>
    <row r="223" spans="9:10">
      <c r="I223" s="503"/>
      <c r="J223" s="503"/>
    </row>
    <row r="224" spans="9:10">
      <c r="I224" s="503"/>
      <c r="J224" s="503"/>
    </row>
    <row r="225" spans="9:10">
      <c r="I225" s="503"/>
      <c r="J225" s="503"/>
    </row>
    <row r="226" spans="9:10">
      <c r="I226" s="503"/>
      <c r="J226" s="503"/>
    </row>
    <row r="227" spans="9:10">
      <c r="I227" s="503"/>
      <c r="J227" s="503"/>
    </row>
    <row r="228" spans="9:10">
      <c r="I228" s="503"/>
      <c r="J228" s="503"/>
    </row>
    <row r="229" spans="9:10">
      <c r="I229" s="503"/>
      <c r="J229" s="503"/>
    </row>
    <row r="230" spans="9:10">
      <c r="I230" s="503"/>
      <c r="J230" s="503"/>
    </row>
    <row r="231" spans="9:10">
      <c r="I231" s="503"/>
      <c r="J231" s="503"/>
    </row>
    <row r="232" spans="9:10">
      <c r="I232" s="503"/>
      <c r="J232" s="503"/>
    </row>
    <row r="233" spans="9:10">
      <c r="I233" s="503"/>
      <c r="J233" s="503"/>
    </row>
    <row r="234" spans="9:10">
      <c r="I234" s="503"/>
      <c r="J234" s="503"/>
    </row>
    <row r="235" spans="9:10">
      <c r="I235" s="503"/>
      <c r="J235" s="503"/>
    </row>
    <row r="236" spans="9:10">
      <c r="I236" s="503"/>
      <c r="J236" s="503"/>
    </row>
    <row r="237" spans="9:10">
      <c r="I237" s="503"/>
      <c r="J237" s="503"/>
    </row>
    <row r="238" spans="9:10">
      <c r="I238" s="503"/>
      <c r="J238" s="503"/>
    </row>
    <row r="239" spans="9:10">
      <c r="I239" s="503"/>
      <c r="J239" s="503"/>
    </row>
    <row r="240" spans="9:10">
      <c r="I240" s="503"/>
      <c r="J240" s="503"/>
    </row>
    <row r="241" spans="9:10">
      <c r="I241" s="503"/>
      <c r="J241" s="503"/>
    </row>
    <row r="242" spans="9:10">
      <c r="I242" s="503"/>
      <c r="J242" s="503"/>
    </row>
    <row r="243" spans="9:10">
      <c r="I243" s="503"/>
      <c r="J243" s="503"/>
    </row>
    <row r="244" spans="9:10">
      <c r="I244" s="503"/>
      <c r="J244" s="503"/>
    </row>
    <row r="245" spans="9:10">
      <c r="I245" s="503"/>
      <c r="J245" s="503"/>
    </row>
    <row r="246" spans="9:10">
      <c r="I246" s="503"/>
      <c r="J246" s="503"/>
    </row>
    <row r="247" spans="9:10">
      <c r="I247" s="503"/>
      <c r="J247" s="503"/>
    </row>
    <row r="248" spans="9:10">
      <c r="I248" s="503"/>
      <c r="J248" s="503"/>
    </row>
    <row r="249" spans="9:10">
      <c r="I249" s="503"/>
      <c r="J249" s="503"/>
    </row>
    <row r="250" spans="9:10">
      <c r="I250" s="503"/>
      <c r="J250" s="503"/>
    </row>
    <row r="251" spans="9:10">
      <c r="I251" s="503"/>
      <c r="J251" s="503"/>
    </row>
    <row r="252" spans="9:10">
      <c r="I252" s="503"/>
      <c r="J252" s="503"/>
    </row>
    <row r="253" spans="9:10">
      <c r="I253" s="503"/>
      <c r="J253" s="503"/>
    </row>
    <row r="254" spans="9:10">
      <c r="I254" s="503"/>
      <c r="J254" s="503"/>
    </row>
    <row r="255" spans="9:10">
      <c r="I255" s="503"/>
      <c r="J255" s="503"/>
    </row>
    <row r="256" spans="9:10">
      <c r="I256" s="503"/>
      <c r="J256" s="503"/>
    </row>
    <row r="257" spans="9:10">
      <c r="I257" s="503"/>
      <c r="J257" s="503"/>
    </row>
    <row r="258" spans="9:10">
      <c r="I258" s="503"/>
      <c r="J258" s="503"/>
    </row>
    <row r="259" spans="9:10">
      <c r="I259" s="503"/>
      <c r="J259" s="503"/>
    </row>
    <row r="260" spans="9:10">
      <c r="I260" s="503"/>
      <c r="J260" s="503"/>
    </row>
    <row r="261" spans="9:10">
      <c r="I261" s="503"/>
      <c r="J261" s="503"/>
    </row>
    <row r="262" spans="9:10">
      <c r="I262" s="503"/>
      <c r="J262" s="503"/>
    </row>
    <row r="263" spans="9:10">
      <c r="I263" s="503"/>
      <c r="J263" s="503"/>
    </row>
    <row r="264" spans="9:10">
      <c r="I264" s="503"/>
      <c r="J264" s="503"/>
    </row>
    <row r="265" spans="9:10">
      <c r="I265" s="503"/>
      <c r="J265" s="503"/>
    </row>
    <row r="266" spans="9:10">
      <c r="I266" s="503"/>
      <c r="J266" s="503"/>
    </row>
    <row r="267" spans="9:10">
      <c r="I267" s="503"/>
      <c r="J267" s="503"/>
    </row>
    <row r="268" spans="9:10">
      <c r="I268" s="503"/>
      <c r="J268" s="503"/>
    </row>
    <row r="269" spans="9:10">
      <c r="I269" s="503"/>
      <c r="J269" s="503"/>
    </row>
    <row r="270" spans="9:10">
      <c r="I270" s="503"/>
      <c r="J270" s="503"/>
    </row>
    <row r="271" spans="9:10">
      <c r="I271" s="503"/>
      <c r="J271" s="503"/>
    </row>
    <row r="272" spans="9:10">
      <c r="I272" s="503"/>
      <c r="J272" s="503"/>
    </row>
    <row r="273" spans="9:10">
      <c r="I273" s="503"/>
      <c r="J273" s="503"/>
    </row>
    <row r="274" spans="9:10">
      <c r="I274" s="503"/>
      <c r="J274" s="503"/>
    </row>
    <row r="275" spans="9:10">
      <c r="I275" s="503"/>
      <c r="J275" s="503"/>
    </row>
    <row r="276" spans="9:10">
      <c r="I276" s="503"/>
      <c r="J276" s="503"/>
    </row>
    <row r="277" spans="9:10">
      <c r="I277" s="503"/>
      <c r="J277" s="503"/>
    </row>
    <row r="278" spans="9:10">
      <c r="I278" s="503"/>
      <c r="J278" s="503"/>
    </row>
    <row r="279" spans="9:10">
      <c r="I279" s="503"/>
      <c r="J279" s="503"/>
    </row>
    <row r="280" spans="9:10">
      <c r="I280" s="503"/>
      <c r="J280" s="503"/>
    </row>
    <row r="281" spans="9:10">
      <c r="I281" s="503"/>
      <c r="J281" s="503"/>
    </row>
    <row r="282" spans="9:10">
      <c r="I282" s="503"/>
      <c r="J282" s="503"/>
    </row>
    <row r="283" spans="9:10">
      <c r="I283" s="503"/>
      <c r="J283" s="503"/>
    </row>
    <row r="284" spans="9:10">
      <c r="I284" s="503"/>
      <c r="J284" s="503"/>
    </row>
    <row r="285" spans="9:10">
      <c r="I285" s="503"/>
      <c r="J285" s="503"/>
    </row>
    <row r="286" spans="9:10">
      <c r="I286" s="503"/>
      <c r="J286" s="503"/>
    </row>
    <row r="287" spans="9:10">
      <c r="I287" s="503"/>
      <c r="J287" s="503"/>
    </row>
    <row r="288" spans="9:10">
      <c r="I288" s="503"/>
      <c r="J288" s="503"/>
    </row>
    <row r="289" spans="9:10">
      <c r="I289" s="503"/>
      <c r="J289" s="503"/>
    </row>
    <row r="290" spans="9:10">
      <c r="I290" s="503"/>
      <c r="J290" s="503"/>
    </row>
    <row r="291" spans="9:10">
      <c r="I291" s="503"/>
      <c r="J291" s="503"/>
    </row>
    <row r="292" spans="9:10">
      <c r="I292" s="503"/>
      <c r="J292" s="503"/>
    </row>
    <row r="293" spans="9:10">
      <c r="I293" s="503"/>
      <c r="J293" s="503"/>
    </row>
    <row r="294" spans="9:10">
      <c r="I294" s="503"/>
      <c r="J294" s="503"/>
    </row>
    <row r="295" spans="9:10">
      <c r="I295" s="503"/>
      <c r="J295" s="503"/>
    </row>
    <row r="296" spans="9:10">
      <c r="I296" s="503"/>
      <c r="J296" s="503"/>
    </row>
    <row r="297" spans="9:10">
      <c r="I297" s="503"/>
      <c r="J297" s="503"/>
    </row>
    <row r="298" spans="9:10">
      <c r="I298" s="503"/>
      <c r="J298" s="503"/>
    </row>
    <row r="299" spans="9:10">
      <c r="I299" s="503"/>
      <c r="J299" s="503"/>
    </row>
    <row r="300" spans="9:10">
      <c r="I300" s="503"/>
      <c r="J300" s="503"/>
    </row>
    <row r="301" spans="9:10">
      <c r="I301" s="503"/>
      <c r="J301" s="503"/>
    </row>
    <row r="302" spans="9:10">
      <c r="I302" s="503"/>
      <c r="J302" s="503"/>
    </row>
    <row r="303" spans="9:10">
      <c r="I303" s="503"/>
      <c r="J303" s="503"/>
    </row>
    <row r="304" spans="9:10">
      <c r="I304" s="503"/>
      <c r="J304" s="503"/>
    </row>
    <row r="305" spans="9:10">
      <c r="I305" s="503"/>
      <c r="J305" s="503"/>
    </row>
    <row r="306" spans="9:10">
      <c r="I306" s="503"/>
      <c r="J306" s="503"/>
    </row>
    <row r="307" spans="9:10">
      <c r="I307" s="503"/>
      <c r="J307" s="503"/>
    </row>
    <row r="308" spans="9:10">
      <c r="I308" s="503"/>
      <c r="J308" s="503"/>
    </row>
  </sheetData>
  <mergeCells count="23">
    <mergeCell ref="A3:J3"/>
    <mergeCell ref="A31:J31"/>
    <mergeCell ref="A30:J30"/>
    <mergeCell ref="A21:J21"/>
    <mergeCell ref="A22:J22"/>
    <mergeCell ref="A27:J27"/>
    <mergeCell ref="H5:H6"/>
    <mergeCell ref="I10:I11"/>
    <mergeCell ref="J10:J11"/>
    <mergeCell ref="I5:J5"/>
    <mergeCell ref="C5:C6"/>
    <mergeCell ref="A4:J4"/>
    <mergeCell ref="A7:J7"/>
    <mergeCell ref="A33:J33"/>
    <mergeCell ref="C15:C18"/>
    <mergeCell ref="C13:C14"/>
    <mergeCell ref="B5:B6"/>
    <mergeCell ref="A5:A6"/>
    <mergeCell ref="D5:G5"/>
    <mergeCell ref="A12:J12"/>
    <mergeCell ref="A9:J9"/>
    <mergeCell ref="A19:G20"/>
    <mergeCell ref="A32:J32"/>
  </mergeCells>
  <hyperlinks>
    <hyperlink ref="A33" r:id="rId1" xr:uid="{00000000-0004-0000-0700-000000000000}"/>
  </hyperlinks>
  <pageMargins left="0" right="0" top="0" bottom="0" header="0" footer="0"/>
  <pageSetup paperSize="9" scale="35" fitToHeight="0" orientation="portrait" r:id="rId2"/>
  <drawing r:id="rId3"/>
  <legacy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4"/>
    <pageSetUpPr fitToPage="1"/>
  </sheetPr>
  <dimension ref="A1:H27"/>
  <sheetViews>
    <sheetView view="pageBreakPreview" topLeftCell="A7" zoomScale="40" zoomScaleNormal="46" zoomScaleSheetLayoutView="40" workbookViewId="0">
      <selection activeCell="E7" sqref="E7"/>
    </sheetView>
  </sheetViews>
  <sheetFormatPr defaultRowHeight="16.5"/>
  <cols>
    <col min="1" max="1" width="57.28515625" style="195" customWidth="1"/>
    <col min="2" max="2" width="54" style="195" customWidth="1"/>
    <col min="3" max="3" width="43.85546875" style="195" customWidth="1"/>
    <col min="4" max="6" width="20.7109375" style="195" customWidth="1"/>
    <col min="7" max="7" width="16.7109375" style="195" customWidth="1"/>
    <col min="8" max="8" width="18.28515625" style="195" customWidth="1"/>
    <col min="9" max="16384" width="9.140625" style="195"/>
  </cols>
  <sheetData>
    <row r="1" spans="1:8" s="1" customFormat="1" ht="333.75" customHeight="1">
      <c r="A1" s="4"/>
      <c r="B1" s="4"/>
      <c r="C1" s="4"/>
      <c r="D1" s="4"/>
      <c r="E1" s="4"/>
      <c r="F1" s="4"/>
      <c r="G1" s="4"/>
      <c r="H1" s="4"/>
    </row>
    <row r="2" spans="1:8" s="1" customFormat="1" ht="223.5" customHeight="1">
      <c r="A2" s="1316" t="str">
        <f>'01_ДСК'!A3</f>
        <v>ЛУЧШАЯ ЦЕНА С ДОСТАВКОЙ В РОССИИ И СНГ
 ОТ ПРОИЗВОДИТЕЛЯ !!!</v>
      </c>
      <c r="B2" s="1317"/>
      <c r="C2" s="1317"/>
      <c r="D2" s="1317"/>
      <c r="E2" s="1317"/>
      <c r="F2" s="1317"/>
      <c r="G2" s="1317"/>
      <c r="H2" s="1317"/>
    </row>
    <row r="3" spans="1:8" s="1" customFormat="1" ht="87.75">
      <c r="A3" s="1151" t="str">
        <f>Мячи!A4</f>
        <v>Цены действительны до 31.08.2017 года</v>
      </c>
      <c r="B3" s="1151"/>
      <c r="C3" s="1151"/>
      <c r="D3" s="1151"/>
      <c r="E3" s="1151"/>
      <c r="F3" s="1151"/>
      <c r="G3" s="1151"/>
      <c r="H3" s="1151"/>
    </row>
    <row r="4" spans="1:8" s="1" customFormat="1" ht="48.75" customHeight="1">
      <c r="A4" s="1036" t="s">
        <v>230</v>
      </c>
      <c r="B4" s="1036" t="s">
        <v>271</v>
      </c>
      <c r="C4" s="1036" t="s">
        <v>227</v>
      </c>
      <c r="D4" s="1290" t="s">
        <v>1119</v>
      </c>
      <c r="E4" s="1291"/>
      <c r="F4" s="1291"/>
      <c r="G4" s="1292"/>
      <c r="H4" s="1318" t="s">
        <v>225</v>
      </c>
    </row>
    <row r="5" spans="1:8" s="1" customFormat="1" ht="115.5" customHeight="1">
      <c r="A5" s="1036"/>
      <c r="B5" s="1036"/>
      <c r="C5" s="1036"/>
      <c r="D5" s="475" t="s">
        <v>999</v>
      </c>
      <c r="E5" s="475" t="s">
        <v>1000</v>
      </c>
      <c r="F5" s="475" t="s">
        <v>1001</v>
      </c>
      <c r="G5" s="475" t="s">
        <v>1002</v>
      </c>
      <c r="H5" s="1318"/>
    </row>
    <row r="6" spans="1:8" s="1" customFormat="1" ht="355.5" customHeight="1">
      <c r="A6" s="693" t="s">
        <v>1139</v>
      </c>
      <c r="B6" s="693"/>
      <c r="C6" s="708" t="s">
        <v>1242</v>
      </c>
      <c r="D6" s="507">
        <v>9690</v>
      </c>
      <c r="E6" s="507">
        <v>6885</v>
      </c>
      <c r="F6" s="508">
        <f>E6*0.93</f>
        <v>6403.05</v>
      </c>
      <c r="G6" s="18">
        <f>E6*0.87</f>
        <v>5989.95</v>
      </c>
      <c r="H6" s="509">
        <v>0</v>
      </c>
    </row>
    <row r="7" spans="1:8" ht="258" customHeight="1">
      <c r="A7" s="361" t="s">
        <v>1003</v>
      </c>
      <c r="B7" s="1002" t="s">
        <v>443</v>
      </c>
      <c r="C7" s="1003" t="s">
        <v>444</v>
      </c>
      <c r="D7" s="507">
        <f t="shared" ref="D7:D12" si="0">E7*1.1</f>
        <v>3097.6000000000004</v>
      </c>
      <c r="E7" s="507">
        <v>2816</v>
      </c>
      <c r="F7" s="508">
        <f t="shared" ref="F7:F12" si="1">E7*0.93</f>
        <v>2618.88</v>
      </c>
      <c r="G7" s="18">
        <f t="shared" ref="G7:G14" si="2">E7*0.87</f>
        <v>2449.92</v>
      </c>
      <c r="H7" s="509">
        <v>0</v>
      </c>
    </row>
    <row r="8" spans="1:8" ht="116.25" customHeight="1">
      <c r="A8" s="361" t="s">
        <v>1004</v>
      </c>
      <c r="B8" s="1319"/>
      <c r="C8" s="1320"/>
      <c r="D8" s="507">
        <f t="shared" si="0"/>
        <v>3674.0000000000005</v>
      </c>
      <c r="E8" s="507">
        <v>3340</v>
      </c>
      <c r="F8" s="508">
        <f t="shared" si="1"/>
        <v>3106.2000000000003</v>
      </c>
      <c r="G8" s="18">
        <f t="shared" si="2"/>
        <v>2905.8</v>
      </c>
      <c r="H8" s="509">
        <v>0</v>
      </c>
    </row>
    <row r="9" spans="1:8" ht="116.25" customHeight="1">
      <c r="A9" s="866" t="s">
        <v>1005</v>
      </c>
      <c r="B9" s="1319"/>
      <c r="C9" s="1320"/>
      <c r="D9" s="1158" t="s">
        <v>1479</v>
      </c>
      <c r="E9" s="1159"/>
      <c r="F9" s="1159"/>
      <c r="G9" s="1160"/>
      <c r="H9" s="509">
        <v>0</v>
      </c>
    </row>
    <row r="10" spans="1:8" ht="315.75" customHeight="1">
      <c r="A10" s="866" t="s">
        <v>1489</v>
      </c>
      <c r="B10" s="868"/>
      <c r="C10" s="875"/>
      <c r="D10" s="1158" t="s">
        <v>1490</v>
      </c>
      <c r="E10" s="1159"/>
      <c r="F10" s="1159"/>
      <c r="G10" s="1159"/>
      <c r="H10" s="509">
        <v>0</v>
      </c>
    </row>
    <row r="11" spans="1:8" ht="238.5" customHeight="1">
      <c r="A11" s="982" t="s">
        <v>1567</v>
      </c>
      <c r="B11" s="983"/>
      <c r="C11" s="987" t="s">
        <v>1568</v>
      </c>
      <c r="D11" s="985">
        <v>4035.9000000000005</v>
      </c>
      <c r="E11" s="985">
        <v>3669</v>
      </c>
      <c r="F11" s="986">
        <v>3412.17</v>
      </c>
      <c r="G11" s="981">
        <v>3192.03</v>
      </c>
      <c r="H11" s="984">
        <v>0</v>
      </c>
    </row>
    <row r="12" spans="1:8" ht="228.75" customHeight="1">
      <c r="A12" s="361" t="s">
        <v>1006</v>
      </c>
      <c r="B12" s="831"/>
      <c r="C12" s="834"/>
      <c r="D12" s="507">
        <f t="shared" si="0"/>
        <v>5009.4000000000005</v>
      </c>
      <c r="E12" s="507">
        <v>4554</v>
      </c>
      <c r="F12" s="508">
        <f t="shared" si="1"/>
        <v>4235.22</v>
      </c>
      <c r="G12" s="18">
        <f t="shared" si="2"/>
        <v>3961.98</v>
      </c>
      <c r="H12" s="509">
        <v>0</v>
      </c>
    </row>
    <row r="13" spans="1:8" ht="149.25" customHeight="1">
      <c r="A13" s="1255" t="s">
        <v>998</v>
      </c>
      <c r="B13" s="1192"/>
      <c r="C13" s="1192"/>
      <c r="D13" s="1192"/>
      <c r="E13" s="1192"/>
      <c r="F13" s="1193"/>
      <c r="G13" s="511" t="s">
        <v>863</v>
      </c>
      <c r="H13" s="385" t="s">
        <v>1007</v>
      </c>
    </row>
    <row r="14" spans="1:8" ht="32.25" customHeight="1">
      <c r="A14" s="1194"/>
      <c r="B14" s="1195"/>
      <c r="C14" s="1195"/>
      <c r="D14" s="1195"/>
      <c r="E14" s="1195"/>
      <c r="F14" s="1196"/>
      <c r="G14" s="512">
        <f t="shared" si="2"/>
        <v>0</v>
      </c>
      <c r="H14" s="510">
        <f>SUM(H7:H12)</f>
        <v>0</v>
      </c>
    </row>
    <row r="15" spans="1:8" s="1" customFormat="1" ht="136.5" customHeight="1">
      <c r="A15" s="1197" t="s">
        <v>235</v>
      </c>
      <c r="B15" s="1197"/>
      <c r="C15" s="1197"/>
      <c r="D15" s="1197"/>
      <c r="E15" s="1197"/>
      <c r="F15" s="1197"/>
      <c r="G15" s="1197"/>
      <c r="H15" s="1197"/>
    </row>
    <row r="16" spans="1:8" s="1" customFormat="1" ht="84" customHeight="1">
      <c r="A16" s="1060" t="s">
        <v>234</v>
      </c>
      <c r="B16" s="1060"/>
      <c r="C16" s="1060"/>
      <c r="D16" s="1060"/>
      <c r="E16" s="1060"/>
      <c r="F16" s="1060"/>
      <c r="G16" s="1060"/>
      <c r="H16" s="1060"/>
    </row>
    <row r="17" spans="1:8" ht="409.5" customHeight="1">
      <c r="A17" s="169"/>
      <c r="B17" s="169"/>
      <c r="C17" s="169"/>
      <c r="D17" s="169"/>
      <c r="E17" s="169"/>
      <c r="F17" s="169"/>
      <c r="G17" s="169"/>
      <c r="H17" s="169"/>
    </row>
    <row r="18" spans="1:8" ht="409.5" customHeight="1">
      <c r="A18" s="169"/>
      <c r="B18" s="169"/>
      <c r="C18" s="169"/>
      <c r="D18" s="169"/>
      <c r="E18" s="169"/>
      <c r="F18" s="169"/>
      <c r="G18" s="169"/>
      <c r="H18" s="169"/>
    </row>
    <row r="19" spans="1:8" ht="409.5" customHeight="1">
      <c r="A19" s="169"/>
      <c r="B19" s="169"/>
      <c r="C19" s="169"/>
      <c r="D19" s="169"/>
      <c r="E19" s="169"/>
      <c r="F19" s="169"/>
      <c r="G19" s="169"/>
      <c r="H19" s="169"/>
    </row>
    <row r="20" spans="1:8" ht="306" customHeight="1">
      <c r="A20" s="169"/>
      <c r="B20" s="169"/>
      <c r="C20" s="169"/>
      <c r="D20" s="169"/>
      <c r="E20" s="169"/>
      <c r="F20" s="169"/>
      <c r="G20" s="169"/>
      <c r="H20" s="169"/>
    </row>
    <row r="21" spans="1:8" ht="117.75" customHeight="1">
      <c r="A21" s="1058" t="s">
        <v>233</v>
      </c>
      <c r="B21" s="1058"/>
      <c r="C21" s="1058"/>
      <c r="D21" s="1058"/>
      <c r="E21" s="1058"/>
      <c r="F21" s="1058"/>
      <c r="G21" s="1058"/>
      <c r="H21" s="1058"/>
    </row>
    <row r="22" spans="1:8" ht="93" customHeight="1">
      <c r="A22" s="354"/>
      <c r="B22" s="354"/>
      <c r="C22" s="354"/>
      <c r="D22" s="354"/>
      <c r="E22" s="354"/>
      <c r="F22" s="354"/>
      <c r="G22" s="354"/>
      <c r="H22" s="354"/>
    </row>
    <row r="23" spans="1:8" ht="409.6" customHeight="1">
      <c r="A23" s="168"/>
      <c r="B23" s="168"/>
      <c r="C23" s="168"/>
      <c r="D23" s="270"/>
      <c r="E23" s="270"/>
      <c r="F23" s="168"/>
      <c r="G23" s="168"/>
      <c r="H23" s="168"/>
    </row>
    <row r="24" spans="1:8" ht="93" customHeight="1">
      <c r="A24" s="1058" t="s">
        <v>9</v>
      </c>
      <c r="B24" s="1058"/>
      <c r="C24" s="1058"/>
      <c r="D24" s="1058"/>
      <c r="E24" s="1058"/>
      <c r="F24" s="1058"/>
      <c r="G24" s="1058"/>
      <c r="H24" s="1058"/>
    </row>
    <row r="25" spans="1:8" ht="60" customHeight="1">
      <c r="A25" s="1077" t="s">
        <v>232</v>
      </c>
      <c r="B25" s="1077"/>
      <c r="C25" s="1077"/>
      <c r="D25" s="1077"/>
      <c r="E25" s="1077"/>
      <c r="F25" s="1077"/>
      <c r="G25" s="1077"/>
      <c r="H25" s="1077"/>
    </row>
    <row r="26" spans="1:8" ht="60" customHeight="1">
      <c r="A26" s="1077" t="s">
        <v>6</v>
      </c>
      <c r="B26" s="1077"/>
      <c r="C26" s="1077"/>
      <c r="D26" s="1077"/>
      <c r="E26" s="1077"/>
      <c r="F26" s="1077"/>
      <c r="G26" s="1077"/>
      <c r="H26" s="1077"/>
    </row>
    <row r="27" spans="1:8" ht="60" customHeight="1">
      <c r="A27" s="1077" t="s">
        <v>231</v>
      </c>
      <c r="B27" s="1077"/>
      <c r="C27" s="1077"/>
      <c r="D27" s="1077"/>
      <c r="E27" s="1077"/>
      <c r="F27" s="1077"/>
      <c r="G27" s="1077"/>
      <c r="H27" s="1077"/>
    </row>
  </sheetData>
  <mergeCells count="19">
    <mergeCell ref="B8:B9"/>
    <mergeCell ref="C8:C9"/>
    <mergeCell ref="A15:H15"/>
    <mergeCell ref="A13:F14"/>
    <mergeCell ref="D9:G9"/>
    <mergeCell ref="D10:G10"/>
    <mergeCell ref="A26:H26"/>
    <mergeCell ref="A27:H27"/>
    <mergeCell ref="A21:H21"/>
    <mergeCell ref="A24:H24"/>
    <mergeCell ref="A16:H16"/>
    <mergeCell ref="A25:H25"/>
    <mergeCell ref="A2:H2"/>
    <mergeCell ref="D4:G4"/>
    <mergeCell ref="A4:A5"/>
    <mergeCell ref="B4:B5"/>
    <mergeCell ref="C4:C5"/>
    <mergeCell ref="H4:H5"/>
    <mergeCell ref="A3:H3"/>
  </mergeCells>
  <printOptions horizontalCentered="1"/>
  <pageMargins left="0.19685039370078741" right="0.19685039370078741" top="0.19685039370078741" bottom="0.19685039370078741" header="0" footer="0"/>
  <pageSetup paperSize="9" scale="39" fitToHeight="0" orientation="portrait" r:id="rId1"/>
  <rowBreaks count="2" manualBreakCount="2">
    <brk id="7" max="9" man="1"/>
    <brk id="12" max="9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7030A0"/>
    <pageSetUpPr fitToPage="1"/>
  </sheetPr>
  <dimension ref="A1:J1046"/>
  <sheetViews>
    <sheetView view="pageBreakPreview" zoomScale="40" zoomScaleNormal="40" zoomScaleSheetLayoutView="40" workbookViewId="0">
      <selection activeCell="A39" sqref="A39:C39"/>
    </sheetView>
  </sheetViews>
  <sheetFormatPr defaultRowHeight="20.25"/>
  <cols>
    <col min="1" max="1" width="73.140625" style="526" customWidth="1"/>
    <col min="2" max="2" width="17.140625" style="527" customWidth="1"/>
    <col min="3" max="3" width="51.5703125" style="527" customWidth="1"/>
    <col min="4" max="4" width="20.7109375" style="493" customWidth="1"/>
    <col min="5" max="7" width="20.7109375" style="490" customWidth="1"/>
    <col min="8" max="8" width="16.42578125" style="490" customWidth="1"/>
    <col min="9" max="9" width="24.28515625" style="517" customWidth="1"/>
    <col min="10" max="10" width="24.28515625" style="518" customWidth="1"/>
    <col min="11" max="16384" width="9.140625" style="490"/>
  </cols>
  <sheetData>
    <row r="1" spans="1:10" ht="53.25" customHeight="1">
      <c r="A1" s="519"/>
      <c r="B1" s="520"/>
      <c r="C1" s="520"/>
      <c r="D1" s="514"/>
      <c r="E1" s="513"/>
      <c r="F1" s="513"/>
      <c r="G1" s="513"/>
      <c r="H1" s="513"/>
      <c r="I1" s="532"/>
      <c r="J1" s="532"/>
    </row>
    <row r="2" spans="1:10" ht="66" customHeight="1">
      <c r="A2" s="521"/>
      <c r="B2" s="522"/>
      <c r="C2" s="522"/>
      <c r="D2" s="4"/>
      <c r="E2" s="179"/>
      <c r="F2" s="179"/>
      <c r="G2" s="179"/>
      <c r="H2" s="179"/>
      <c r="I2" s="532"/>
      <c r="J2" s="532"/>
    </row>
    <row r="3" spans="1:10" ht="61.5">
      <c r="A3" s="500"/>
      <c r="B3" s="501"/>
      <c r="C3" s="501"/>
      <c r="D3" s="501"/>
      <c r="E3" s="501"/>
      <c r="F3" s="501"/>
      <c r="G3" s="501"/>
      <c r="H3" s="501"/>
      <c r="I3" s="532"/>
      <c r="J3" s="532"/>
    </row>
    <row r="4" spans="1:10" ht="72" customHeight="1">
      <c r="A4" s="533"/>
      <c r="B4" s="205"/>
      <c r="C4" s="205"/>
      <c r="D4" s="205"/>
      <c r="E4" s="205"/>
      <c r="F4" s="205"/>
      <c r="G4" s="205"/>
      <c r="H4" s="205"/>
      <c r="I4" s="532"/>
      <c r="J4" s="532"/>
    </row>
    <row r="5" spans="1:10" ht="110.25" customHeight="1">
      <c r="A5" s="523"/>
      <c r="B5" s="524"/>
      <c r="C5" s="524"/>
      <c r="D5" s="378"/>
      <c r="E5" s="378"/>
      <c r="F5" s="378"/>
      <c r="G5" s="378"/>
      <c r="H5" s="378"/>
      <c r="I5" s="532"/>
      <c r="J5" s="532"/>
    </row>
    <row r="6" spans="1:10" ht="180" customHeight="1">
      <c r="A6" s="1336" t="str">
        <f>'01_ДСК'!A3:K3</f>
        <v>ЛУЧШАЯ ЦЕНА С ДОСТАВКОЙ В РОССИИ И СНГ
 ОТ ПРОИЗВОДИТЕЛЯ !!!</v>
      </c>
      <c r="B6" s="1337"/>
      <c r="C6" s="1337"/>
      <c r="D6" s="1337"/>
      <c r="E6" s="1337"/>
      <c r="F6" s="1337"/>
      <c r="G6" s="1337"/>
      <c r="H6" s="1337"/>
      <c r="I6" s="1337"/>
      <c r="J6" s="1337"/>
    </row>
    <row r="7" spans="1:10" ht="130.5" customHeight="1">
      <c r="A7" s="1341" t="str">
        <f>Батуты!A3</f>
        <v>Цены действительны до 31.08.2017 года</v>
      </c>
      <c r="B7" s="1151"/>
      <c r="C7" s="1151"/>
      <c r="D7" s="1151"/>
      <c r="E7" s="1151"/>
      <c r="F7" s="1151"/>
      <c r="G7" s="1151"/>
      <c r="H7" s="1151"/>
      <c r="I7" s="1151"/>
      <c r="J7" s="1151"/>
    </row>
    <row r="8" spans="1:10" ht="272.25" customHeight="1">
      <c r="A8" s="685"/>
      <c r="B8" s="631"/>
      <c r="C8" s="631"/>
      <c r="D8" s="631"/>
      <c r="E8" s="631"/>
      <c r="F8" s="631"/>
      <c r="G8" s="631"/>
      <c r="H8" s="631"/>
      <c r="I8" s="631"/>
      <c r="J8" s="631"/>
    </row>
    <row r="9" spans="1:10" ht="240" customHeight="1">
      <c r="A9" s="523"/>
      <c r="B9" s="524"/>
      <c r="C9" s="524"/>
      <c r="D9" s="630"/>
      <c r="E9" s="630"/>
      <c r="F9" s="630"/>
      <c r="G9" s="630"/>
      <c r="H9" s="630"/>
      <c r="I9" s="532"/>
      <c r="J9" s="532"/>
    </row>
    <row r="10" spans="1:10" ht="198.75" customHeight="1">
      <c r="A10" s="1014" t="s">
        <v>230</v>
      </c>
      <c r="B10" s="1014" t="s">
        <v>271</v>
      </c>
      <c r="C10" s="1016" t="s">
        <v>227</v>
      </c>
      <c r="D10" s="1290" t="s">
        <v>1119</v>
      </c>
      <c r="E10" s="1291"/>
      <c r="F10" s="1291"/>
      <c r="G10" s="1292"/>
      <c r="H10" s="1318" t="s">
        <v>225</v>
      </c>
      <c r="I10" s="1342" t="s">
        <v>1120</v>
      </c>
      <c r="J10" s="1343"/>
    </row>
    <row r="11" spans="1:10" ht="96.75" customHeight="1">
      <c r="A11" s="1014"/>
      <c r="B11" s="1014"/>
      <c r="C11" s="1016"/>
      <c r="D11" s="475" t="s">
        <v>999</v>
      </c>
      <c r="E11" s="475" t="s">
        <v>1000</v>
      </c>
      <c r="F11" s="475" t="s">
        <v>1001</v>
      </c>
      <c r="G11" s="475" t="s">
        <v>1002</v>
      </c>
      <c r="H11" s="1318"/>
      <c r="I11" s="505" t="s">
        <v>652</v>
      </c>
      <c r="J11" s="506" t="s">
        <v>653</v>
      </c>
    </row>
    <row r="12" spans="1:10" ht="110.25" customHeight="1">
      <c r="A12" s="1323" t="s">
        <v>1463</v>
      </c>
      <c r="B12" s="1324"/>
      <c r="C12" s="1324"/>
      <c r="D12" s="1324"/>
      <c r="E12" s="1324"/>
      <c r="F12" s="1324"/>
      <c r="G12" s="1324"/>
      <c r="H12" s="1324"/>
      <c r="I12" s="1324"/>
      <c r="J12" s="1325"/>
    </row>
    <row r="13" spans="1:10" ht="298.5" customHeight="1">
      <c r="A13" s="529" t="s">
        <v>1525</v>
      </c>
      <c r="B13" s="436" t="s">
        <v>450</v>
      </c>
      <c r="C13" s="1112"/>
      <c r="D13" s="933">
        <f t="shared" ref="D13:D18" si="0">E13*1.1</f>
        <v>957.00000000000011</v>
      </c>
      <c r="E13" s="932">
        <v>870</v>
      </c>
      <c r="F13" s="932">
        <f t="shared" ref="F13:F18" si="1">E13*0.93</f>
        <v>809.1</v>
      </c>
      <c r="G13" s="633">
        <f>E13*0.87</f>
        <v>756.9</v>
      </c>
      <c r="H13" s="462">
        <v>0</v>
      </c>
      <c r="I13" s="1321" t="s">
        <v>1533</v>
      </c>
      <c r="J13" s="1322"/>
    </row>
    <row r="14" spans="1:10" ht="378.75" customHeight="1">
      <c r="A14" s="529" t="s">
        <v>1526</v>
      </c>
      <c r="B14" s="436" t="s">
        <v>450</v>
      </c>
      <c r="C14" s="1250"/>
      <c r="D14" s="933">
        <f t="shared" si="0"/>
        <v>1455.3000000000002</v>
      </c>
      <c r="E14" s="932">
        <v>1323</v>
      </c>
      <c r="F14" s="932">
        <f t="shared" si="1"/>
        <v>1230.3900000000001</v>
      </c>
      <c r="G14" s="633">
        <f t="shared" ref="G14:G18" si="2">E14*0.87</f>
        <v>1151.01</v>
      </c>
      <c r="H14" s="462">
        <v>0</v>
      </c>
      <c r="I14" s="1321" t="s">
        <v>1534</v>
      </c>
      <c r="J14" s="1322"/>
    </row>
    <row r="15" spans="1:10" ht="243.75" customHeight="1">
      <c r="A15" s="529" t="s">
        <v>1528</v>
      </c>
      <c r="B15" s="436" t="s">
        <v>450</v>
      </c>
      <c r="C15" s="1250"/>
      <c r="D15" s="933">
        <f t="shared" si="0"/>
        <v>1087.9000000000001</v>
      </c>
      <c r="E15" s="932">
        <v>989</v>
      </c>
      <c r="F15" s="924">
        <f t="shared" si="1"/>
        <v>919.7700000000001</v>
      </c>
      <c r="G15" s="930">
        <f t="shared" si="2"/>
        <v>860.43</v>
      </c>
      <c r="H15" s="462">
        <v>0</v>
      </c>
      <c r="I15" s="1321" t="s">
        <v>1535</v>
      </c>
      <c r="J15" s="1322"/>
    </row>
    <row r="16" spans="1:10" ht="273.75" customHeight="1">
      <c r="A16" s="529" t="s">
        <v>1521</v>
      </c>
      <c r="B16" s="436" t="s">
        <v>450</v>
      </c>
      <c r="C16" s="1250"/>
      <c r="D16" s="933">
        <f t="shared" si="0"/>
        <v>1215.5</v>
      </c>
      <c r="E16" s="932">
        <v>1105</v>
      </c>
      <c r="F16" s="932">
        <f t="shared" si="1"/>
        <v>1027.6500000000001</v>
      </c>
      <c r="G16" s="633">
        <f t="shared" si="2"/>
        <v>961.35</v>
      </c>
      <c r="H16" s="462">
        <v>0</v>
      </c>
      <c r="I16" s="1321" t="s">
        <v>1536</v>
      </c>
      <c r="J16" s="1322"/>
    </row>
    <row r="17" spans="1:10" ht="303.75" customHeight="1">
      <c r="A17" s="529" t="s">
        <v>1527</v>
      </c>
      <c r="B17" s="436" t="s">
        <v>320</v>
      </c>
      <c r="C17" s="1250"/>
      <c r="D17" s="932">
        <f t="shared" si="0"/>
        <v>1266.1000000000001</v>
      </c>
      <c r="E17" s="932">
        <v>1151</v>
      </c>
      <c r="F17" s="932">
        <f t="shared" si="1"/>
        <v>1070.43</v>
      </c>
      <c r="G17" s="932">
        <f t="shared" si="2"/>
        <v>1001.37</v>
      </c>
      <c r="H17" s="462">
        <v>0</v>
      </c>
      <c r="I17" s="1321" t="s">
        <v>1537</v>
      </c>
      <c r="J17" s="1322"/>
    </row>
    <row r="18" spans="1:10" ht="264.75" customHeight="1">
      <c r="A18" s="995" t="s">
        <v>1522</v>
      </c>
      <c r="B18" s="436" t="s">
        <v>450</v>
      </c>
      <c r="C18" s="1250"/>
      <c r="D18" s="932">
        <f t="shared" si="0"/>
        <v>1017.5000000000001</v>
      </c>
      <c r="E18" s="932">
        <v>925</v>
      </c>
      <c r="F18" s="932">
        <f t="shared" si="1"/>
        <v>860.25</v>
      </c>
      <c r="G18" s="932">
        <f t="shared" si="2"/>
        <v>804.75</v>
      </c>
      <c r="H18" s="462">
        <v>0</v>
      </c>
      <c r="I18" s="1321" t="s">
        <v>1538</v>
      </c>
      <c r="J18" s="1322"/>
    </row>
    <row r="19" spans="1:10" s="992" customFormat="1" ht="367.5" customHeight="1">
      <c r="A19" s="996" t="s">
        <v>1571</v>
      </c>
      <c r="B19" s="998" t="s">
        <v>450</v>
      </c>
      <c r="C19" s="1001" t="s">
        <v>1572</v>
      </c>
      <c r="D19" s="993">
        <v>1215.5</v>
      </c>
      <c r="E19" s="993">
        <v>1105</v>
      </c>
      <c r="F19" s="993">
        <v>1027.6500000000001</v>
      </c>
      <c r="G19" s="993">
        <v>961.35</v>
      </c>
      <c r="H19" s="999">
        <v>0</v>
      </c>
      <c r="I19" s="1011" t="s">
        <v>1573</v>
      </c>
      <c r="J19" s="1011"/>
    </row>
    <row r="20" spans="1:10" s="992" customFormat="1" ht="355.5" customHeight="1">
      <c r="A20" s="995" t="s">
        <v>1574</v>
      </c>
      <c r="B20" s="998" t="s">
        <v>450</v>
      </c>
      <c r="C20" s="1000" t="s">
        <v>1572</v>
      </c>
      <c r="D20" s="997">
        <v>1581.8000000000002</v>
      </c>
      <c r="E20" s="994">
        <v>1438</v>
      </c>
      <c r="F20" s="994">
        <v>1337.3400000000001</v>
      </c>
      <c r="G20" s="993">
        <v>1251.06</v>
      </c>
      <c r="H20" s="999">
        <v>0</v>
      </c>
      <c r="I20" s="1044" t="s">
        <v>1573</v>
      </c>
      <c r="J20" s="1044"/>
    </row>
    <row r="21" spans="1:10" ht="60" customHeight="1">
      <c r="A21" s="1267" t="s">
        <v>878</v>
      </c>
      <c r="B21" s="1268"/>
      <c r="C21" s="1268"/>
      <c r="D21" s="1268"/>
      <c r="E21" s="1268"/>
      <c r="F21" s="1268"/>
      <c r="G21" s="1268"/>
      <c r="H21" s="1268"/>
      <c r="I21" s="1268"/>
      <c r="J21" s="1269"/>
    </row>
    <row r="22" spans="1:10" ht="133.5" customHeight="1">
      <c r="A22" s="990" t="s">
        <v>1453</v>
      </c>
      <c r="B22" s="991" t="s">
        <v>1454</v>
      </c>
      <c r="C22" s="673"/>
      <c r="D22" s="774">
        <f t="shared" ref="D22" si="3">E22*1.1</f>
        <v>48.400000000000006</v>
      </c>
      <c r="E22" s="257">
        <v>44</v>
      </c>
      <c r="F22" s="257">
        <f t="shared" ref="F22" si="4">E22*0.93</f>
        <v>40.92</v>
      </c>
      <c r="G22" s="257">
        <f t="shared" ref="G22" si="5">E22*0.87</f>
        <v>38.28</v>
      </c>
      <c r="H22" s="469"/>
      <c r="I22" s="989"/>
      <c r="J22" s="989"/>
    </row>
    <row r="23" spans="1:10" ht="122.25" customHeight="1">
      <c r="A23" s="842" t="s">
        <v>1451</v>
      </c>
      <c r="B23" s="828" t="s">
        <v>1452</v>
      </c>
      <c r="C23" s="673"/>
      <c r="D23" s="774">
        <f>E23*1.1</f>
        <v>61.600000000000009</v>
      </c>
      <c r="E23" s="257">
        <v>56</v>
      </c>
      <c r="F23" s="257">
        <f>E23*0.93</f>
        <v>52.080000000000005</v>
      </c>
      <c r="G23" s="257">
        <f>E23*0.87</f>
        <v>48.72</v>
      </c>
      <c r="H23" s="469"/>
      <c r="I23" s="827"/>
      <c r="J23" s="827"/>
    </row>
    <row r="24" spans="1:10" ht="138" customHeight="1">
      <c r="A24" s="826" t="s">
        <v>1008</v>
      </c>
      <c r="B24" s="394" t="s">
        <v>317</v>
      </c>
      <c r="C24" s="673" t="s">
        <v>877</v>
      </c>
      <c r="D24" s="256">
        <f>E24*1.1</f>
        <v>63.800000000000004</v>
      </c>
      <c r="E24" s="257">
        <v>58</v>
      </c>
      <c r="F24" s="257">
        <f>E24*0.93</f>
        <v>53.940000000000005</v>
      </c>
      <c r="G24" s="257">
        <f>E24*0.87</f>
        <v>50.46</v>
      </c>
      <c r="H24" s="469">
        <v>0</v>
      </c>
      <c r="I24" s="944" t="s">
        <v>880</v>
      </c>
      <c r="J24" s="351" t="s">
        <v>881</v>
      </c>
    </row>
    <row r="25" spans="1:10" ht="100.5" customHeight="1">
      <c r="A25" s="355" t="s">
        <v>1009</v>
      </c>
      <c r="B25" s="383" t="s">
        <v>317</v>
      </c>
      <c r="C25" s="383"/>
      <c r="D25" s="379">
        <f>E25*1.1</f>
        <v>57.2</v>
      </c>
      <c r="E25" s="381">
        <v>52</v>
      </c>
      <c r="F25" s="381">
        <f>E25*0.93</f>
        <v>48.36</v>
      </c>
      <c r="G25" s="381">
        <f>E25*0.87</f>
        <v>45.24</v>
      </c>
      <c r="H25" s="461">
        <v>0</v>
      </c>
      <c r="I25" s="356" t="s">
        <v>882</v>
      </c>
      <c r="J25" s="356" t="s">
        <v>883</v>
      </c>
    </row>
    <row r="26" spans="1:10" ht="104.25" customHeight="1">
      <c r="A26" s="893" t="s">
        <v>1010</v>
      </c>
      <c r="B26" s="617" t="s">
        <v>317</v>
      </c>
      <c r="C26" s="617"/>
      <c r="D26" s="638">
        <f>E26*1.1</f>
        <v>68.2</v>
      </c>
      <c r="E26" s="633">
        <v>62</v>
      </c>
      <c r="F26" s="633">
        <f>E26*0.93</f>
        <v>57.660000000000004</v>
      </c>
      <c r="G26" s="633">
        <f>E26*0.87</f>
        <v>53.94</v>
      </c>
      <c r="H26" s="462">
        <v>0</v>
      </c>
      <c r="I26" s="619" t="s">
        <v>884</v>
      </c>
      <c r="J26" s="619" t="s">
        <v>885</v>
      </c>
    </row>
    <row r="27" spans="1:10" ht="89.25" customHeight="1">
      <c r="A27" s="852" t="s">
        <v>1468</v>
      </c>
      <c r="B27" s="848" t="s">
        <v>1469</v>
      </c>
      <c r="C27" s="1138"/>
      <c r="D27" s="853">
        <f t="shared" ref="D27:D29" si="6">E27*1.1</f>
        <v>86.9</v>
      </c>
      <c r="E27" s="633">
        <v>79</v>
      </c>
      <c r="F27" s="633">
        <f t="shared" ref="F27:F29" si="7">E27*0.93</f>
        <v>73.47</v>
      </c>
      <c r="G27" s="633">
        <f t="shared" ref="G27:G29" si="8">E27*0.87</f>
        <v>68.73</v>
      </c>
      <c r="H27" s="462">
        <v>0</v>
      </c>
      <c r="I27" s="850"/>
      <c r="J27" s="850"/>
    </row>
    <row r="28" spans="1:10" ht="89.25" customHeight="1">
      <c r="A28" s="852" t="s">
        <v>1470</v>
      </c>
      <c r="B28" s="848" t="s">
        <v>1469</v>
      </c>
      <c r="C28" s="1147"/>
      <c r="D28" s="853">
        <f t="shared" si="6"/>
        <v>97.9</v>
      </c>
      <c r="E28" s="633">
        <v>89</v>
      </c>
      <c r="F28" s="633">
        <f t="shared" si="7"/>
        <v>82.77000000000001</v>
      </c>
      <c r="G28" s="633">
        <f t="shared" si="8"/>
        <v>77.429999999999993</v>
      </c>
      <c r="H28" s="462">
        <v>0</v>
      </c>
      <c r="I28" s="850"/>
      <c r="J28" s="850"/>
    </row>
    <row r="29" spans="1:10" ht="89.25" customHeight="1">
      <c r="A29" s="852" t="s">
        <v>1471</v>
      </c>
      <c r="B29" s="849" t="s">
        <v>502</v>
      </c>
      <c r="C29" s="1139"/>
      <c r="D29" s="853">
        <f t="shared" si="6"/>
        <v>137.5</v>
      </c>
      <c r="E29" s="633">
        <v>125</v>
      </c>
      <c r="F29" s="633">
        <f t="shared" si="7"/>
        <v>116.25</v>
      </c>
      <c r="G29" s="633">
        <f t="shared" si="8"/>
        <v>108.75</v>
      </c>
      <c r="H29" s="462">
        <v>0</v>
      </c>
      <c r="I29" s="850"/>
      <c r="J29" s="850"/>
    </row>
    <row r="30" spans="1:10" ht="126.75" customHeight="1">
      <c r="A30" s="792" t="s">
        <v>1425</v>
      </c>
      <c r="B30" s="789" t="s">
        <v>1424</v>
      </c>
      <c r="C30" s="1138"/>
      <c r="D30" s="793">
        <f>E30*1.1</f>
        <v>301.40000000000003</v>
      </c>
      <c r="E30" s="633">
        <v>274</v>
      </c>
      <c r="F30" s="633">
        <f>E30*0.93</f>
        <v>254.82000000000002</v>
      </c>
      <c r="G30" s="633">
        <f>E30*0.87</f>
        <v>238.38</v>
      </c>
      <c r="H30" s="462">
        <v>0</v>
      </c>
      <c r="I30" s="790"/>
      <c r="J30" s="790"/>
    </row>
    <row r="31" spans="1:10" ht="126.75" customHeight="1">
      <c r="A31" s="878" t="s">
        <v>1509</v>
      </c>
      <c r="B31" s="876" t="s">
        <v>1508</v>
      </c>
      <c r="C31" s="1147"/>
      <c r="D31" s="879">
        <f>E31*1.1</f>
        <v>342.1</v>
      </c>
      <c r="E31" s="633">
        <v>311</v>
      </c>
      <c r="F31" s="633">
        <f>E31*0.93</f>
        <v>289.23</v>
      </c>
      <c r="G31" s="633">
        <f>E31*0.87</f>
        <v>270.57</v>
      </c>
      <c r="H31" s="462">
        <v>0</v>
      </c>
      <c r="I31" s="877"/>
      <c r="J31" s="877"/>
    </row>
    <row r="32" spans="1:10" ht="126.75" customHeight="1">
      <c r="A32" s="942" t="s">
        <v>1532</v>
      </c>
      <c r="B32" s="940"/>
      <c r="C32" s="1139"/>
      <c r="D32" s="943">
        <f>E32*1.1</f>
        <v>383.90000000000003</v>
      </c>
      <c r="E32" s="633">
        <v>349</v>
      </c>
      <c r="F32" s="633">
        <f>E32*0.93</f>
        <v>324.57</v>
      </c>
      <c r="G32" s="633">
        <f>E32*0.87</f>
        <v>303.63</v>
      </c>
      <c r="H32" s="462">
        <v>0</v>
      </c>
      <c r="I32" s="941"/>
      <c r="J32" s="941"/>
    </row>
    <row r="33" spans="1:10" ht="207.75" customHeight="1">
      <c r="A33" s="852" t="s">
        <v>1472</v>
      </c>
      <c r="B33" s="849" t="s">
        <v>43</v>
      </c>
      <c r="C33" s="849"/>
      <c r="D33" s="1326" t="s">
        <v>1473</v>
      </c>
      <c r="E33" s="1332"/>
      <c r="F33" s="1332"/>
      <c r="G33" s="1327"/>
      <c r="H33" s="462">
        <v>0</v>
      </c>
      <c r="I33" s="852"/>
      <c r="J33" s="852"/>
    </row>
    <row r="34" spans="1:10" ht="55.5" customHeight="1">
      <c r="A34" s="1267" t="s">
        <v>876</v>
      </c>
      <c r="B34" s="1268"/>
      <c r="C34" s="1268"/>
      <c r="D34" s="1268"/>
      <c r="E34" s="1268"/>
      <c r="F34" s="1268"/>
      <c r="G34" s="1268"/>
      <c r="H34" s="1268"/>
      <c r="I34" s="1268"/>
      <c r="J34" s="1269"/>
    </row>
    <row r="35" spans="1:10" ht="189.75" customHeight="1">
      <c r="A35" s="952" t="s">
        <v>1546</v>
      </c>
      <c r="B35" s="486" t="s">
        <v>40</v>
      </c>
      <c r="C35" s="674" t="s">
        <v>70</v>
      </c>
      <c r="D35" s="644">
        <f t="shared" ref="D35:D40" si="9">E35*1.1</f>
        <v>3920.4</v>
      </c>
      <c r="E35" s="257">
        <v>3564</v>
      </c>
      <c r="F35" s="257">
        <f t="shared" ref="F35:F40" si="10">E35*0.93</f>
        <v>3314.52</v>
      </c>
      <c r="G35" s="257">
        <f t="shared" ref="G35:G40" si="11">E35*0.87</f>
        <v>3100.68</v>
      </c>
      <c r="H35" s="469">
        <v>0</v>
      </c>
      <c r="I35" s="1330" t="s">
        <v>1545</v>
      </c>
      <c r="J35" s="1331"/>
    </row>
    <row r="36" spans="1:10" ht="189.75" customHeight="1">
      <c r="A36" s="865" t="s">
        <v>1507</v>
      </c>
      <c r="B36" s="628" t="s">
        <v>43</v>
      </c>
      <c r="C36" s="674"/>
      <c r="D36" s="700">
        <f t="shared" si="9"/>
        <v>260.70000000000005</v>
      </c>
      <c r="E36" s="257">
        <v>237</v>
      </c>
      <c r="F36" s="257">
        <f t="shared" si="10"/>
        <v>220.41000000000003</v>
      </c>
      <c r="G36" s="257">
        <f t="shared" si="11"/>
        <v>206.19</v>
      </c>
      <c r="H36" s="469">
        <v>0</v>
      </c>
      <c r="I36" s="694"/>
      <c r="J36" s="694"/>
    </row>
    <row r="37" spans="1:10" ht="216" customHeight="1">
      <c r="A37" s="978" t="s">
        <v>1566</v>
      </c>
      <c r="B37" s="628" t="s">
        <v>43</v>
      </c>
      <c r="C37" s="979"/>
      <c r="D37" s="980">
        <f t="shared" ref="D37" si="12">E37*1.1</f>
        <v>243.10000000000002</v>
      </c>
      <c r="E37" s="257">
        <v>221</v>
      </c>
      <c r="F37" s="257">
        <f t="shared" ref="F37" si="13">E37*0.93</f>
        <v>205.53</v>
      </c>
      <c r="G37" s="257">
        <f t="shared" ref="G37" si="14">E37*0.87</f>
        <v>192.27</v>
      </c>
      <c r="H37" s="469">
        <v>0</v>
      </c>
      <c r="I37" s="977"/>
      <c r="J37" s="977"/>
    </row>
    <row r="38" spans="1:10" ht="249.75" customHeight="1">
      <c r="A38" s="965" t="s">
        <v>1556</v>
      </c>
      <c r="B38" s="628" t="s">
        <v>43</v>
      </c>
      <c r="C38" s="966"/>
      <c r="D38" s="967">
        <f t="shared" ref="D38" si="15">E38*1.1</f>
        <v>490.6</v>
      </c>
      <c r="E38" s="257">
        <v>446</v>
      </c>
      <c r="F38" s="257">
        <f t="shared" ref="F38" si="16">E38*0.93</f>
        <v>414.78000000000003</v>
      </c>
      <c r="G38" s="257">
        <f t="shared" ref="G38" si="17">E38*0.87</f>
        <v>388.02</v>
      </c>
      <c r="H38" s="469">
        <v>0</v>
      </c>
      <c r="I38" s="964"/>
      <c r="J38" s="964"/>
    </row>
    <row r="39" spans="1:10" ht="189.75" customHeight="1">
      <c r="A39" s="844" t="s">
        <v>1466</v>
      </c>
      <c r="B39" s="628" t="s">
        <v>317</v>
      </c>
      <c r="C39" s="845"/>
      <c r="D39" s="846">
        <f t="shared" si="9"/>
        <v>39.6</v>
      </c>
      <c r="E39" s="257">
        <v>36</v>
      </c>
      <c r="F39" s="257">
        <f t="shared" ref="F39" si="18">E39*0.93</f>
        <v>33.480000000000004</v>
      </c>
      <c r="G39" s="257">
        <f t="shared" ref="G39" si="19">E39*0.87</f>
        <v>31.32</v>
      </c>
      <c r="H39" s="469">
        <v>0</v>
      </c>
      <c r="I39" s="843"/>
      <c r="J39" s="843"/>
    </row>
    <row r="40" spans="1:10" ht="139.5" customHeight="1">
      <c r="A40" s="367" t="s">
        <v>1011</v>
      </c>
      <c r="B40" s="429" t="s">
        <v>43</v>
      </c>
      <c r="C40" s="492"/>
      <c r="D40" s="382">
        <f t="shared" si="9"/>
        <v>143</v>
      </c>
      <c r="E40" s="381">
        <v>130</v>
      </c>
      <c r="F40" s="381">
        <f t="shared" si="10"/>
        <v>120.9</v>
      </c>
      <c r="G40" s="381">
        <f t="shared" si="11"/>
        <v>113.1</v>
      </c>
      <c r="H40" s="461">
        <v>0</v>
      </c>
      <c r="I40" s="248"/>
      <c r="J40" s="249"/>
    </row>
    <row r="41" spans="1:10" ht="60" customHeight="1">
      <c r="A41" s="1267" t="s">
        <v>38</v>
      </c>
      <c r="B41" s="1268"/>
      <c r="C41" s="1268"/>
      <c r="D41" s="1268"/>
      <c r="E41" s="1268"/>
      <c r="F41" s="1268"/>
      <c r="G41" s="1268"/>
      <c r="H41" s="1268"/>
      <c r="I41" s="1268"/>
      <c r="J41" s="1269"/>
    </row>
    <row r="42" spans="1:10" ht="108.75" customHeight="1">
      <c r="A42" s="778" t="s">
        <v>223</v>
      </c>
      <c r="B42" s="275" t="s">
        <v>43</v>
      </c>
      <c r="C42" s="1075" t="s">
        <v>1123</v>
      </c>
      <c r="D42" s="771">
        <f>E42*1.1</f>
        <v>408.1</v>
      </c>
      <c r="E42" s="771">
        <v>371</v>
      </c>
      <c r="F42" s="771">
        <f>E42*0.93</f>
        <v>345.03000000000003</v>
      </c>
      <c r="G42" s="771">
        <f>E42*0.87</f>
        <v>322.77</v>
      </c>
      <c r="H42" s="780">
        <v>0</v>
      </c>
      <c r="I42" s="781" t="s">
        <v>1358</v>
      </c>
      <c r="J42" s="781" t="s">
        <v>1359</v>
      </c>
    </row>
    <row r="43" spans="1:10" ht="108.75" customHeight="1">
      <c r="A43" s="779" t="s">
        <v>221</v>
      </c>
      <c r="B43" s="241" t="s">
        <v>43</v>
      </c>
      <c r="C43" s="1076"/>
      <c r="D43" s="771">
        <f>E43*1.1</f>
        <v>874.50000000000011</v>
      </c>
      <c r="E43" s="771">
        <v>795</v>
      </c>
      <c r="F43" s="771">
        <f>E43*0.93</f>
        <v>739.35</v>
      </c>
      <c r="G43" s="771">
        <f>E43*0.87</f>
        <v>691.65</v>
      </c>
      <c r="H43" s="780">
        <v>0</v>
      </c>
      <c r="I43" s="781" t="s">
        <v>1361</v>
      </c>
      <c r="J43" s="781" t="s">
        <v>1360</v>
      </c>
    </row>
    <row r="44" spans="1:10" ht="108.75" customHeight="1">
      <c r="A44" s="768" t="s">
        <v>748</v>
      </c>
      <c r="B44" s="241" t="s">
        <v>43</v>
      </c>
      <c r="C44" s="1076"/>
      <c r="D44" s="771">
        <f>E44*1.1</f>
        <v>986.7</v>
      </c>
      <c r="E44" s="771">
        <v>897</v>
      </c>
      <c r="F44" s="771">
        <f>E44*0.93</f>
        <v>834.21</v>
      </c>
      <c r="G44" s="771">
        <f>E44*0.87</f>
        <v>780.39</v>
      </c>
      <c r="H44" s="780">
        <v>0</v>
      </c>
      <c r="I44" s="781" t="s">
        <v>1362</v>
      </c>
      <c r="J44" s="781" t="s">
        <v>1363</v>
      </c>
    </row>
    <row r="45" spans="1:10" ht="108.75" customHeight="1">
      <c r="A45" s="779" t="s">
        <v>219</v>
      </c>
      <c r="B45" s="241" t="s">
        <v>43</v>
      </c>
      <c r="C45" s="1076"/>
      <c r="D45" s="771">
        <f>E45*1.1</f>
        <v>1123.1000000000001</v>
      </c>
      <c r="E45" s="771">
        <v>1021</v>
      </c>
      <c r="F45" s="771">
        <f>E45*0.93</f>
        <v>949.53000000000009</v>
      </c>
      <c r="G45" s="771">
        <f>E45*0.87</f>
        <v>888.27</v>
      </c>
      <c r="H45" s="780">
        <v>0</v>
      </c>
      <c r="I45" s="781" t="s">
        <v>1365</v>
      </c>
      <c r="J45" s="781" t="s">
        <v>1364</v>
      </c>
    </row>
    <row r="46" spans="1:10" ht="108.75" customHeight="1">
      <c r="A46" s="779" t="s">
        <v>217</v>
      </c>
      <c r="B46" s="241" t="s">
        <v>43</v>
      </c>
      <c r="C46" s="1076"/>
      <c r="D46" s="771">
        <f>E46*1.1</f>
        <v>1230.9000000000001</v>
      </c>
      <c r="E46" s="771">
        <v>1119</v>
      </c>
      <c r="F46" s="771">
        <f>E46*0.93</f>
        <v>1040.67</v>
      </c>
      <c r="G46" s="771">
        <f>E46*0.87</f>
        <v>973.53</v>
      </c>
      <c r="H46" s="780">
        <v>0</v>
      </c>
      <c r="I46" s="781" t="s">
        <v>1367</v>
      </c>
      <c r="J46" s="781" t="s">
        <v>1366</v>
      </c>
    </row>
    <row r="47" spans="1:10" ht="182.25" customHeight="1">
      <c r="A47" s="265" t="s">
        <v>1421</v>
      </c>
      <c r="B47" s="267" t="s">
        <v>61</v>
      </c>
      <c r="C47" s="767"/>
      <c r="D47" s="773">
        <f t="shared" ref="D47:D48" si="20">E47*1.1</f>
        <v>689.7</v>
      </c>
      <c r="E47" s="417">
        <v>627</v>
      </c>
      <c r="F47" s="417">
        <f t="shared" ref="F47:F48" si="21">E47*0.93</f>
        <v>583.11</v>
      </c>
      <c r="G47" s="417">
        <f t="shared" ref="G47:G48" si="22">E47*0.87</f>
        <v>545.49</v>
      </c>
      <c r="H47" s="584">
        <v>0</v>
      </c>
      <c r="I47" s="765" t="s">
        <v>758</v>
      </c>
      <c r="J47" s="765" t="s">
        <v>759</v>
      </c>
    </row>
    <row r="48" spans="1:10" ht="182.25" customHeight="1">
      <c r="A48" s="763" t="s">
        <v>1422</v>
      </c>
      <c r="B48" s="8" t="s">
        <v>61</v>
      </c>
      <c r="C48" s="665" t="s">
        <v>18</v>
      </c>
      <c r="D48" s="766">
        <f t="shared" si="20"/>
        <v>707.30000000000007</v>
      </c>
      <c r="E48" s="770">
        <v>643</v>
      </c>
      <c r="F48" s="770">
        <f t="shared" si="21"/>
        <v>597.99</v>
      </c>
      <c r="G48" s="770">
        <f t="shared" si="22"/>
        <v>559.41</v>
      </c>
      <c r="H48" s="769">
        <v>0</v>
      </c>
      <c r="I48" s="764" t="s">
        <v>760</v>
      </c>
      <c r="J48" s="764" t="s">
        <v>761</v>
      </c>
    </row>
    <row r="49" spans="1:10" ht="138" customHeight="1">
      <c r="A49" s="406" t="s">
        <v>1012</v>
      </c>
      <c r="B49" s="394" t="s">
        <v>19</v>
      </c>
      <c r="C49" s="674" t="s">
        <v>70</v>
      </c>
      <c r="D49" s="530">
        <f t="shared" ref="D49:D61" si="23">E49*1.1</f>
        <v>297</v>
      </c>
      <c r="E49" s="257">
        <v>270</v>
      </c>
      <c r="F49" s="257">
        <f t="shared" ref="F49:F61" si="24">E49*0.93</f>
        <v>251.10000000000002</v>
      </c>
      <c r="G49" s="257">
        <f t="shared" ref="G49:G61" si="25">E49*0.87</f>
        <v>234.9</v>
      </c>
      <c r="H49" s="469">
        <v>0</v>
      </c>
      <c r="I49" s="351" t="s">
        <v>896</v>
      </c>
      <c r="J49" s="351" t="s">
        <v>897</v>
      </c>
    </row>
    <row r="50" spans="1:10" ht="139.5" customHeight="1">
      <c r="A50" s="355" t="s">
        <v>1013</v>
      </c>
      <c r="B50" s="383" t="s">
        <v>19</v>
      </c>
      <c r="C50" s="664" t="s">
        <v>70</v>
      </c>
      <c r="D50" s="22">
        <f t="shared" si="23"/>
        <v>558.80000000000007</v>
      </c>
      <c r="E50" s="381">
        <v>508</v>
      </c>
      <c r="F50" s="381">
        <f t="shared" si="24"/>
        <v>472.44</v>
      </c>
      <c r="G50" s="381">
        <f t="shared" si="25"/>
        <v>441.96</v>
      </c>
      <c r="H50" s="461">
        <v>0</v>
      </c>
      <c r="I50" s="356" t="s">
        <v>898</v>
      </c>
      <c r="J50" s="356" t="s">
        <v>899</v>
      </c>
    </row>
    <row r="51" spans="1:10" ht="141.75" customHeight="1">
      <c r="A51" s="355" t="s">
        <v>1014</v>
      </c>
      <c r="B51" s="383" t="s">
        <v>19</v>
      </c>
      <c r="C51" s="664" t="s">
        <v>70</v>
      </c>
      <c r="D51" s="22">
        <f t="shared" si="23"/>
        <v>581.90000000000009</v>
      </c>
      <c r="E51" s="381">
        <v>529</v>
      </c>
      <c r="F51" s="381">
        <f t="shared" si="24"/>
        <v>491.97</v>
      </c>
      <c r="G51" s="381">
        <f t="shared" si="25"/>
        <v>460.23</v>
      </c>
      <c r="H51" s="461">
        <v>0</v>
      </c>
      <c r="I51" s="356" t="s">
        <v>900</v>
      </c>
      <c r="J51" s="356" t="s">
        <v>901</v>
      </c>
    </row>
    <row r="52" spans="1:10" ht="95.25" customHeight="1">
      <c r="A52" s="355" t="s">
        <v>1015</v>
      </c>
      <c r="B52" s="386" t="s">
        <v>19</v>
      </c>
      <c r="C52" s="369"/>
      <c r="D52" s="382">
        <f t="shared" si="23"/>
        <v>1075.8000000000002</v>
      </c>
      <c r="E52" s="381">
        <v>978</v>
      </c>
      <c r="F52" s="381">
        <f t="shared" si="24"/>
        <v>909.54000000000008</v>
      </c>
      <c r="G52" s="381">
        <f t="shared" si="25"/>
        <v>850.86</v>
      </c>
      <c r="H52" s="461">
        <v>0</v>
      </c>
      <c r="I52" s="356" t="s">
        <v>902</v>
      </c>
      <c r="J52" s="356" t="s">
        <v>903</v>
      </c>
    </row>
    <row r="53" spans="1:10" ht="100.5" customHeight="1">
      <c r="A53" s="362" t="s">
        <v>1016</v>
      </c>
      <c r="B53" s="386" t="s">
        <v>19</v>
      </c>
      <c r="C53" s="525"/>
      <c r="D53" s="382">
        <f t="shared" si="23"/>
        <v>465.3</v>
      </c>
      <c r="E53" s="381">
        <v>423</v>
      </c>
      <c r="F53" s="381">
        <f t="shared" si="24"/>
        <v>393.39000000000004</v>
      </c>
      <c r="G53" s="381">
        <f t="shared" si="25"/>
        <v>368.01</v>
      </c>
      <c r="H53" s="461">
        <v>0</v>
      </c>
      <c r="I53" s="356" t="s">
        <v>904</v>
      </c>
      <c r="J53" s="356" t="s">
        <v>905</v>
      </c>
    </row>
    <row r="54" spans="1:10" ht="100.5" customHeight="1">
      <c r="A54" s="361" t="s">
        <v>1017</v>
      </c>
      <c r="B54" s="386" t="s">
        <v>19</v>
      </c>
      <c r="C54" s="525"/>
      <c r="D54" s="382">
        <f t="shared" si="23"/>
        <v>2158.2000000000003</v>
      </c>
      <c r="E54" s="381">
        <v>1962</v>
      </c>
      <c r="F54" s="381">
        <f t="shared" si="24"/>
        <v>1824.66</v>
      </c>
      <c r="G54" s="381">
        <f t="shared" si="25"/>
        <v>1706.94</v>
      </c>
      <c r="H54" s="461">
        <v>0</v>
      </c>
      <c r="I54" s="356" t="s">
        <v>906</v>
      </c>
      <c r="J54" s="356" t="s">
        <v>907</v>
      </c>
    </row>
    <row r="55" spans="1:10" ht="100.5" customHeight="1">
      <c r="A55" s="361" t="s">
        <v>1018</v>
      </c>
      <c r="B55" s="386" t="s">
        <v>19</v>
      </c>
      <c r="C55" s="525"/>
      <c r="D55" s="382">
        <f t="shared" si="23"/>
        <v>2613.6000000000004</v>
      </c>
      <c r="E55" s="381">
        <v>2376</v>
      </c>
      <c r="F55" s="381">
        <f t="shared" si="24"/>
        <v>2209.6800000000003</v>
      </c>
      <c r="G55" s="381">
        <f t="shared" si="25"/>
        <v>2067.12</v>
      </c>
      <c r="H55" s="461">
        <v>0</v>
      </c>
      <c r="I55" s="356" t="s">
        <v>908</v>
      </c>
      <c r="J55" s="356" t="s">
        <v>909</v>
      </c>
    </row>
    <row r="56" spans="1:10" ht="100.5" customHeight="1">
      <c r="A56" s="361" t="s">
        <v>1019</v>
      </c>
      <c r="B56" s="386" t="s">
        <v>19</v>
      </c>
      <c r="C56" s="525"/>
      <c r="D56" s="382">
        <f t="shared" si="23"/>
        <v>1138.5</v>
      </c>
      <c r="E56" s="381">
        <v>1035</v>
      </c>
      <c r="F56" s="381">
        <f t="shared" si="24"/>
        <v>962.55000000000007</v>
      </c>
      <c r="G56" s="381">
        <f t="shared" si="25"/>
        <v>900.45</v>
      </c>
      <c r="H56" s="461">
        <v>0</v>
      </c>
      <c r="I56" s="356" t="s">
        <v>910</v>
      </c>
      <c r="J56" s="356" t="s">
        <v>911</v>
      </c>
    </row>
    <row r="57" spans="1:10" ht="100.5" customHeight="1">
      <c r="A57" s="361" t="s">
        <v>1020</v>
      </c>
      <c r="B57" s="386" t="s">
        <v>19</v>
      </c>
      <c r="C57" s="525"/>
      <c r="D57" s="382">
        <f t="shared" si="23"/>
        <v>1708.3000000000002</v>
      </c>
      <c r="E57" s="381">
        <v>1553</v>
      </c>
      <c r="F57" s="381">
        <f t="shared" si="24"/>
        <v>1444.29</v>
      </c>
      <c r="G57" s="381">
        <f t="shared" si="25"/>
        <v>1351.11</v>
      </c>
      <c r="H57" s="461">
        <v>0</v>
      </c>
      <c r="I57" s="356" t="s">
        <v>912</v>
      </c>
      <c r="J57" s="356" t="s">
        <v>913</v>
      </c>
    </row>
    <row r="58" spans="1:10" ht="64.5" customHeight="1">
      <c r="A58" s="367" t="s">
        <v>875</v>
      </c>
      <c r="B58" s="396" t="s">
        <v>122</v>
      </c>
      <c r="C58" s="1055" t="s">
        <v>297</v>
      </c>
      <c r="D58" s="22">
        <f t="shared" si="23"/>
        <v>935.00000000000011</v>
      </c>
      <c r="E58" s="22">
        <v>850</v>
      </c>
      <c r="F58" s="382">
        <f t="shared" si="24"/>
        <v>790.5</v>
      </c>
      <c r="G58" s="382">
        <f t="shared" si="25"/>
        <v>739.5</v>
      </c>
      <c r="H58" s="461">
        <v>0</v>
      </c>
      <c r="I58" s="356" t="s">
        <v>886</v>
      </c>
      <c r="J58" s="356" t="s">
        <v>887</v>
      </c>
    </row>
    <row r="59" spans="1:10" ht="64.5" customHeight="1">
      <c r="A59" s="367" t="s">
        <v>874</v>
      </c>
      <c r="B59" s="396" t="s">
        <v>120</v>
      </c>
      <c r="C59" s="1055"/>
      <c r="D59" s="22">
        <f t="shared" si="23"/>
        <v>1067</v>
      </c>
      <c r="E59" s="22">
        <v>970</v>
      </c>
      <c r="F59" s="382">
        <f t="shared" si="24"/>
        <v>902.1</v>
      </c>
      <c r="G59" s="382">
        <f t="shared" si="25"/>
        <v>843.9</v>
      </c>
      <c r="H59" s="461">
        <v>0</v>
      </c>
      <c r="I59" s="356" t="s">
        <v>888</v>
      </c>
      <c r="J59" s="356" t="s">
        <v>889</v>
      </c>
    </row>
    <row r="60" spans="1:10" ht="64.5" customHeight="1">
      <c r="A60" s="367" t="s">
        <v>873</v>
      </c>
      <c r="B60" s="396" t="s">
        <v>118</v>
      </c>
      <c r="C60" s="1055"/>
      <c r="D60" s="22">
        <f t="shared" si="23"/>
        <v>1243</v>
      </c>
      <c r="E60" s="22">
        <v>1130</v>
      </c>
      <c r="F60" s="382">
        <f t="shared" si="24"/>
        <v>1050.9000000000001</v>
      </c>
      <c r="G60" s="382">
        <f t="shared" si="25"/>
        <v>983.1</v>
      </c>
      <c r="H60" s="461">
        <v>0</v>
      </c>
      <c r="I60" s="356" t="s">
        <v>890</v>
      </c>
      <c r="J60" s="356" t="s">
        <v>891</v>
      </c>
    </row>
    <row r="61" spans="1:10" ht="203.25" customHeight="1">
      <c r="A61" s="364" t="s">
        <v>872</v>
      </c>
      <c r="B61" s="389" t="s">
        <v>116</v>
      </c>
      <c r="C61" s="551" t="s">
        <v>297</v>
      </c>
      <c r="D61" s="260">
        <f t="shared" si="23"/>
        <v>1320</v>
      </c>
      <c r="E61" s="260">
        <v>1200</v>
      </c>
      <c r="F61" s="388">
        <f t="shared" si="24"/>
        <v>1116</v>
      </c>
      <c r="G61" s="388">
        <f t="shared" si="25"/>
        <v>1044</v>
      </c>
      <c r="H61" s="462">
        <v>0</v>
      </c>
      <c r="I61" s="349" t="s">
        <v>892</v>
      </c>
      <c r="J61" s="349" t="s">
        <v>893</v>
      </c>
    </row>
    <row r="62" spans="1:10" ht="71.25" customHeight="1">
      <c r="A62" s="1267" t="s">
        <v>575</v>
      </c>
      <c r="B62" s="1268"/>
      <c r="C62" s="1268"/>
      <c r="D62" s="1268"/>
      <c r="E62" s="1268"/>
      <c r="F62" s="1268"/>
      <c r="G62" s="1268"/>
      <c r="H62" s="1268"/>
      <c r="I62" s="1268"/>
      <c r="J62" s="1269"/>
    </row>
    <row r="63" spans="1:10" ht="90" customHeight="1">
      <c r="A63" s="612" t="s">
        <v>964</v>
      </c>
      <c r="B63" s="675"/>
      <c r="C63" s="1328"/>
      <c r="D63" s="644">
        <f>E63*1.1</f>
        <v>407.00000000000006</v>
      </c>
      <c r="E63" s="257">
        <v>370</v>
      </c>
      <c r="F63" s="257">
        <f>E63*0.93</f>
        <v>344.1</v>
      </c>
      <c r="G63" s="257">
        <f>E63*0.87</f>
        <v>321.89999999999998</v>
      </c>
      <c r="H63" s="469">
        <v>0</v>
      </c>
      <c r="I63" s="614" t="s">
        <v>1131</v>
      </c>
      <c r="J63" s="614" t="s">
        <v>1131</v>
      </c>
    </row>
    <row r="64" spans="1:10" ht="89.25" customHeight="1">
      <c r="A64" s="608" t="s">
        <v>963</v>
      </c>
      <c r="B64" s="632"/>
      <c r="C64" s="1329"/>
      <c r="D64" s="639">
        <f>E64*1.1</f>
        <v>407.00000000000006</v>
      </c>
      <c r="E64" s="634">
        <v>370</v>
      </c>
      <c r="F64" s="620">
        <f>E64*0.93</f>
        <v>344.1</v>
      </c>
      <c r="G64" s="620">
        <f>E64*0.87</f>
        <v>321.89999999999998</v>
      </c>
      <c r="H64" s="461">
        <v>0</v>
      </c>
      <c r="I64" s="613" t="s">
        <v>1131</v>
      </c>
      <c r="J64" s="613" t="s">
        <v>1131</v>
      </c>
    </row>
    <row r="65" spans="1:10" ht="151.5" customHeight="1">
      <c r="A65" s="608" t="s">
        <v>961</v>
      </c>
      <c r="B65" s="632"/>
      <c r="C65" s="632"/>
      <c r="D65" s="639">
        <f>E65*1.1</f>
        <v>386.1</v>
      </c>
      <c r="E65" s="634">
        <v>351</v>
      </c>
      <c r="F65" s="634">
        <f>E65*0.93</f>
        <v>326.43</v>
      </c>
      <c r="G65" s="634">
        <f>E65*0.87</f>
        <v>305.37</v>
      </c>
      <c r="H65" s="461">
        <v>0</v>
      </c>
      <c r="I65" s="613" t="s">
        <v>1131</v>
      </c>
      <c r="J65" s="613" t="s">
        <v>1131</v>
      </c>
    </row>
    <row r="66" spans="1:10" ht="129" customHeight="1">
      <c r="A66" s="608" t="s">
        <v>962</v>
      </c>
      <c r="B66" s="632"/>
      <c r="C66" s="632"/>
      <c r="D66" s="639">
        <f>E66*1.1</f>
        <v>422.40000000000003</v>
      </c>
      <c r="E66" s="634">
        <v>384</v>
      </c>
      <c r="F66" s="634">
        <f>E66*0.93</f>
        <v>357.12</v>
      </c>
      <c r="G66" s="634">
        <f>E66*0.87</f>
        <v>334.08</v>
      </c>
      <c r="H66" s="461">
        <v>0</v>
      </c>
      <c r="I66" s="613" t="s">
        <v>1131</v>
      </c>
      <c r="J66" s="613" t="s">
        <v>1131</v>
      </c>
    </row>
    <row r="67" spans="1:10" ht="102.75" customHeight="1">
      <c r="A67" s="636" t="s">
        <v>940</v>
      </c>
      <c r="B67" s="528"/>
      <c r="C67" s="528"/>
      <c r="D67" s="645">
        <f>E67*1.1</f>
        <v>163.9</v>
      </c>
      <c r="E67" s="633">
        <v>149</v>
      </c>
      <c r="F67" s="633">
        <f>E67*0.93</f>
        <v>138.57</v>
      </c>
      <c r="G67" s="633">
        <f>E67*0.87</f>
        <v>129.63</v>
      </c>
      <c r="H67" s="462">
        <v>0</v>
      </c>
      <c r="I67" s="1326" t="s">
        <v>1441</v>
      </c>
      <c r="J67" s="1327"/>
    </row>
    <row r="68" spans="1:10" ht="60" customHeight="1">
      <c r="A68" s="1267" t="s">
        <v>871</v>
      </c>
      <c r="B68" s="1268"/>
      <c r="C68" s="1268"/>
      <c r="D68" s="1268"/>
      <c r="E68" s="1268"/>
      <c r="F68" s="1268"/>
      <c r="G68" s="1268"/>
      <c r="H68" s="1268"/>
      <c r="I68" s="1268"/>
      <c r="J68" s="1269"/>
    </row>
    <row r="69" spans="1:10" ht="170.25" customHeight="1">
      <c r="A69" s="936" t="s">
        <v>1531</v>
      </c>
      <c r="B69" s="934" t="s">
        <v>43</v>
      </c>
      <c r="C69" s="937" t="s">
        <v>70</v>
      </c>
      <c r="D69" s="939">
        <f t="shared" ref="D69" si="26">E69*1.1</f>
        <v>1267.2</v>
      </c>
      <c r="E69" s="938">
        <v>1152</v>
      </c>
      <c r="F69" s="938">
        <f t="shared" ref="F69" si="27">E69*0.93</f>
        <v>1071.3600000000001</v>
      </c>
      <c r="G69" s="938">
        <f t="shared" ref="G69" si="28">E69*0.87</f>
        <v>1002.24</v>
      </c>
      <c r="H69" s="461">
        <v>0</v>
      </c>
      <c r="I69" s="935"/>
      <c r="J69" s="935"/>
    </row>
    <row r="70" spans="1:10" ht="132.75" customHeight="1">
      <c r="A70" s="367" t="s">
        <v>870</v>
      </c>
      <c r="B70" s="396" t="s">
        <v>43</v>
      </c>
      <c r="C70" s="664" t="s">
        <v>70</v>
      </c>
      <c r="D70" s="382">
        <f t="shared" ref="D70:D76" si="29">E70*1.1</f>
        <v>580.80000000000007</v>
      </c>
      <c r="E70" s="381">
        <v>528</v>
      </c>
      <c r="F70" s="381">
        <f t="shared" ref="F70:F74" si="30">E70*0.93</f>
        <v>491.04</v>
      </c>
      <c r="G70" s="381">
        <f t="shared" ref="G70:G74" si="31">E70*0.87</f>
        <v>459.36</v>
      </c>
      <c r="H70" s="461">
        <v>0</v>
      </c>
      <c r="I70" s="356" t="s">
        <v>914</v>
      </c>
      <c r="J70" s="356" t="s">
        <v>915</v>
      </c>
    </row>
    <row r="71" spans="1:10" ht="138" customHeight="1">
      <c r="A71" s="367" t="s">
        <v>869</v>
      </c>
      <c r="B71" s="429" t="s">
        <v>43</v>
      </c>
      <c r="C71" s="835"/>
      <c r="D71" s="382">
        <f t="shared" si="29"/>
        <v>3264.8</v>
      </c>
      <c r="E71" s="22">
        <v>2968</v>
      </c>
      <c r="F71" s="382">
        <f t="shared" si="30"/>
        <v>2760.2400000000002</v>
      </c>
      <c r="G71" s="382">
        <f t="shared" si="31"/>
        <v>2582.16</v>
      </c>
      <c r="H71" s="461">
        <v>0</v>
      </c>
      <c r="I71" s="356" t="s">
        <v>916</v>
      </c>
      <c r="J71" s="356" t="s">
        <v>917</v>
      </c>
    </row>
    <row r="72" spans="1:10" ht="168.75" customHeight="1">
      <c r="A72" s="367" t="s">
        <v>480</v>
      </c>
      <c r="B72" s="429" t="s">
        <v>43</v>
      </c>
      <c r="C72" s="676" t="s">
        <v>479</v>
      </c>
      <c r="D72" s="382">
        <f t="shared" si="29"/>
        <v>1807.3000000000002</v>
      </c>
      <c r="E72" s="22">
        <v>1643</v>
      </c>
      <c r="F72" s="382">
        <f t="shared" si="30"/>
        <v>1527.99</v>
      </c>
      <c r="G72" s="382">
        <f t="shared" si="31"/>
        <v>1429.41</v>
      </c>
      <c r="H72" s="461">
        <v>0</v>
      </c>
      <c r="I72" s="356" t="s">
        <v>918</v>
      </c>
      <c r="J72" s="356" t="s">
        <v>919</v>
      </c>
    </row>
    <row r="73" spans="1:10" ht="107.25" customHeight="1">
      <c r="A73" s="361" t="s">
        <v>868</v>
      </c>
      <c r="B73" s="429" t="s">
        <v>450</v>
      </c>
      <c r="C73" s="1339" t="s">
        <v>1132</v>
      </c>
      <c r="D73" s="382">
        <f t="shared" si="29"/>
        <v>1069.2</v>
      </c>
      <c r="E73" s="381">
        <v>972</v>
      </c>
      <c r="F73" s="381">
        <f t="shared" si="30"/>
        <v>903.96</v>
      </c>
      <c r="G73" s="381">
        <f t="shared" si="31"/>
        <v>845.64</v>
      </c>
      <c r="H73" s="461">
        <v>0</v>
      </c>
      <c r="I73" s="356" t="s">
        <v>894</v>
      </c>
      <c r="J73" s="356" t="s">
        <v>920</v>
      </c>
    </row>
    <row r="74" spans="1:10" ht="107.25" customHeight="1">
      <c r="A74" s="361" t="s">
        <v>867</v>
      </c>
      <c r="B74" s="429" t="s">
        <v>450</v>
      </c>
      <c r="C74" s="1340"/>
      <c r="D74" s="382">
        <f t="shared" si="29"/>
        <v>1247.4000000000001</v>
      </c>
      <c r="E74" s="381">
        <v>1134</v>
      </c>
      <c r="F74" s="381">
        <f t="shared" si="30"/>
        <v>1054.6200000000001</v>
      </c>
      <c r="G74" s="381">
        <f t="shared" si="31"/>
        <v>986.58</v>
      </c>
      <c r="H74" s="461">
        <v>0</v>
      </c>
      <c r="I74" s="356" t="s">
        <v>894</v>
      </c>
      <c r="J74" s="356" t="s">
        <v>895</v>
      </c>
    </row>
    <row r="75" spans="1:10" ht="116.25" customHeight="1">
      <c r="A75" s="367" t="s">
        <v>866</v>
      </c>
      <c r="B75" s="429" t="s">
        <v>43</v>
      </c>
      <c r="C75" s="492"/>
      <c r="D75" s="382">
        <f t="shared" si="29"/>
        <v>2409</v>
      </c>
      <c r="E75" s="1054">
        <v>2190</v>
      </c>
      <c r="F75" s="1054"/>
      <c r="G75" s="1054"/>
      <c r="H75" s="461">
        <v>0</v>
      </c>
      <c r="I75" s="356" t="s">
        <v>921</v>
      </c>
      <c r="J75" s="847" t="s">
        <v>921</v>
      </c>
    </row>
    <row r="76" spans="1:10" ht="115.5" customHeight="1">
      <c r="A76" s="367" t="s">
        <v>865</v>
      </c>
      <c r="B76" s="429" t="s">
        <v>43</v>
      </c>
      <c r="C76" s="492"/>
      <c r="D76" s="382">
        <f t="shared" si="29"/>
        <v>2409</v>
      </c>
      <c r="E76" s="1338">
        <v>2190</v>
      </c>
      <c r="F76" s="1338"/>
      <c r="G76" s="1338"/>
      <c r="H76" s="461">
        <v>0</v>
      </c>
      <c r="I76" s="356" t="s">
        <v>922</v>
      </c>
      <c r="J76" s="847" t="s">
        <v>922</v>
      </c>
    </row>
    <row r="77" spans="1:10" ht="60" customHeight="1">
      <c r="A77" s="1347" t="s">
        <v>864</v>
      </c>
      <c r="B77" s="1348"/>
      <c r="C77" s="1348"/>
      <c r="D77" s="1348"/>
      <c r="E77" s="1348"/>
      <c r="F77" s="1348"/>
      <c r="G77" s="1348"/>
      <c r="H77" s="1348"/>
      <c r="I77" s="1348"/>
      <c r="J77" s="1349"/>
    </row>
    <row r="78" spans="1:10" ht="165" customHeight="1">
      <c r="A78" s="926" t="s">
        <v>1021</v>
      </c>
      <c r="B78" s="929" t="s">
        <v>315</v>
      </c>
      <c r="C78" s="1344"/>
      <c r="D78" s="774">
        <f t="shared" ref="D78:D84" si="32">E78*1.1</f>
        <v>190.3</v>
      </c>
      <c r="E78" s="257">
        <v>173</v>
      </c>
      <c r="F78" s="257">
        <f t="shared" ref="F78:F84" si="33">E78*0.93</f>
        <v>160.89000000000001</v>
      </c>
      <c r="G78" s="257">
        <f t="shared" ref="G78:G84" si="34">E78*0.87</f>
        <v>150.51</v>
      </c>
      <c r="H78" s="469">
        <v>0</v>
      </c>
      <c r="I78" s="1011" t="s">
        <v>923</v>
      </c>
      <c r="J78" s="1011"/>
    </row>
    <row r="79" spans="1:10" ht="171" customHeight="1">
      <c r="A79" s="925" t="s">
        <v>1022</v>
      </c>
      <c r="B79" s="927" t="s">
        <v>315</v>
      </c>
      <c r="C79" s="1345"/>
      <c r="D79" s="924">
        <f t="shared" si="32"/>
        <v>222.20000000000002</v>
      </c>
      <c r="E79" s="930">
        <v>202</v>
      </c>
      <c r="F79" s="930">
        <f t="shared" si="33"/>
        <v>187.86</v>
      </c>
      <c r="G79" s="930">
        <f t="shared" si="34"/>
        <v>175.74</v>
      </c>
      <c r="H79" s="461">
        <v>0</v>
      </c>
      <c r="I79" s="1044" t="s">
        <v>924</v>
      </c>
      <c r="J79" s="1044"/>
    </row>
    <row r="80" spans="1:10" ht="156" customHeight="1">
      <c r="A80" s="925" t="s">
        <v>1023</v>
      </c>
      <c r="B80" s="927" t="s">
        <v>315</v>
      </c>
      <c r="C80" s="1345"/>
      <c r="D80" s="924">
        <f t="shared" si="32"/>
        <v>243.10000000000002</v>
      </c>
      <c r="E80" s="930">
        <v>221</v>
      </c>
      <c r="F80" s="930">
        <f t="shared" si="33"/>
        <v>205.53</v>
      </c>
      <c r="G80" s="930">
        <f t="shared" si="34"/>
        <v>192.27</v>
      </c>
      <c r="H80" s="461">
        <v>0</v>
      </c>
      <c r="I80" s="1044" t="s">
        <v>925</v>
      </c>
      <c r="J80" s="1044"/>
    </row>
    <row r="81" spans="1:10" ht="133.5" customHeight="1">
      <c r="A81" s="925" t="s">
        <v>1024</v>
      </c>
      <c r="B81" s="927" t="s">
        <v>315</v>
      </c>
      <c r="C81" s="1346"/>
      <c r="D81" s="924">
        <f t="shared" si="32"/>
        <v>303.60000000000002</v>
      </c>
      <c r="E81" s="930">
        <v>276</v>
      </c>
      <c r="F81" s="930">
        <f t="shared" si="33"/>
        <v>256.68</v>
      </c>
      <c r="G81" s="930">
        <f t="shared" si="34"/>
        <v>240.12</v>
      </c>
      <c r="H81" s="461">
        <v>0</v>
      </c>
      <c r="I81" s="1044" t="s">
        <v>926</v>
      </c>
      <c r="J81" s="1044"/>
    </row>
    <row r="82" spans="1:10" ht="165.75" customHeight="1">
      <c r="A82" s="925" t="s">
        <v>1025</v>
      </c>
      <c r="B82" s="927" t="s">
        <v>315</v>
      </c>
      <c r="C82" s="1344"/>
      <c r="D82" s="924">
        <f t="shared" si="32"/>
        <v>236.50000000000003</v>
      </c>
      <c r="E82" s="930">
        <v>215</v>
      </c>
      <c r="F82" s="930">
        <f t="shared" si="33"/>
        <v>199.95000000000002</v>
      </c>
      <c r="G82" s="930">
        <f t="shared" si="34"/>
        <v>187.05</v>
      </c>
      <c r="H82" s="461">
        <v>0</v>
      </c>
      <c r="I82" s="1044" t="s">
        <v>927</v>
      </c>
      <c r="J82" s="1044"/>
    </row>
    <row r="83" spans="1:10" ht="171.75" customHeight="1">
      <c r="A83" s="925" t="s">
        <v>1026</v>
      </c>
      <c r="B83" s="927" t="s">
        <v>315</v>
      </c>
      <c r="C83" s="1345"/>
      <c r="D83" s="924">
        <f t="shared" si="32"/>
        <v>303.60000000000002</v>
      </c>
      <c r="E83" s="930">
        <v>276</v>
      </c>
      <c r="F83" s="930">
        <f t="shared" si="33"/>
        <v>256.68</v>
      </c>
      <c r="G83" s="930">
        <f t="shared" si="34"/>
        <v>240.12</v>
      </c>
      <c r="H83" s="461">
        <v>0</v>
      </c>
      <c r="I83" s="1044" t="s">
        <v>928</v>
      </c>
      <c r="J83" s="1044"/>
    </row>
    <row r="84" spans="1:10" ht="169.5" customHeight="1">
      <c r="A84" s="931" t="s">
        <v>1027</v>
      </c>
      <c r="B84" s="928" t="s">
        <v>315</v>
      </c>
      <c r="C84" s="1346"/>
      <c r="D84" s="933">
        <f t="shared" si="32"/>
        <v>364.1</v>
      </c>
      <c r="E84" s="633">
        <v>331</v>
      </c>
      <c r="F84" s="932">
        <f t="shared" si="33"/>
        <v>307.83000000000004</v>
      </c>
      <c r="G84" s="932">
        <f t="shared" si="34"/>
        <v>287.96999999999997</v>
      </c>
      <c r="H84" s="462">
        <v>0</v>
      </c>
      <c r="I84" s="1009" t="s">
        <v>926</v>
      </c>
      <c r="J84" s="1009"/>
    </row>
    <row r="85" spans="1:10" ht="100.5" customHeight="1">
      <c r="A85" s="1255" t="s">
        <v>998</v>
      </c>
      <c r="B85" s="1192"/>
      <c r="C85" s="1192"/>
      <c r="D85" s="1192"/>
      <c r="E85" s="1192"/>
      <c r="F85" s="1192"/>
      <c r="G85" s="1193"/>
      <c r="H85" s="285" t="s">
        <v>0</v>
      </c>
      <c r="I85" s="516"/>
      <c r="J85" s="515"/>
    </row>
    <row r="86" spans="1:10" ht="54" customHeight="1">
      <c r="A86" s="1194"/>
      <c r="B86" s="1195"/>
      <c r="C86" s="1195"/>
      <c r="D86" s="1195"/>
      <c r="E86" s="1195"/>
      <c r="F86" s="1195"/>
      <c r="G86" s="1196"/>
      <c r="H86" s="677">
        <f>SUM(H13:H83)</f>
        <v>0</v>
      </c>
      <c r="I86" s="516"/>
      <c r="J86" s="515"/>
    </row>
    <row r="87" spans="1:10" ht="134.25" customHeight="1">
      <c r="A87" s="1334" t="s">
        <v>235</v>
      </c>
      <c r="B87" s="1335"/>
      <c r="C87" s="1335"/>
      <c r="D87" s="1335"/>
      <c r="E87" s="1335"/>
      <c r="F87" s="1335"/>
      <c r="G87" s="1335"/>
      <c r="H87" s="1335"/>
      <c r="I87" s="1335"/>
      <c r="J87" s="1335"/>
    </row>
    <row r="88" spans="1:10" ht="99" customHeight="1">
      <c r="A88" s="1066" t="s">
        <v>234</v>
      </c>
      <c r="B88" s="1333"/>
      <c r="C88" s="1333"/>
      <c r="D88" s="1333"/>
      <c r="E88" s="1333"/>
      <c r="F88" s="1333"/>
      <c r="G88" s="1333"/>
      <c r="H88" s="1333"/>
      <c r="I88" s="1333"/>
      <c r="J88" s="1333"/>
    </row>
    <row r="89" spans="1:10" ht="409.6" customHeight="1">
      <c r="A89" s="360"/>
      <c r="B89" s="534"/>
      <c r="C89" s="534"/>
      <c r="D89" s="534"/>
      <c r="E89" s="534"/>
      <c r="F89" s="534"/>
      <c r="G89" s="534"/>
      <c r="H89" s="534"/>
      <c r="I89" s="534"/>
      <c r="J89" s="534"/>
    </row>
    <row r="90" spans="1:10" ht="409.6" customHeight="1">
      <c r="A90" s="360"/>
      <c r="B90" s="534"/>
      <c r="C90" s="534"/>
      <c r="D90" s="534"/>
      <c r="E90" s="534"/>
      <c r="F90" s="534"/>
      <c r="G90" s="534"/>
      <c r="H90" s="534"/>
      <c r="I90" s="534"/>
      <c r="J90" s="534"/>
    </row>
    <row r="91" spans="1:10" ht="99" customHeight="1">
      <c r="A91" s="360"/>
      <c r="B91" s="534"/>
      <c r="C91" s="534"/>
      <c r="D91" s="534"/>
      <c r="E91" s="534"/>
      <c r="F91" s="534"/>
      <c r="G91" s="534"/>
      <c r="H91" s="534"/>
      <c r="I91" s="534"/>
      <c r="J91" s="534"/>
    </row>
    <row r="92" spans="1:10" ht="109.5" customHeight="1">
      <c r="A92" s="1066" t="s">
        <v>233</v>
      </c>
      <c r="B92" s="1333"/>
      <c r="C92" s="1333"/>
      <c r="D92" s="1333"/>
      <c r="E92" s="1333"/>
      <c r="F92" s="1333"/>
      <c r="G92" s="1333"/>
      <c r="H92" s="1333"/>
      <c r="I92" s="1333"/>
      <c r="J92" s="1333"/>
    </row>
    <row r="93" spans="1:10" ht="215.25" customHeight="1">
      <c r="A93" s="360"/>
      <c r="B93" s="534"/>
      <c r="C93" s="534"/>
      <c r="D93" s="534"/>
      <c r="E93" s="534"/>
      <c r="F93" s="534"/>
      <c r="G93" s="534"/>
      <c r="H93" s="534"/>
      <c r="I93" s="534"/>
      <c r="J93" s="534"/>
    </row>
    <row r="94" spans="1:10" ht="301.5" customHeight="1">
      <c r="A94" s="531"/>
      <c r="B94" s="522"/>
      <c r="C94" s="522"/>
      <c r="D94" s="4"/>
      <c r="E94" s="448"/>
      <c r="F94" s="448"/>
      <c r="G94" s="448"/>
      <c r="H94" s="448"/>
      <c r="I94" s="448"/>
      <c r="J94" s="448"/>
    </row>
    <row r="95" spans="1:10" ht="117.75" customHeight="1">
      <c r="A95" s="1058" t="s">
        <v>9</v>
      </c>
      <c r="B95" s="1058"/>
      <c r="C95" s="1058"/>
      <c r="D95" s="1058"/>
      <c r="E95" s="1058"/>
      <c r="F95" s="1058"/>
      <c r="G95" s="1058"/>
      <c r="H95" s="1058"/>
      <c r="I95" s="1058"/>
      <c r="J95" s="1058"/>
    </row>
    <row r="96" spans="1:10" ht="60" customHeight="1">
      <c r="A96" s="1077" t="s">
        <v>232</v>
      </c>
      <c r="B96" s="1077"/>
      <c r="C96" s="1077"/>
      <c r="D96" s="1077"/>
      <c r="E96" s="1077"/>
      <c r="F96" s="1077"/>
      <c r="G96" s="1077"/>
      <c r="H96" s="1077"/>
      <c r="I96" s="1077"/>
      <c r="J96" s="1077"/>
    </row>
    <row r="97" spans="1:10" ht="60" customHeight="1">
      <c r="A97" s="1077" t="s">
        <v>6</v>
      </c>
      <c r="B97" s="1077"/>
      <c r="C97" s="1077"/>
      <c r="D97" s="1077"/>
      <c r="E97" s="1077"/>
      <c r="F97" s="1077"/>
      <c r="G97" s="1077"/>
      <c r="H97" s="1077"/>
      <c r="I97" s="1077"/>
      <c r="J97" s="1077"/>
    </row>
    <row r="98" spans="1:10" ht="60" customHeight="1">
      <c r="A98" s="1077" t="s">
        <v>231</v>
      </c>
      <c r="B98" s="1077"/>
      <c r="C98" s="1077"/>
      <c r="D98" s="1077"/>
      <c r="E98" s="1077"/>
      <c r="F98" s="1077"/>
      <c r="G98" s="1077"/>
      <c r="H98" s="1077"/>
      <c r="I98" s="1077"/>
      <c r="J98" s="1077"/>
    </row>
    <row r="99" spans="1:10" ht="19.5">
      <c r="I99" s="490"/>
      <c r="J99" s="490"/>
    </row>
    <row r="100" spans="1:10" ht="19.5">
      <c r="I100" s="490"/>
      <c r="J100" s="490"/>
    </row>
    <row r="101" spans="1:10" ht="19.5">
      <c r="I101" s="490"/>
      <c r="J101" s="490"/>
    </row>
    <row r="102" spans="1:10" ht="19.5">
      <c r="I102" s="490"/>
      <c r="J102" s="490"/>
    </row>
    <row r="103" spans="1:10" ht="19.5">
      <c r="I103" s="490"/>
      <c r="J103" s="490"/>
    </row>
    <row r="104" spans="1:10" ht="19.5">
      <c r="I104" s="490"/>
      <c r="J104" s="490"/>
    </row>
    <row r="105" spans="1:10" ht="19.5">
      <c r="I105" s="490"/>
      <c r="J105" s="490"/>
    </row>
    <row r="106" spans="1:10" ht="19.5">
      <c r="I106" s="490"/>
      <c r="J106" s="490"/>
    </row>
    <row r="107" spans="1:10" ht="19.5">
      <c r="I107" s="490"/>
      <c r="J107" s="490"/>
    </row>
    <row r="108" spans="1:10" ht="19.5">
      <c r="I108" s="490"/>
      <c r="J108" s="490"/>
    </row>
    <row r="109" spans="1:10" ht="19.5">
      <c r="I109" s="490"/>
      <c r="J109" s="490"/>
    </row>
    <row r="110" spans="1:10" ht="19.5">
      <c r="I110" s="490"/>
      <c r="J110" s="490"/>
    </row>
    <row r="111" spans="1:10" ht="19.5">
      <c r="I111" s="490"/>
      <c r="J111" s="490"/>
    </row>
    <row r="112" spans="1:10" ht="19.5">
      <c r="I112" s="490"/>
      <c r="J112" s="490"/>
    </row>
    <row r="113" spans="9:10" ht="19.5">
      <c r="I113" s="490"/>
      <c r="J113" s="490"/>
    </row>
    <row r="114" spans="9:10" ht="19.5">
      <c r="I114" s="490"/>
      <c r="J114" s="490"/>
    </row>
    <row r="115" spans="9:10" ht="19.5">
      <c r="I115" s="490"/>
      <c r="J115" s="490"/>
    </row>
    <row r="116" spans="9:10" ht="19.5">
      <c r="I116" s="490"/>
      <c r="J116" s="490"/>
    </row>
    <row r="117" spans="9:10" ht="19.5">
      <c r="I117" s="490"/>
      <c r="J117" s="490"/>
    </row>
    <row r="118" spans="9:10" ht="19.5">
      <c r="I118" s="490"/>
      <c r="J118" s="490"/>
    </row>
    <row r="119" spans="9:10" ht="19.5">
      <c r="I119" s="490"/>
      <c r="J119" s="490"/>
    </row>
    <row r="120" spans="9:10" ht="19.5">
      <c r="I120" s="490"/>
      <c r="J120" s="490"/>
    </row>
    <row r="121" spans="9:10" ht="19.5">
      <c r="I121" s="490"/>
      <c r="J121" s="490"/>
    </row>
    <row r="122" spans="9:10" ht="19.5">
      <c r="I122" s="490"/>
      <c r="J122" s="490"/>
    </row>
    <row r="123" spans="9:10" ht="19.5">
      <c r="I123" s="490"/>
      <c r="J123" s="490"/>
    </row>
    <row r="124" spans="9:10" ht="19.5">
      <c r="I124" s="490"/>
      <c r="J124" s="490"/>
    </row>
    <row r="125" spans="9:10" ht="19.5">
      <c r="I125" s="490"/>
      <c r="J125" s="490"/>
    </row>
    <row r="126" spans="9:10" ht="19.5">
      <c r="I126" s="490"/>
      <c r="J126" s="490"/>
    </row>
    <row r="127" spans="9:10" ht="19.5">
      <c r="I127" s="490"/>
      <c r="J127" s="490"/>
    </row>
    <row r="128" spans="9:10" ht="19.5">
      <c r="I128" s="490"/>
      <c r="J128" s="490"/>
    </row>
    <row r="129" spans="9:10" ht="19.5">
      <c r="I129" s="490"/>
      <c r="J129" s="490"/>
    </row>
    <row r="130" spans="9:10" ht="19.5">
      <c r="I130" s="490"/>
      <c r="J130" s="490"/>
    </row>
    <row r="131" spans="9:10" ht="19.5">
      <c r="I131" s="490"/>
      <c r="J131" s="490"/>
    </row>
    <row r="132" spans="9:10" ht="19.5">
      <c r="I132" s="490"/>
      <c r="J132" s="490"/>
    </row>
    <row r="133" spans="9:10" ht="19.5">
      <c r="I133" s="490"/>
      <c r="J133" s="490"/>
    </row>
    <row r="134" spans="9:10" ht="19.5">
      <c r="I134" s="490"/>
      <c r="J134" s="490"/>
    </row>
    <row r="135" spans="9:10" ht="19.5">
      <c r="I135" s="490"/>
      <c r="J135" s="490"/>
    </row>
    <row r="136" spans="9:10" ht="19.5">
      <c r="I136" s="490"/>
      <c r="J136" s="490"/>
    </row>
    <row r="137" spans="9:10" ht="19.5">
      <c r="I137" s="490"/>
      <c r="J137" s="490"/>
    </row>
    <row r="138" spans="9:10" ht="19.5">
      <c r="I138" s="490"/>
      <c r="J138" s="490"/>
    </row>
    <row r="139" spans="9:10" ht="19.5">
      <c r="I139" s="490"/>
      <c r="J139" s="490"/>
    </row>
    <row r="140" spans="9:10" ht="19.5">
      <c r="I140" s="490"/>
      <c r="J140" s="490"/>
    </row>
    <row r="141" spans="9:10" ht="19.5">
      <c r="I141" s="490"/>
      <c r="J141" s="490"/>
    </row>
    <row r="142" spans="9:10" ht="19.5">
      <c r="I142" s="490"/>
      <c r="J142" s="490"/>
    </row>
    <row r="143" spans="9:10" ht="19.5">
      <c r="I143" s="490"/>
      <c r="J143" s="490"/>
    </row>
    <row r="144" spans="9:10" ht="19.5">
      <c r="I144" s="490"/>
      <c r="J144" s="490"/>
    </row>
    <row r="145" spans="9:10" ht="19.5">
      <c r="I145" s="490"/>
      <c r="J145" s="490"/>
    </row>
    <row r="146" spans="9:10" ht="19.5">
      <c r="I146" s="490"/>
      <c r="J146" s="490"/>
    </row>
    <row r="147" spans="9:10" ht="19.5">
      <c r="I147" s="490"/>
      <c r="J147" s="490"/>
    </row>
    <row r="148" spans="9:10" ht="19.5">
      <c r="I148" s="490"/>
      <c r="J148" s="490"/>
    </row>
    <row r="149" spans="9:10" ht="19.5">
      <c r="I149" s="490"/>
      <c r="J149" s="490"/>
    </row>
    <row r="150" spans="9:10" ht="19.5">
      <c r="I150" s="490"/>
      <c r="J150" s="490"/>
    </row>
    <row r="151" spans="9:10" ht="19.5">
      <c r="I151" s="490"/>
      <c r="J151" s="490"/>
    </row>
    <row r="152" spans="9:10" ht="19.5">
      <c r="I152" s="490"/>
      <c r="J152" s="490"/>
    </row>
    <row r="153" spans="9:10" ht="19.5">
      <c r="I153" s="490"/>
      <c r="J153" s="490"/>
    </row>
    <row r="154" spans="9:10" ht="19.5">
      <c r="I154" s="490"/>
      <c r="J154" s="490"/>
    </row>
    <row r="155" spans="9:10" ht="19.5">
      <c r="I155" s="490"/>
      <c r="J155" s="490"/>
    </row>
    <row r="156" spans="9:10" ht="19.5">
      <c r="I156" s="490"/>
      <c r="J156" s="490"/>
    </row>
    <row r="157" spans="9:10" ht="19.5">
      <c r="I157" s="490"/>
      <c r="J157" s="490"/>
    </row>
    <row r="158" spans="9:10" ht="19.5">
      <c r="I158" s="490"/>
      <c r="J158" s="490"/>
    </row>
    <row r="159" spans="9:10" ht="19.5">
      <c r="I159" s="490"/>
      <c r="J159" s="490"/>
    </row>
    <row r="160" spans="9:10" ht="19.5">
      <c r="I160" s="490"/>
      <c r="J160" s="490"/>
    </row>
    <row r="161" spans="9:10" ht="19.5">
      <c r="I161" s="490"/>
      <c r="J161" s="490"/>
    </row>
    <row r="162" spans="9:10" ht="19.5">
      <c r="I162" s="490"/>
      <c r="J162" s="490"/>
    </row>
    <row r="163" spans="9:10" ht="19.5">
      <c r="I163" s="490"/>
      <c r="J163" s="490"/>
    </row>
    <row r="164" spans="9:10" ht="19.5">
      <c r="I164" s="490"/>
      <c r="J164" s="490"/>
    </row>
    <row r="165" spans="9:10" ht="19.5">
      <c r="I165" s="490"/>
      <c r="J165" s="490"/>
    </row>
    <row r="166" spans="9:10" ht="19.5">
      <c r="I166" s="490"/>
      <c r="J166" s="490"/>
    </row>
    <row r="167" spans="9:10" ht="19.5">
      <c r="I167" s="490"/>
      <c r="J167" s="490"/>
    </row>
    <row r="168" spans="9:10" ht="19.5">
      <c r="I168" s="490"/>
      <c r="J168" s="490"/>
    </row>
    <row r="169" spans="9:10" ht="19.5">
      <c r="I169" s="490"/>
      <c r="J169" s="490"/>
    </row>
    <row r="170" spans="9:10" ht="19.5">
      <c r="I170" s="490"/>
      <c r="J170" s="490"/>
    </row>
    <row r="171" spans="9:10" ht="19.5">
      <c r="I171" s="490"/>
      <c r="J171" s="490"/>
    </row>
    <row r="172" spans="9:10" ht="19.5">
      <c r="I172" s="490"/>
      <c r="J172" s="490"/>
    </row>
    <row r="173" spans="9:10" ht="19.5">
      <c r="I173" s="490"/>
      <c r="J173" s="490"/>
    </row>
    <row r="174" spans="9:10" ht="19.5">
      <c r="I174" s="490"/>
      <c r="J174" s="490"/>
    </row>
    <row r="175" spans="9:10" ht="19.5">
      <c r="I175" s="490"/>
      <c r="J175" s="490"/>
    </row>
    <row r="176" spans="9:10" ht="19.5">
      <c r="I176" s="490"/>
      <c r="J176" s="490"/>
    </row>
    <row r="177" spans="9:10" ht="19.5">
      <c r="I177" s="490"/>
      <c r="J177" s="490"/>
    </row>
    <row r="178" spans="9:10" ht="19.5">
      <c r="I178" s="490"/>
      <c r="J178" s="490"/>
    </row>
    <row r="179" spans="9:10" ht="19.5">
      <c r="I179" s="490"/>
      <c r="J179" s="490"/>
    </row>
    <row r="180" spans="9:10" ht="19.5">
      <c r="I180" s="490"/>
      <c r="J180" s="490"/>
    </row>
    <row r="181" spans="9:10" ht="19.5">
      <c r="I181" s="490"/>
      <c r="J181" s="490"/>
    </row>
    <row r="182" spans="9:10" ht="19.5">
      <c r="I182" s="490"/>
      <c r="J182" s="490"/>
    </row>
    <row r="183" spans="9:10" ht="19.5">
      <c r="I183" s="490"/>
      <c r="J183" s="490"/>
    </row>
    <row r="184" spans="9:10" ht="19.5">
      <c r="I184" s="490"/>
      <c r="J184" s="490"/>
    </row>
    <row r="185" spans="9:10" ht="19.5">
      <c r="I185" s="490"/>
      <c r="J185" s="490"/>
    </row>
    <row r="186" spans="9:10" ht="19.5">
      <c r="I186" s="490"/>
      <c r="J186" s="490"/>
    </row>
    <row r="187" spans="9:10" ht="19.5">
      <c r="I187" s="490"/>
      <c r="J187" s="490"/>
    </row>
    <row r="188" spans="9:10" ht="19.5">
      <c r="I188" s="490"/>
      <c r="J188" s="490"/>
    </row>
    <row r="189" spans="9:10" ht="19.5">
      <c r="I189" s="490"/>
      <c r="J189" s="490"/>
    </row>
    <row r="190" spans="9:10" ht="19.5">
      <c r="I190" s="490"/>
      <c r="J190" s="490"/>
    </row>
    <row r="191" spans="9:10" ht="19.5">
      <c r="I191" s="490"/>
      <c r="J191" s="490"/>
    </row>
    <row r="192" spans="9:10" ht="19.5">
      <c r="I192" s="490"/>
      <c r="J192" s="490"/>
    </row>
    <row r="193" spans="9:10" ht="19.5">
      <c r="I193" s="490"/>
      <c r="J193" s="490"/>
    </row>
    <row r="194" spans="9:10" ht="19.5">
      <c r="I194" s="490"/>
      <c r="J194" s="490"/>
    </row>
    <row r="195" spans="9:10" ht="19.5">
      <c r="I195" s="490"/>
      <c r="J195" s="490"/>
    </row>
    <row r="196" spans="9:10" ht="19.5">
      <c r="I196" s="490"/>
      <c r="J196" s="490"/>
    </row>
    <row r="197" spans="9:10" ht="19.5">
      <c r="I197" s="490"/>
      <c r="J197" s="490"/>
    </row>
    <row r="198" spans="9:10" ht="19.5">
      <c r="I198" s="490"/>
      <c r="J198" s="490"/>
    </row>
    <row r="199" spans="9:10" ht="19.5">
      <c r="I199" s="490"/>
      <c r="J199" s="490"/>
    </row>
    <row r="200" spans="9:10" ht="19.5">
      <c r="I200" s="490"/>
      <c r="J200" s="490"/>
    </row>
    <row r="201" spans="9:10" ht="19.5">
      <c r="I201" s="490"/>
      <c r="J201" s="490"/>
    </row>
    <row r="202" spans="9:10" ht="19.5">
      <c r="I202" s="490"/>
      <c r="J202" s="490"/>
    </row>
    <row r="203" spans="9:10" ht="19.5">
      <c r="I203" s="490"/>
      <c r="J203" s="490"/>
    </row>
    <row r="204" spans="9:10" ht="19.5">
      <c r="I204" s="490"/>
      <c r="J204" s="490"/>
    </row>
    <row r="205" spans="9:10" ht="19.5">
      <c r="I205" s="490"/>
      <c r="J205" s="490"/>
    </row>
    <row r="206" spans="9:10" ht="19.5">
      <c r="I206" s="490"/>
      <c r="J206" s="490"/>
    </row>
    <row r="207" spans="9:10" ht="19.5">
      <c r="I207" s="490"/>
      <c r="J207" s="490"/>
    </row>
    <row r="208" spans="9:10" ht="19.5">
      <c r="I208" s="490"/>
      <c r="J208" s="490"/>
    </row>
    <row r="209" spans="9:10" ht="19.5">
      <c r="I209" s="490"/>
      <c r="J209" s="490"/>
    </row>
    <row r="210" spans="9:10" ht="19.5">
      <c r="I210" s="490"/>
      <c r="J210" s="490"/>
    </row>
    <row r="211" spans="9:10" ht="19.5">
      <c r="I211" s="490"/>
      <c r="J211" s="490"/>
    </row>
    <row r="212" spans="9:10" ht="19.5">
      <c r="I212" s="490"/>
      <c r="J212" s="490"/>
    </row>
    <row r="213" spans="9:10" ht="19.5">
      <c r="I213" s="490"/>
      <c r="J213" s="490"/>
    </row>
    <row r="214" spans="9:10" ht="19.5">
      <c r="I214" s="490"/>
      <c r="J214" s="490"/>
    </row>
    <row r="215" spans="9:10" ht="19.5">
      <c r="I215" s="490"/>
      <c r="J215" s="490"/>
    </row>
    <row r="216" spans="9:10" ht="19.5">
      <c r="I216" s="490"/>
      <c r="J216" s="490"/>
    </row>
    <row r="217" spans="9:10" ht="19.5">
      <c r="I217" s="490"/>
      <c r="J217" s="490"/>
    </row>
    <row r="218" spans="9:10" ht="19.5">
      <c r="I218" s="490"/>
      <c r="J218" s="490"/>
    </row>
    <row r="219" spans="9:10" ht="19.5">
      <c r="I219" s="490"/>
      <c r="J219" s="490"/>
    </row>
    <row r="220" spans="9:10" ht="19.5">
      <c r="I220" s="490"/>
      <c r="J220" s="490"/>
    </row>
    <row r="221" spans="9:10" ht="19.5">
      <c r="I221" s="490"/>
      <c r="J221" s="490"/>
    </row>
    <row r="222" spans="9:10" ht="19.5">
      <c r="I222" s="490"/>
      <c r="J222" s="490"/>
    </row>
    <row r="223" spans="9:10" ht="19.5">
      <c r="I223" s="490"/>
      <c r="J223" s="490"/>
    </row>
    <row r="224" spans="9:10" ht="19.5">
      <c r="I224" s="490"/>
      <c r="J224" s="490"/>
    </row>
    <row r="225" spans="9:10" ht="19.5">
      <c r="I225" s="490"/>
      <c r="J225" s="490"/>
    </row>
    <row r="226" spans="9:10" ht="19.5">
      <c r="I226" s="490"/>
      <c r="J226" s="490"/>
    </row>
    <row r="227" spans="9:10" ht="19.5">
      <c r="I227" s="490"/>
      <c r="J227" s="490"/>
    </row>
    <row r="228" spans="9:10" ht="19.5">
      <c r="I228" s="490"/>
      <c r="J228" s="490"/>
    </row>
    <row r="229" spans="9:10" ht="19.5">
      <c r="I229" s="490"/>
      <c r="J229" s="490"/>
    </row>
    <row r="230" spans="9:10" ht="19.5">
      <c r="I230" s="490"/>
      <c r="J230" s="490"/>
    </row>
    <row r="231" spans="9:10" ht="19.5">
      <c r="I231" s="490"/>
      <c r="J231" s="490"/>
    </row>
    <row r="232" spans="9:10" ht="19.5">
      <c r="I232" s="490"/>
      <c r="J232" s="490"/>
    </row>
    <row r="233" spans="9:10" ht="19.5">
      <c r="I233" s="490"/>
      <c r="J233" s="490"/>
    </row>
    <row r="234" spans="9:10" ht="19.5">
      <c r="I234" s="490"/>
      <c r="J234" s="490"/>
    </row>
    <row r="235" spans="9:10" ht="19.5">
      <c r="I235" s="490"/>
      <c r="J235" s="490"/>
    </row>
    <row r="236" spans="9:10" ht="19.5">
      <c r="I236" s="490"/>
      <c r="J236" s="490"/>
    </row>
    <row r="237" spans="9:10" ht="19.5">
      <c r="I237" s="490"/>
      <c r="J237" s="490"/>
    </row>
    <row r="238" spans="9:10" ht="19.5">
      <c r="I238" s="490"/>
      <c r="J238" s="490"/>
    </row>
    <row r="239" spans="9:10" ht="19.5">
      <c r="I239" s="490"/>
      <c r="J239" s="490"/>
    </row>
    <row r="240" spans="9:10" ht="19.5">
      <c r="I240" s="490"/>
      <c r="J240" s="490"/>
    </row>
    <row r="241" spans="9:10" ht="19.5">
      <c r="I241" s="490"/>
      <c r="J241" s="490"/>
    </row>
    <row r="242" spans="9:10" ht="19.5">
      <c r="I242" s="490"/>
      <c r="J242" s="490"/>
    </row>
    <row r="243" spans="9:10" ht="19.5">
      <c r="I243" s="490"/>
      <c r="J243" s="490"/>
    </row>
    <row r="244" spans="9:10" ht="19.5">
      <c r="I244" s="490"/>
      <c r="J244" s="490"/>
    </row>
    <row r="245" spans="9:10" ht="19.5">
      <c r="I245" s="490"/>
      <c r="J245" s="490"/>
    </row>
    <row r="246" spans="9:10" ht="19.5">
      <c r="I246" s="490"/>
      <c r="J246" s="490"/>
    </row>
    <row r="247" spans="9:10" ht="19.5">
      <c r="I247" s="490"/>
      <c r="J247" s="490"/>
    </row>
    <row r="248" spans="9:10" ht="19.5">
      <c r="I248" s="490"/>
      <c r="J248" s="490"/>
    </row>
    <row r="249" spans="9:10" ht="19.5">
      <c r="I249" s="490"/>
      <c r="J249" s="490"/>
    </row>
    <row r="250" spans="9:10" ht="19.5">
      <c r="I250" s="490"/>
      <c r="J250" s="490"/>
    </row>
    <row r="251" spans="9:10" ht="19.5">
      <c r="I251" s="490"/>
      <c r="J251" s="490"/>
    </row>
    <row r="252" spans="9:10" ht="19.5">
      <c r="I252" s="490"/>
      <c r="J252" s="490"/>
    </row>
    <row r="253" spans="9:10" ht="19.5">
      <c r="I253" s="490"/>
      <c r="J253" s="490"/>
    </row>
    <row r="254" spans="9:10" ht="19.5">
      <c r="I254" s="490"/>
      <c r="J254" s="490"/>
    </row>
    <row r="255" spans="9:10" ht="19.5">
      <c r="I255" s="490"/>
      <c r="J255" s="490"/>
    </row>
    <row r="256" spans="9:10" ht="19.5">
      <c r="I256" s="490"/>
      <c r="J256" s="490"/>
    </row>
    <row r="257" spans="9:10" ht="19.5">
      <c r="I257" s="490"/>
      <c r="J257" s="490"/>
    </row>
    <row r="258" spans="9:10" ht="19.5">
      <c r="I258" s="490"/>
      <c r="J258" s="490"/>
    </row>
    <row r="259" spans="9:10" ht="19.5">
      <c r="I259" s="490"/>
      <c r="J259" s="490"/>
    </row>
    <row r="260" spans="9:10" ht="19.5">
      <c r="I260" s="490"/>
      <c r="J260" s="490"/>
    </row>
    <row r="261" spans="9:10" ht="19.5">
      <c r="I261" s="490"/>
      <c r="J261" s="490"/>
    </row>
    <row r="262" spans="9:10" ht="19.5">
      <c r="I262" s="490"/>
      <c r="J262" s="490"/>
    </row>
    <row r="263" spans="9:10" ht="19.5">
      <c r="I263" s="490"/>
      <c r="J263" s="490"/>
    </row>
    <row r="264" spans="9:10" ht="19.5">
      <c r="I264" s="490"/>
      <c r="J264" s="490"/>
    </row>
    <row r="265" spans="9:10" ht="19.5">
      <c r="I265" s="490"/>
      <c r="J265" s="490"/>
    </row>
    <row r="266" spans="9:10" ht="19.5">
      <c r="I266" s="490"/>
      <c r="J266" s="490"/>
    </row>
    <row r="267" spans="9:10" ht="19.5">
      <c r="I267" s="490"/>
      <c r="J267" s="490"/>
    </row>
    <row r="268" spans="9:10" ht="19.5">
      <c r="I268" s="490"/>
      <c r="J268" s="490"/>
    </row>
    <row r="269" spans="9:10" ht="19.5">
      <c r="I269" s="490"/>
      <c r="J269" s="490"/>
    </row>
    <row r="270" spans="9:10" ht="19.5">
      <c r="I270" s="490"/>
      <c r="J270" s="490"/>
    </row>
    <row r="271" spans="9:10" ht="19.5">
      <c r="I271" s="490"/>
      <c r="J271" s="490"/>
    </row>
    <row r="272" spans="9:10" ht="19.5">
      <c r="I272" s="490"/>
      <c r="J272" s="490"/>
    </row>
    <row r="273" spans="9:10" ht="19.5">
      <c r="I273" s="490"/>
      <c r="J273" s="490"/>
    </row>
    <row r="274" spans="9:10" ht="19.5">
      <c r="I274" s="490"/>
      <c r="J274" s="490"/>
    </row>
    <row r="275" spans="9:10" ht="19.5">
      <c r="I275" s="490"/>
      <c r="J275" s="490"/>
    </row>
    <row r="276" spans="9:10" ht="19.5">
      <c r="I276" s="490"/>
      <c r="J276" s="490"/>
    </row>
    <row r="277" spans="9:10" ht="19.5">
      <c r="I277" s="490"/>
      <c r="J277" s="490"/>
    </row>
    <row r="278" spans="9:10" ht="19.5">
      <c r="I278" s="490"/>
      <c r="J278" s="490"/>
    </row>
    <row r="279" spans="9:10" ht="19.5">
      <c r="I279" s="490"/>
      <c r="J279" s="490"/>
    </row>
    <row r="280" spans="9:10" ht="19.5">
      <c r="I280" s="490"/>
      <c r="J280" s="490"/>
    </row>
    <row r="281" spans="9:10" ht="19.5">
      <c r="I281" s="490"/>
      <c r="J281" s="490"/>
    </row>
    <row r="282" spans="9:10" ht="19.5">
      <c r="I282" s="490"/>
      <c r="J282" s="490"/>
    </row>
    <row r="283" spans="9:10" ht="19.5">
      <c r="I283" s="490"/>
      <c r="J283" s="490"/>
    </row>
    <row r="284" spans="9:10" ht="19.5">
      <c r="I284" s="490"/>
      <c r="J284" s="490"/>
    </row>
    <row r="285" spans="9:10" ht="19.5">
      <c r="I285" s="490"/>
      <c r="J285" s="490"/>
    </row>
    <row r="286" spans="9:10" ht="19.5">
      <c r="I286" s="490"/>
      <c r="J286" s="490"/>
    </row>
    <row r="287" spans="9:10" ht="19.5">
      <c r="I287" s="490"/>
      <c r="J287" s="490"/>
    </row>
    <row r="288" spans="9:10" ht="19.5">
      <c r="I288" s="490"/>
      <c r="J288" s="490"/>
    </row>
    <row r="289" spans="9:10" ht="19.5">
      <c r="I289" s="490"/>
      <c r="J289" s="490"/>
    </row>
    <row r="290" spans="9:10" ht="19.5">
      <c r="I290" s="490"/>
      <c r="J290" s="490"/>
    </row>
    <row r="291" spans="9:10" ht="19.5">
      <c r="I291" s="490"/>
      <c r="J291" s="490"/>
    </row>
    <row r="292" spans="9:10" ht="19.5">
      <c r="I292" s="490"/>
      <c r="J292" s="490"/>
    </row>
    <row r="293" spans="9:10" ht="19.5">
      <c r="I293" s="490"/>
      <c r="J293" s="490"/>
    </row>
    <row r="294" spans="9:10" ht="19.5">
      <c r="I294" s="490"/>
      <c r="J294" s="490"/>
    </row>
    <row r="295" spans="9:10" ht="19.5">
      <c r="I295" s="490"/>
      <c r="J295" s="490"/>
    </row>
    <row r="296" spans="9:10" ht="19.5">
      <c r="I296" s="490"/>
      <c r="J296" s="490"/>
    </row>
    <row r="297" spans="9:10" ht="19.5">
      <c r="I297" s="490"/>
      <c r="J297" s="490"/>
    </row>
    <row r="298" spans="9:10" ht="19.5">
      <c r="I298" s="490"/>
      <c r="J298" s="490"/>
    </row>
    <row r="299" spans="9:10" ht="19.5">
      <c r="I299" s="490"/>
      <c r="J299" s="490"/>
    </row>
    <row r="300" spans="9:10" ht="19.5">
      <c r="I300" s="490"/>
      <c r="J300" s="490"/>
    </row>
    <row r="301" spans="9:10" ht="19.5">
      <c r="I301" s="490"/>
      <c r="J301" s="490"/>
    </row>
    <row r="302" spans="9:10" ht="19.5">
      <c r="I302" s="490"/>
      <c r="J302" s="490"/>
    </row>
    <row r="303" spans="9:10" ht="19.5">
      <c r="I303" s="490"/>
      <c r="J303" s="490"/>
    </row>
    <row r="304" spans="9:10" ht="19.5">
      <c r="I304" s="490"/>
      <c r="J304" s="490"/>
    </row>
    <row r="305" spans="9:10" ht="19.5">
      <c r="I305" s="490"/>
      <c r="J305" s="490"/>
    </row>
    <row r="306" spans="9:10" ht="19.5">
      <c r="I306" s="490"/>
      <c r="J306" s="490"/>
    </row>
    <row r="307" spans="9:10" ht="19.5">
      <c r="I307" s="490"/>
      <c r="J307" s="490"/>
    </row>
    <row r="308" spans="9:10" ht="19.5">
      <c r="I308" s="490"/>
      <c r="J308" s="490"/>
    </row>
    <row r="309" spans="9:10" ht="19.5">
      <c r="I309" s="490"/>
      <c r="J309" s="490"/>
    </row>
    <row r="310" spans="9:10" ht="19.5">
      <c r="I310" s="490"/>
      <c r="J310" s="490"/>
    </row>
    <row r="311" spans="9:10" ht="19.5">
      <c r="I311" s="490"/>
      <c r="J311" s="490"/>
    </row>
    <row r="312" spans="9:10" ht="19.5">
      <c r="I312" s="490"/>
      <c r="J312" s="490"/>
    </row>
    <row r="313" spans="9:10" ht="19.5">
      <c r="I313" s="490"/>
      <c r="J313" s="490"/>
    </row>
    <row r="314" spans="9:10" ht="19.5">
      <c r="I314" s="490"/>
      <c r="J314" s="490"/>
    </row>
    <row r="315" spans="9:10" ht="19.5">
      <c r="I315" s="490"/>
      <c r="J315" s="490"/>
    </row>
    <row r="316" spans="9:10" ht="19.5">
      <c r="I316" s="490"/>
      <c r="J316" s="490"/>
    </row>
    <row r="317" spans="9:10" ht="19.5">
      <c r="I317" s="490"/>
      <c r="J317" s="490"/>
    </row>
    <row r="318" spans="9:10" ht="19.5">
      <c r="I318" s="490"/>
      <c r="J318" s="490"/>
    </row>
    <row r="319" spans="9:10" ht="19.5">
      <c r="I319" s="490"/>
      <c r="J319" s="490"/>
    </row>
    <row r="320" spans="9:10" ht="19.5">
      <c r="I320" s="490"/>
      <c r="J320" s="490"/>
    </row>
    <row r="321" spans="9:10" ht="19.5">
      <c r="I321" s="490"/>
      <c r="J321" s="490"/>
    </row>
    <row r="322" spans="9:10" ht="19.5">
      <c r="I322" s="490"/>
      <c r="J322" s="490"/>
    </row>
    <row r="323" spans="9:10" ht="19.5">
      <c r="I323" s="490"/>
      <c r="J323" s="490"/>
    </row>
    <row r="324" spans="9:10" ht="19.5">
      <c r="I324" s="490"/>
      <c r="J324" s="490"/>
    </row>
    <row r="325" spans="9:10" ht="19.5">
      <c r="I325" s="490"/>
      <c r="J325" s="490"/>
    </row>
    <row r="326" spans="9:10" ht="19.5">
      <c r="I326" s="490"/>
      <c r="J326" s="490"/>
    </row>
    <row r="327" spans="9:10" ht="19.5">
      <c r="I327" s="490"/>
      <c r="J327" s="490"/>
    </row>
    <row r="328" spans="9:10" ht="19.5">
      <c r="I328" s="490"/>
      <c r="J328" s="490"/>
    </row>
    <row r="329" spans="9:10" ht="19.5">
      <c r="I329" s="490"/>
      <c r="J329" s="490"/>
    </row>
    <row r="330" spans="9:10" ht="19.5">
      <c r="I330" s="490"/>
      <c r="J330" s="490"/>
    </row>
    <row r="331" spans="9:10" ht="19.5">
      <c r="I331" s="490"/>
      <c r="J331" s="490"/>
    </row>
    <row r="332" spans="9:10" ht="19.5">
      <c r="I332" s="490"/>
      <c r="J332" s="490"/>
    </row>
    <row r="333" spans="9:10" ht="19.5">
      <c r="I333" s="490"/>
      <c r="J333" s="490"/>
    </row>
    <row r="334" spans="9:10" ht="19.5">
      <c r="I334" s="490"/>
      <c r="J334" s="490"/>
    </row>
    <row r="335" spans="9:10" ht="19.5">
      <c r="I335" s="490"/>
      <c r="J335" s="490"/>
    </row>
    <row r="336" spans="9:10" ht="19.5">
      <c r="I336" s="490"/>
      <c r="J336" s="490"/>
    </row>
    <row r="337" spans="9:10" ht="19.5">
      <c r="I337" s="490"/>
      <c r="J337" s="490"/>
    </row>
    <row r="338" spans="9:10" ht="19.5">
      <c r="I338" s="490"/>
      <c r="J338" s="490"/>
    </row>
    <row r="339" spans="9:10" ht="19.5">
      <c r="I339" s="490"/>
      <c r="J339" s="490"/>
    </row>
    <row r="340" spans="9:10" ht="19.5">
      <c r="I340" s="490"/>
      <c r="J340" s="490"/>
    </row>
    <row r="341" spans="9:10" ht="19.5">
      <c r="I341" s="490"/>
      <c r="J341" s="490"/>
    </row>
    <row r="342" spans="9:10" ht="19.5">
      <c r="I342" s="490"/>
      <c r="J342" s="490"/>
    </row>
    <row r="343" spans="9:10" ht="19.5">
      <c r="I343" s="490"/>
      <c r="J343" s="490"/>
    </row>
    <row r="344" spans="9:10" ht="19.5">
      <c r="I344" s="490"/>
      <c r="J344" s="490"/>
    </row>
    <row r="345" spans="9:10" ht="19.5">
      <c r="I345" s="490"/>
      <c r="J345" s="490"/>
    </row>
    <row r="346" spans="9:10" ht="19.5">
      <c r="I346" s="490"/>
      <c r="J346" s="490"/>
    </row>
    <row r="347" spans="9:10" ht="19.5">
      <c r="I347" s="490"/>
      <c r="J347" s="490"/>
    </row>
    <row r="348" spans="9:10" ht="19.5">
      <c r="I348" s="490"/>
      <c r="J348" s="490"/>
    </row>
    <row r="349" spans="9:10" ht="19.5">
      <c r="I349" s="490"/>
      <c r="J349" s="490"/>
    </row>
    <row r="350" spans="9:10" ht="19.5">
      <c r="I350" s="490"/>
      <c r="J350" s="490"/>
    </row>
    <row r="351" spans="9:10" ht="19.5">
      <c r="I351" s="490"/>
      <c r="J351" s="490"/>
    </row>
    <row r="352" spans="9:10" ht="19.5">
      <c r="I352" s="490"/>
      <c r="J352" s="490"/>
    </row>
    <row r="353" spans="9:10" ht="19.5">
      <c r="I353" s="490"/>
      <c r="J353" s="490"/>
    </row>
    <row r="354" spans="9:10" ht="19.5">
      <c r="I354" s="490"/>
      <c r="J354" s="490"/>
    </row>
    <row r="355" spans="9:10" ht="19.5">
      <c r="I355" s="490"/>
      <c r="J355" s="490"/>
    </row>
    <row r="356" spans="9:10" ht="19.5">
      <c r="I356" s="490"/>
      <c r="J356" s="490"/>
    </row>
    <row r="357" spans="9:10" ht="19.5">
      <c r="I357" s="490"/>
      <c r="J357" s="490"/>
    </row>
    <row r="358" spans="9:10" ht="19.5">
      <c r="I358" s="490"/>
      <c r="J358" s="490"/>
    </row>
    <row r="359" spans="9:10" ht="19.5">
      <c r="I359" s="490"/>
      <c r="J359" s="490"/>
    </row>
    <row r="360" spans="9:10" ht="19.5">
      <c r="I360" s="490"/>
      <c r="J360" s="490"/>
    </row>
    <row r="361" spans="9:10" ht="19.5">
      <c r="I361" s="490"/>
      <c r="J361" s="490"/>
    </row>
    <row r="362" spans="9:10" ht="19.5">
      <c r="I362" s="490"/>
      <c r="J362" s="490"/>
    </row>
    <row r="363" spans="9:10" ht="19.5">
      <c r="I363" s="490"/>
      <c r="J363" s="490"/>
    </row>
    <row r="364" spans="9:10" ht="19.5">
      <c r="I364" s="490"/>
      <c r="J364" s="490"/>
    </row>
    <row r="365" spans="9:10" ht="19.5">
      <c r="I365" s="490"/>
      <c r="J365" s="490"/>
    </row>
    <row r="366" spans="9:10" ht="19.5">
      <c r="I366" s="490"/>
      <c r="J366" s="490"/>
    </row>
    <row r="367" spans="9:10" ht="19.5">
      <c r="I367" s="490"/>
      <c r="J367" s="490"/>
    </row>
    <row r="368" spans="9:10" ht="19.5">
      <c r="I368" s="490"/>
      <c r="J368" s="490"/>
    </row>
    <row r="369" spans="9:10" ht="19.5">
      <c r="I369" s="490"/>
      <c r="J369" s="490"/>
    </row>
    <row r="370" spans="9:10" ht="19.5">
      <c r="I370" s="490"/>
      <c r="J370" s="490"/>
    </row>
    <row r="371" spans="9:10" ht="19.5">
      <c r="I371" s="490"/>
      <c r="J371" s="490"/>
    </row>
    <row r="372" spans="9:10" ht="19.5">
      <c r="I372" s="490"/>
      <c r="J372" s="490"/>
    </row>
    <row r="373" spans="9:10" ht="19.5">
      <c r="I373" s="490"/>
      <c r="J373" s="490"/>
    </row>
    <row r="374" spans="9:10" ht="19.5">
      <c r="I374" s="490"/>
      <c r="J374" s="490"/>
    </row>
    <row r="375" spans="9:10" ht="19.5">
      <c r="I375" s="490"/>
      <c r="J375" s="490"/>
    </row>
    <row r="376" spans="9:10" ht="19.5">
      <c r="I376" s="490"/>
      <c r="J376" s="490"/>
    </row>
    <row r="377" spans="9:10" ht="19.5">
      <c r="I377" s="490"/>
      <c r="J377" s="490"/>
    </row>
    <row r="378" spans="9:10" ht="19.5">
      <c r="I378" s="490"/>
      <c r="J378" s="490"/>
    </row>
    <row r="379" spans="9:10" ht="19.5">
      <c r="I379" s="490"/>
      <c r="J379" s="490"/>
    </row>
    <row r="380" spans="9:10" ht="19.5">
      <c r="I380" s="490"/>
      <c r="J380" s="490"/>
    </row>
    <row r="381" spans="9:10" ht="19.5">
      <c r="I381" s="490"/>
      <c r="J381" s="490"/>
    </row>
    <row r="382" spans="9:10" ht="19.5">
      <c r="I382" s="490"/>
      <c r="J382" s="490"/>
    </row>
    <row r="383" spans="9:10" ht="19.5">
      <c r="I383" s="490"/>
      <c r="J383" s="490"/>
    </row>
    <row r="384" spans="9:10" ht="19.5">
      <c r="I384" s="490"/>
      <c r="J384" s="490"/>
    </row>
    <row r="385" spans="9:10" ht="19.5">
      <c r="I385" s="490"/>
      <c r="J385" s="490"/>
    </row>
    <row r="386" spans="9:10" ht="19.5">
      <c r="I386" s="490"/>
      <c r="J386" s="490"/>
    </row>
    <row r="387" spans="9:10" ht="19.5">
      <c r="I387" s="490"/>
      <c r="J387" s="490"/>
    </row>
    <row r="388" spans="9:10" ht="19.5">
      <c r="I388" s="490"/>
      <c r="J388" s="490"/>
    </row>
    <row r="389" spans="9:10" ht="19.5">
      <c r="I389" s="490"/>
      <c r="J389" s="490"/>
    </row>
    <row r="390" spans="9:10" ht="19.5">
      <c r="I390" s="490"/>
      <c r="J390" s="490"/>
    </row>
    <row r="391" spans="9:10" ht="19.5">
      <c r="I391" s="490"/>
      <c r="J391" s="490"/>
    </row>
    <row r="392" spans="9:10" ht="19.5">
      <c r="I392" s="490"/>
      <c r="J392" s="490"/>
    </row>
    <row r="393" spans="9:10" ht="19.5">
      <c r="I393" s="490"/>
      <c r="J393" s="490"/>
    </row>
    <row r="394" spans="9:10" ht="19.5">
      <c r="I394" s="490"/>
      <c r="J394" s="490"/>
    </row>
    <row r="395" spans="9:10" ht="19.5">
      <c r="I395" s="490"/>
      <c r="J395" s="490"/>
    </row>
    <row r="396" spans="9:10" ht="19.5">
      <c r="I396" s="490"/>
      <c r="J396" s="490"/>
    </row>
    <row r="397" spans="9:10" ht="19.5">
      <c r="I397" s="490"/>
      <c r="J397" s="490"/>
    </row>
    <row r="398" spans="9:10" ht="19.5">
      <c r="I398" s="490"/>
      <c r="J398" s="490"/>
    </row>
    <row r="399" spans="9:10" ht="19.5">
      <c r="I399" s="490"/>
      <c r="J399" s="490"/>
    </row>
    <row r="400" spans="9:10" ht="19.5">
      <c r="I400" s="490"/>
      <c r="J400" s="490"/>
    </row>
    <row r="401" spans="9:10" ht="19.5">
      <c r="I401" s="490"/>
      <c r="J401" s="490"/>
    </row>
    <row r="402" spans="9:10" ht="19.5">
      <c r="I402" s="490"/>
      <c r="J402" s="490"/>
    </row>
    <row r="403" spans="9:10" ht="19.5">
      <c r="I403" s="490"/>
      <c r="J403" s="490"/>
    </row>
    <row r="404" spans="9:10" ht="19.5">
      <c r="I404" s="490"/>
      <c r="J404" s="490"/>
    </row>
    <row r="405" spans="9:10" ht="19.5">
      <c r="I405" s="490"/>
      <c r="J405" s="490"/>
    </row>
    <row r="406" spans="9:10" ht="19.5">
      <c r="I406" s="490"/>
      <c r="J406" s="490"/>
    </row>
    <row r="407" spans="9:10" ht="19.5">
      <c r="I407" s="490"/>
      <c r="J407" s="490"/>
    </row>
    <row r="408" spans="9:10" ht="19.5">
      <c r="I408" s="490"/>
      <c r="J408" s="490"/>
    </row>
    <row r="409" spans="9:10" ht="19.5">
      <c r="I409" s="490"/>
      <c r="J409" s="490"/>
    </row>
    <row r="410" spans="9:10" ht="19.5">
      <c r="I410" s="490"/>
      <c r="J410" s="490"/>
    </row>
    <row r="411" spans="9:10" ht="19.5">
      <c r="I411" s="490"/>
      <c r="J411" s="490"/>
    </row>
    <row r="412" spans="9:10" ht="19.5">
      <c r="I412" s="490"/>
      <c r="J412" s="490"/>
    </row>
    <row r="413" spans="9:10" ht="19.5">
      <c r="I413" s="490"/>
      <c r="J413" s="490"/>
    </row>
    <row r="414" spans="9:10" ht="19.5">
      <c r="I414" s="490"/>
      <c r="J414" s="490"/>
    </row>
    <row r="415" spans="9:10" ht="19.5">
      <c r="I415" s="490"/>
      <c r="J415" s="490"/>
    </row>
    <row r="416" spans="9:10" ht="19.5">
      <c r="I416" s="490"/>
      <c r="J416" s="490"/>
    </row>
    <row r="417" spans="9:10" ht="19.5">
      <c r="I417" s="490"/>
      <c r="J417" s="490"/>
    </row>
    <row r="418" spans="9:10" ht="19.5">
      <c r="I418" s="490"/>
      <c r="J418" s="490"/>
    </row>
    <row r="419" spans="9:10" ht="19.5">
      <c r="I419" s="490"/>
      <c r="J419" s="490"/>
    </row>
    <row r="420" spans="9:10" ht="19.5">
      <c r="I420" s="490"/>
      <c r="J420" s="490"/>
    </row>
    <row r="421" spans="9:10" ht="19.5">
      <c r="I421" s="490"/>
      <c r="J421" s="490"/>
    </row>
    <row r="422" spans="9:10" ht="19.5">
      <c r="I422" s="490"/>
      <c r="J422" s="490"/>
    </row>
    <row r="423" spans="9:10" ht="19.5">
      <c r="I423" s="490"/>
      <c r="J423" s="490"/>
    </row>
    <row r="424" spans="9:10" ht="19.5">
      <c r="I424" s="490"/>
      <c r="J424" s="490"/>
    </row>
    <row r="425" spans="9:10" ht="19.5">
      <c r="I425" s="490"/>
      <c r="J425" s="490"/>
    </row>
    <row r="426" spans="9:10" ht="19.5">
      <c r="I426" s="490"/>
      <c r="J426" s="490"/>
    </row>
    <row r="427" spans="9:10" ht="19.5">
      <c r="I427" s="490"/>
      <c r="J427" s="490"/>
    </row>
    <row r="428" spans="9:10" ht="19.5">
      <c r="I428" s="490"/>
      <c r="J428" s="490"/>
    </row>
    <row r="429" spans="9:10" ht="19.5">
      <c r="I429" s="490"/>
      <c r="J429" s="490"/>
    </row>
    <row r="430" spans="9:10" ht="19.5">
      <c r="I430" s="490"/>
      <c r="J430" s="490"/>
    </row>
    <row r="431" spans="9:10" ht="19.5">
      <c r="I431" s="490"/>
      <c r="J431" s="490"/>
    </row>
    <row r="432" spans="9:10" ht="19.5">
      <c r="I432" s="490"/>
      <c r="J432" s="490"/>
    </row>
    <row r="433" spans="9:10" ht="19.5">
      <c r="I433" s="490"/>
      <c r="J433" s="490"/>
    </row>
    <row r="434" spans="9:10" ht="19.5">
      <c r="I434" s="490"/>
      <c r="J434" s="490"/>
    </row>
    <row r="435" spans="9:10" ht="19.5">
      <c r="I435" s="490"/>
      <c r="J435" s="490"/>
    </row>
    <row r="436" spans="9:10" ht="19.5">
      <c r="I436" s="490"/>
      <c r="J436" s="490"/>
    </row>
    <row r="437" spans="9:10" ht="19.5">
      <c r="I437" s="490"/>
      <c r="J437" s="490"/>
    </row>
    <row r="438" spans="9:10" ht="19.5">
      <c r="I438" s="490"/>
      <c r="J438" s="490"/>
    </row>
    <row r="439" spans="9:10" ht="19.5">
      <c r="I439" s="490"/>
      <c r="J439" s="490"/>
    </row>
    <row r="440" spans="9:10" ht="19.5">
      <c r="I440" s="490"/>
      <c r="J440" s="490"/>
    </row>
    <row r="441" spans="9:10" ht="19.5">
      <c r="I441" s="490"/>
      <c r="J441" s="490"/>
    </row>
    <row r="442" spans="9:10" ht="19.5">
      <c r="I442" s="490"/>
      <c r="J442" s="490"/>
    </row>
    <row r="443" spans="9:10" ht="19.5">
      <c r="I443" s="490"/>
      <c r="J443" s="490"/>
    </row>
    <row r="444" spans="9:10" ht="19.5">
      <c r="I444" s="490"/>
      <c r="J444" s="490"/>
    </row>
    <row r="445" spans="9:10" ht="19.5">
      <c r="I445" s="490"/>
      <c r="J445" s="490"/>
    </row>
    <row r="446" spans="9:10" ht="19.5">
      <c r="I446" s="490"/>
      <c r="J446" s="490"/>
    </row>
    <row r="447" spans="9:10" ht="19.5">
      <c r="I447" s="490"/>
      <c r="J447" s="490"/>
    </row>
    <row r="448" spans="9:10" ht="19.5">
      <c r="I448" s="490"/>
      <c r="J448" s="490"/>
    </row>
    <row r="449" spans="9:10" ht="19.5">
      <c r="I449" s="490"/>
      <c r="J449" s="490"/>
    </row>
    <row r="450" spans="9:10" ht="19.5">
      <c r="I450" s="490"/>
      <c r="J450" s="490"/>
    </row>
    <row r="451" spans="9:10" ht="19.5">
      <c r="I451" s="490"/>
      <c r="J451" s="490"/>
    </row>
    <row r="452" spans="9:10" ht="19.5">
      <c r="I452" s="490"/>
      <c r="J452" s="490"/>
    </row>
    <row r="453" spans="9:10" ht="19.5">
      <c r="I453" s="490"/>
      <c r="J453" s="490"/>
    </row>
    <row r="454" spans="9:10" ht="19.5">
      <c r="I454" s="490"/>
      <c r="J454" s="490"/>
    </row>
    <row r="455" spans="9:10" ht="19.5">
      <c r="I455" s="490"/>
      <c r="J455" s="490"/>
    </row>
    <row r="456" spans="9:10" ht="19.5">
      <c r="I456" s="490"/>
      <c r="J456" s="490"/>
    </row>
    <row r="457" spans="9:10" ht="19.5">
      <c r="I457" s="490"/>
      <c r="J457" s="490"/>
    </row>
    <row r="458" spans="9:10" ht="19.5">
      <c r="I458" s="490"/>
      <c r="J458" s="490"/>
    </row>
    <row r="459" spans="9:10" ht="19.5">
      <c r="I459" s="490"/>
      <c r="J459" s="490"/>
    </row>
    <row r="460" spans="9:10" ht="19.5">
      <c r="I460" s="490"/>
      <c r="J460" s="490"/>
    </row>
    <row r="461" spans="9:10" ht="19.5">
      <c r="I461" s="490"/>
      <c r="J461" s="490"/>
    </row>
    <row r="462" spans="9:10" ht="19.5">
      <c r="I462" s="490"/>
      <c r="J462" s="490"/>
    </row>
    <row r="463" spans="9:10" ht="19.5">
      <c r="I463" s="490"/>
      <c r="J463" s="490"/>
    </row>
    <row r="464" spans="9:10" ht="19.5">
      <c r="I464" s="490"/>
      <c r="J464" s="490"/>
    </row>
    <row r="465" spans="9:10" ht="19.5">
      <c r="I465" s="490"/>
      <c r="J465" s="490"/>
    </row>
    <row r="466" spans="9:10" ht="19.5">
      <c r="I466" s="490"/>
      <c r="J466" s="490"/>
    </row>
    <row r="467" spans="9:10" ht="19.5">
      <c r="I467" s="490"/>
      <c r="J467" s="490"/>
    </row>
    <row r="468" spans="9:10" ht="19.5">
      <c r="I468" s="490"/>
      <c r="J468" s="490"/>
    </row>
    <row r="469" spans="9:10" ht="19.5">
      <c r="I469" s="490"/>
      <c r="J469" s="490"/>
    </row>
    <row r="470" spans="9:10" ht="19.5">
      <c r="I470" s="490"/>
      <c r="J470" s="490"/>
    </row>
    <row r="471" spans="9:10" ht="19.5">
      <c r="I471" s="490"/>
      <c r="J471" s="490"/>
    </row>
    <row r="472" spans="9:10" ht="19.5">
      <c r="I472" s="490"/>
      <c r="J472" s="490"/>
    </row>
    <row r="473" spans="9:10" ht="19.5">
      <c r="I473" s="490"/>
      <c r="J473" s="490"/>
    </row>
    <row r="474" spans="9:10" ht="19.5">
      <c r="I474" s="490"/>
      <c r="J474" s="490"/>
    </row>
    <row r="475" spans="9:10" ht="19.5">
      <c r="I475" s="490"/>
      <c r="J475" s="490"/>
    </row>
    <row r="476" spans="9:10" ht="19.5">
      <c r="I476" s="490"/>
      <c r="J476" s="490"/>
    </row>
    <row r="477" spans="9:10" ht="19.5">
      <c r="I477" s="490"/>
      <c r="J477" s="490"/>
    </row>
    <row r="478" spans="9:10" ht="19.5">
      <c r="I478" s="490"/>
      <c r="J478" s="490"/>
    </row>
    <row r="479" spans="9:10" ht="19.5">
      <c r="I479" s="490"/>
      <c r="J479" s="490"/>
    </row>
    <row r="480" spans="9:10" ht="19.5">
      <c r="I480" s="490"/>
      <c r="J480" s="490"/>
    </row>
    <row r="481" spans="9:10" ht="19.5">
      <c r="I481" s="490"/>
      <c r="J481" s="490"/>
    </row>
    <row r="482" spans="9:10" ht="19.5">
      <c r="I482" s="490"/>
      <c r="J482" s="490"/>
    </row>
    <row r="483" spans="9:10" ht="19.5">
      <c r="I483" s="490"/>
      <c r="J483" s="490"/>
    </row>
    <row r="484" spans="9:10" ht="19.5">
      <c r="I484" s="490"/>
      <c r="J484" s="490"/>
    </row>
    <row r="485" spans="9:10" ht="19.5">
      <c r="I485" s="490"/>
      <c r="J485" s="490"/>
    </row>
    <row r="486" spans="9:10" ht="19.5">
      <c r="I486" s="490"/>
      <c r="J486" s="490"/>
    </row>
    <row r="487" spans="9:10" ht="19.5">
      <c r="I487" s="490"/>
      <c r="J487" s="490"/>
    </row>
    <row r="488" spans="9:10" ht="19.5">
      <c r="I488" s="490"/>
      <c r="J488" s="490"/>
    </row>
    <row r="489" spans="9:10" ht="19.5">
      <c r="I489" s="490"/>
      <c r="J489" s="490"/>
    </row>
    <row r="490" spans="9:10" ht="19.5">
      <c r="I490" s="490"/>
      <c r="J490" s="490"/>
    </row>
    <row r="491" spans="9:10" ht="19.5">
      <c r="I491" s="490"/>
      <c r="J491" s="490"/>
    </row>
    <row r="492" spans="9:10" ht="19.5">
      <c r="I492" s="490"/>
      <c r="J492" s="490"/>
    </row>
    <row r="493" spans="9:10" ht="19.5">
      <c r="I493" s="490"/>
      <c r="J493" s="490"/>
    </row>
    <row r="494" spans="9:10" ht="19.5">
      <c r="I494" s="490"/>
      <c r="J494" s="490"/>
    </row>
    <row r="495" spans="9:10" ht="19.5">
      <c r="I495" s="490"/>
      <c r="J495" s="490"/>
    </row>
    <row r="496" spans="9:10" ht="19.5">
      <c r="I496" s="490"/>
      <c r="J496" s="490"/>
    </row>
    <row r="497" spans="9:10" ht="19.5">
      <c r="I497" s="490"/>
      <c r="J497" s="490"/>
    </row>
    <row r="498" spans="9:10" ht="19.5">
      <c r="I498" s="490"/>
      <c r="J498" s="490"/>
    </row>
    <row r="499" spans="9:10" ht="19.5">
      <c r="I499" s="490"/>
      <c r="J499" s="490"/>
    </row>
    <row r="500" spans="9:10" ht="19.5">
      <c r="I500" s="490"/>
      <c r="J500" s="490"/>
    </row>
    <row r="501" spans="9:10" ht="19.5">
      <c r="I501" s="490"/>
      <c r="J501" s="490"/>
    </row>
    <row r="502" spans="9:10" ht="19.5">
      <c r="I502" s="490"/>
      <c r="J502" s="490"/>
    </row>
    <row r="503" spans="9:10" ht="19.5">
      <c r="I503" s="490"/>
      <c r="J503" s="490"/>
    </row>
    <row r="504" spans="9:10" ht="19.5">
      <c r="I504" s="490"/>
      <c r="J504" s="490"/>
    </row>
    <row r="505" spans="9:10" ht="19.5">
      <c r="I505" s="490"/>
      <c r="J505" s="490"/>
    </row>
    <row r="506" spans="9:10" ht="19.5">
      <c r="I506" s="490"/>
      <c r="J506" s="490"/>
    </row>
    <row r="507" spans="9:10" ht="19.5">
      <c r="I507" s="490"/>
      <c r="J507" s="490"/>
    </row>
    <row r="508" spans="9:10" ht="19.5">
      <c r="I508" s="490"/>
      <c r="J508" s="490"/>
    </row>
    <row r="509" spans="9:10" ht="19.5">
      <c r="I509" s="490"/>
      <c r="J509" s="490"/>
    </row>
    <row r="510" spans="9:10" ht="19.5">
      <c r="I510" s="490"/>
      <c r="J510" s="490"/>
    </row>
    <row r="511" spans="9:10" ht="19.5">
      <c r="I511" s="490"/>
      <c r="J511" s="490"/>
    </row>
    <row r="512" spans="9:10" ht="19.5">
      <c r="I512" s="490"/>
      <c r="J512" s="490"/>
    </row>
    <row r="513" spans="9:10" ht="19.5">
      <c r="I513" s="490"/>
      <c r="J513" s="490"/>
    </row>
    <row r="514" spans="9:10" ht="19.5">
      <c r="I514" s="490"/>
      <c r="J514" s="490"/>
    </row>
    <row r="515" spans="9:10" ht="19.5">
      <c r="I515" s="490"/>
      <c r="J515" s="490"/>
    </row>
    <row r="516" spans="9:10" ht="19.5">
      <c r="I516" s="490"/>
      <c r="J516" s="490"/>
    </row>
    <row r="517" spans="9:10" ht="19.5">
      <c r="I517" s="490"/>
      <c r="J517" s="490"/>
    </row>
    <row r="518" spans="9:10" ht="19.5">
      <c r="I518" s="490"/>
      <c r="J518" s="490"/>
    </row>
    <row r="519" spans="9:10" ht="19.5">
      <c r="I519" s="490"/>
      <c r="J519" s="490"/>
    </row>
    <row r="520" spans="9:10" ht="19.5">
      <c r="I520" s="490"/>
      <c r="J520" s="490"/>
    </row>
    <row r="521" spans="9:10" ht="19.5">
      <c r="I521" s="490"/>
      <c r="J521" s="490"/>
    </row>
    <row r="522" spans="9:10" ht="19.5">
      <c r="I522" s="490"/>
      <c r="J522" s="490"/>
    </row>
    <row r="523" spans="9:10" ht="19.5">
      <c r="I523" s="490"/>
      <c r="J523" s="490"/>
    </row>
    <row r="524" spans="9:10" ht="19.5">
      <c r="I524" s="490"/>
      <c r="J524" s="490"/>
    </row>
    <row r="525" spans="9:10" ht="19.5">
      <c r="I525" s="490"/>
      <c r="J525" s="490"/>
    </row>
    <row r="526" spans="9:10" ht="19.5">
      <c r="I526" s="490"/>
      <c r="J526" s="490"/>
    </row>
    <row r="527" spans="9:10" ht="19.5">
      <c r="I527" s="490"/>
      <c r="J527" s="490"/>
    </row>
    <row r="528" spans="9:10" ht="19.5">
      <c r="I528" s="490"/>
      <c r="J528" s="490"/>
    </row>
    <row r="529" spans="9:10" ht="19.5">
      <c r="I529" s="490"/>
      <c r="J529" s="490"/>
    </row>
    <row r="530" spans="9:10" ht="19.5">
      <c r="I530" s="490"/>
      <c r="J530" s="490"/>
    </row>
    <row r="531" spans="9:10" ht="19.5">
      <c r="I531" s="490"/>
      <c r="J531" s="490"/>
    </row>
    <row r="532" spans="9:10" ht="19.5">
      <c r="I532" s="490"/>
      <c r="J532" s="490"/>
    </row>
    <row r="533" spans="9:10" ht="19.5">
      <c r="I533" s="490"/>
      <c r="J533" s="490"/>
    </row>
    <row r="534" spans="9:10" ht="19.5">
      <c r="I534" s="490"/>
      <c r="J534" s="490"/>
    </row>
    <row r="535" spans="9:10" ht="19.5">
      <c r="I535" s="490"/>
      <c r="J535" s="490"/>
    </row>
    <row r="536" spans="9:10" ht="19.5">
      <c r="I536" s="490"/>
      <c r="J536" s="490"/>
    </row>
    <row r="537" spans="9:10" ht="19.5">
      <c r="I537" s="490"/>
      <c r="J537" s="490"/>
    </row>
    <row r="538" spans="9:10" ht="19.5">
      <c r="I538" s="490"/>
      <c r="J538" s="490"/>
    </row>
    <row r="539" spans="9:10" ht="19.5">
      <c r="I539" s="490"/>
      <c r="J539" s="490"/>
    </row>
    <row r="540" spans="9:10" ht="19.5">
      <c r="I540" s="490"/>
      <c r="J540" s="490"/>
    </row>
    <row r="541" spans="9:10" ht="19.5">
      <c r="I541" s="490"/>
      <c r="J541" s="490"/>
    </row>
    <row r="542" spans="9:10" ht="19.5">
      <c r="I542" s="490"/>
      <c r="J542" s="490"/>
    </row>
    <row r="543" spans="9:10" ht="19.5">
      <c r="I543" s="490"/>
      <c r="J543" s="490"/>
    </row>
    <row r="544" spans="9:10" ht="19.5">
      <c r="I544" s="490"/>
      <c r="J544" s="490"/>
    </row>
    <row r="545" spans="9:10" ht="19.5">
      <c r="I545" s="490"/>
      <c r="J545" s="490"/>
    </row>
    <row r="546" spans="9:10" ht="19.5">
      <c r="I546" s="490"/>
      <c r="J546" s="490"/>
    </row>
    <row r="547" spans="9:10" ht="19.5">
      <c r="I547" s="490"/>
      <c r="J547" s="490"/>
    </row>
    <row r="548" spans="9:10" ht="19.5">
      <c r="I548" s="490"/>
      <c r="J548" s="490"/>
    </row>
    <row r="549" spans="9:10" ht="19.5">
      <c r="I549" s="490"/>
      <c r="J549" s="490"/>
    </row>
    <row r="550" spans="9:10" ht="19.5">
      <c r="I550" s="490"/>
      <c r="J550" s="490"/>
    </row>
    <row r="551" spans="9:10" ht="19.5">
      <c r="I551" s="490"/>
      <c r="J551" s="490"/>
    </row>
    <row r="552" spans="9:10" ht="19.5">
      <c r="I552" s="490"/>
      <c r="J552" s="490"/>
    </row>
    <row r="553" spans="9:10" ht="19.5">
      <c r="I553" s="490"/>
      <c r="J553" s="490"/>
    </row>
    <row r="554" spans="9:10" ht="19.5">
      <c r="I554" s="490"/>
      <c r="J554" s="490"/>
    </row>
    <row r="555" spans="9:10" ht="19.5">
      <c r="I555" s="490"/>
      <c r="J555" s="490"/>
    </row>
    <row r="556" spans="9:10" ht="19.5">
      <c r="I556" s="490"/>
      <c r="J556" s="490"/>
    </row>
    <row r="557" spans="9:10" ht="19.5">
      <c r="I557" s="490"/>
      <c r="J557" s="490"/>
    </row>
    <row r="558" spans="9:10" ht="19.5">
      <c r="I558" s="490"/>
      <c r="J558" s="490"/>
    </row>
    <row r="559" spans="9:10" ht="19.5">
      <c r="I559" s="490"/>
      <c r="J559" s="490"/>
    </row>
    <row r="560" spans="9:10" ht="19.5">
      <c r="I560" s="490"/>
      <c r="J560" s="490"/>
    </row>
    <row r="561" spans="9:10" ht="19.5">
      <c r="I561" s="490"/>
      <c r="J561" s="490"/>
    </row>
    <row r="562" spans="9:10" ht="19.5">
      <c r="I562" s="490"/>
      <c r="J562" s="490"/>
    </row>
    <row r="563" spans="9:10" ht="19.5">
      <c r="I563" s="490"/>
      <c r="J563" s="490"/>
    </row>
    <row r="564" spans="9:10" ht="19.5">
      <c r="I564" s="490"/>
      <c r="J564" s="490"/>
    </row>
    <row r="565" spans="9:10" ht="19.5">
      <c r="I565" s="490"/>
      <c r="J565" s="490"/>
    </row>
    <row r="566" spans="9:10" ht="19.5">
      <c r="I566" s="490"/>
      <c r="J566" s="490"/>
    </row>
    <row r="567" spans="9:10" ht="19.5">
      <c r="I567" s="490"/>
      <c r="J567" s="490"/>
    </row>
    <row r="568" spans="9:10" ht="19.5">
      <c r="I568" s="490"/>
      <c r="J568" s="490"/>
    </row>
    <row r="569" spans="9:10" ht="19.5">
      <c r="I569" s="490"/>
      <c r="J569" s="490"/>
    </row>
    <row r="570" spans="9:10" ht="19.5">
      <c r="I570" s="490"/>
      <c r="J570" s="490"/>
    </row>
    <row r="571" spans="9:10" ht="19.5">
      <c r="I571" s="490"/>
      <c r="J571" s="490"/>
    </row>
    <row r="572" spans="9:10" ht="19.5">
      <c r="I572" s="490"/>
      <c r="J572" s="490"/>
    </row>
    <row r="573" spans="9:10" ht="19.5">
      <c r="I573" s="490"/>
      <c r="J573" s="490"/>
    </row>
    <row r="574" spans="9:10" ht="19.5">
      <c r="I574" s="490"/>
      <c r="J574" s="490"/>
    </row>
    <row r="575" spans="9:10" ht="19.5">
      <c r="I575" s="490"/>
      <c r="J575" s="490"/>
    </row>
    <row r="576" spans="9:10" ht="19.5">
      <c r="I576" s="490"/>
      <c r="J576" s="490"/>
    </row>
    <row r="577" spans="9:10" ht="19.5">
      <c r="I577" s="490"/>
      <c r="J577" s="490"/>
    </row>
    <row r="578" spans="9:10" ht="19.5">
      <c r="I578" s="490"/>
      <c r="J578" s="490"/>
    </row>
    <row r="579" spans="9:10" ht="19.5">
      <c r="I579" s="490"/>
      <c r="J579" s="490"/>
    </row>
    <row r="580" spans="9:10" ht="19.5">
      <c r="I580" s="490"/>
      <c r="J580" s="490"/>
    </row>
    <row r="581" spans="9:10" ht="19.5">
      <c r="I581" s="490"/>
      <c r="J581" s="490"/>
    </row>
    <row r="582" spans="9:10" ht="19.5">
      <c r="I582" s="490"/>
      <c r="J582" s="490"/>
    </row>
    <row r="583" spans="9:10" ht="19.5">
      <c r="I583" s="490"/>
      <c r="J583" s="490"/>
    </row>
    <row r="584" spans="9:10" ht="19.5">
      <c r="I584" s="490"/>
      <c r="J584" s="490"/>
    </row>
    <row r="585" spans="9:10" ht="19.5">
      <c r="I585" s="490"/>
      <c r="J585" s="490"/>
    </row>
    <row r="586" spans="9:10" ht="19.5">
      <c r="I586" s="490"/>
      <c r="J586" s="490"/>
    </row>
    <row r="587" spans="9:10" ht="19.5">
      <c r="I587" s="490"/>
      <c r="J587" s="490"/>
    </row>
    <row r="588" spans="9:10" ht="19.5">
      <c r="I588" s="490"/>
      <c r="J588" s="490"/>
    </row>
    <row r="589" spans="9:10" ht="19.5">
      <c r="I589" s="490"/>
      <c r="J589" s="490"/>
    </row>
    <row r="590" spans="9:10" ht="19.5">
      <c r="I590" s="490"/>
      <c r="J590" s="490"/>
    </row>
    <row r="591" spans="9:10" ht="19.5">
      <c r="I591" s="490"/>
      <c r="J591" s="490"/>
    </row>
    <row r="592" spans="9:10" ht="19.5">
      <c r="I592" s="490"/>
      <c r="J592" s="490"/>
    </row>
    <row r="593" spans="9:10" ht="19.5">
      <c r="I593" s="490"/>
      <c r="J593" s="490"/>
    </row>
    <row r="594" spans="9:10" ht="19.5">
      <c r="I594" s="490"/>
      <c r="J594" s="490"/>
    </row>
    <row r="595" spans="9:10" ht="19.5">
      <c r="I595" s="490"/>
      <c r="J595" s="490"/>
    </row>
    <row r="596" spans="9:10" ht="19.5">
      <c r="I596" s="490"/>
      <c r="J596" s="490"/>
    </row>
    <row r="597" spans="9:10" ht="19.5">
      <c r="I597" s="490"/>
      <c r="J597" s="490"/>
    </row>
    <row r="598" spans="9:10" ht="19.5">
      <c r="I598" s="490"/>
      <c r="J598" s="490"/>
    </row>
    <row r="599" spans="9:10" ht="19.5">
      <c r="I599" s="490"/>
      <c r="J599" s="490"/>
    </row>
    <row r="600" spans="9:10" ht="19.5">
      <c r="I600" s="490"/>
      <c r="J600" s="490"/>
    </row>
    <row r="601" spans="9:10" ht="19.5">
      <c r="I601" s="490"/>
      <c r="J601" s="490"/>
    </row>
    <row r="602" spans="9:10" ht="19.5">
      <c r="I602" s="490"/>
      <c r="J602" s="490"/>
    </row>
    <row r="603" spans="9:10" ht="19.5">
      <c r="I603" s="490"/>
      <c r="J603" s="490"/>
    </row>
    <row r="604" spans="9:10" ht="19.5">
      <c r="I604" s="490"/>
      <c r="J604" s="490"/>
    </row>
    <row r="605" spans="9:10" ht="19.5">
      <c r="I605" s="490"/>
      <c r="J605" s="490"/>
    </row>
    <row r="606" spans="9:10" ht="19.5">
      <c r="I606" s="490"/>
      <c r="J606" s="490"/>
    </row>
    <row r="607" spans="9:10" ht="19.5">
      <c r="I607" s="490"/>
      <c r="J607" s="490"/>
    </row>
    <row r="608" spans="9:10" ht="19.5">
      <c r="I608" s="490"/>
      <c r="J608" s="490"/>
    </row>
    <row r="609" spans="9:10" ht="19.5">
      <c r="I609" s="490"/>
      <c r="J609" s="490"/>
    </row>
    <row r="610" spans="9:10" ht="19.5">
      <c r="I610" s="490"/>
      <c r="J610" s="490"/>
    </row>
    <row r="611" spans="9:10" ht="19.5">
      <c r="I611" s="490"/>
      <c r="J611" s="490"/>
    </row>
    <row r="612" spans="9:10" ht="19.5">
      <c r="I612" s="490"/>
      <c r="J612" s="490"/>
    </row>
    <row r="613" spans="9:10" ht="19.5">
      <c r="I613" s="490"/>
      <c r="J613" s="490"/>
    </row>
    <row r="614" spans="9:10" ht="19.5">
      <c r="I614" s="490"/>
      <c r="J614" s="490"/>
    </row>
    <row r="615" spans="9:10" ht="19.5">
      <c r="I615" s="490"/>
      <c r="J615" s="490"/>
    </row>
    <row r="616" spans="9:10" ht="19.5">
      <c r="I616" s="490"/>
      <c r="J616" s="490"/>
    </row>
    <row r="617" spans="9:10" ht="19.5">
      <c r="I617" s="490"/>
      <c r="J617" s="490"/>
    </row>
    <row r="618" spans="9:10" ht="19.5">
      <c r="I618" s="490"/>
      <c r="J618" s="490"/>
    </row>
    <row r="619" spans="9:10" ht="19.5">
      <c r="I619" s="490"/>
      <c r="J619" s="490"/>
    </row>
    <row r="620" spans="9:10" ht="19.5">
      <c r="I620" s="490"/>
      <c r="J620" s="490"/>
    </row>
    <row r="621" spans="9:10" ht="19.5">
      <c r="I621" s="490"/>
      <c r="J621" s="490"/>
    </row>
    <row r="622" spans="9:10" ht="19.5">
      <c r="I622" s="490"/>
      <c r="J622" s="490"/>
    </row>
    <row r="623" spans="9:10" ht="19.5">
      <c r="I623" s="490"/>
      <c r="J623" s="490"/>
    </row>
    <row r="624" spans="9:10" ht="19.5">
      <c r="I624" s="490"/>
      <c r="J624" s="490"/>
    </row>
    <row r="625" spans="9:10" ht="19.5">
      <c r="I625" s="490"/>
      <c r="J625" s="490"/>
    </row>
    <row r="626" spans="9:10" ht="19.5">
      <c r="I626" s="490"/>
      <c r="J626" s="490"/>
    </row>
    <row r="627" spans="9:10" ht="19.5">
      <c r="I627" s="490"/>
      <c r="J627" s="490"/>
    </row>
    <row r="628" spans="9:10" ht="19.5">
      <c r="I628" s="490"/>
      <c r="J628" s="490"/>
    </row>
    <row r="629" spans="9:10" ht="19.5">
      <c r="I629" s="490"/>
      <c r="J629" s="490"/>
    </row>
    <row r="630" spans="9:10" ht="19.5">
      <c r="I630" s="490"/>
      <c r="J630" s="490"/>
    </row>
    <row r="631" spans="9:10" ht="19.5">
      <c r="I631" s="490"/>
      <c r="J631" s="490"/>
    </row>
    <row r="632" spans="9:10" ht="19.5">
      <c r="I632" s="490"/>
      <c r="J632" s="490"/>
    </row>
    <row r="633" spans="9:10" ht="19.5">
      <c r="I633" s="490"/>
      <c r="J633" s="490"/>
    </row>
    <row r="634" spans="9:10" ht="19.5">
      <c r="I634" s="490"/>
      <c r="J634" s="490"/>
    </row>
    <row r="635" spans="9:10" ht="19.5">
      <c r="I635" s="490"/>
      <c r="J635" s="490"/>
    </row>
    <row r="636" spans="9:10" ht="19.5">
      <c r="I636" s="490"/>
      <c r="J636" s="490"/>
    </row>
    <row r="637" spans="9:10" ht="19.5">
      <c r="I637" s="490"/>
      <c r="J637" s="490"/>
    </row>
    <row r="638" spans="9:10" ht="19.5">
      <c r="I638" s="490"/>
      <c r="J638" s="490"/>
    </row>
    <row r="639" spans="9:10" ht="19.5">
      <c r="I639" s="490"/>
      <c r="J639" s="490"/>
    </row>
    <row r="640" spans="9:10" ht="19.5">
      <c r="I640" s="490"/>
      <c r="J640" s="490"/>
    </row>
    <row r="641" spans="9:10" ht="19.5">
      <c r="I641" s="490"/>
      <c r="J641" s="490"/>
    </row>
    <row r="642" spans="9:10" ht="19.5">
      <c r="I642" s="490"/>
      <c r="J642" s="490"/>
    </row>
    <row r="643" spans="9:10" ht="19.5">
      <c r="I643" s="490"/>
      <c r="J643" s="490"/>
    </row>
    <row r="644" spans="9:10" ht="19.5">
      <c r="I644" s="490"/>
      <c r="J644" s="490"/>
    </row>
    <row r="645" spans="9:10" ht="19.5">
      <c r="I645" s="490"/>
      <c r="J645" s="490"/>
    </row>
    <row r="646" spans="9:10" ht="19.5">
      <c r="I646" s="490"/>
      <c r="J646" s="490"/>
    </row>
    <row r="647" spans="9:10" ht="19.5">
      <c r="I647" s="490"/>
      <c r="J647" s="490"/>
    </row>
    <row r="648" spans="9:10" ht="19.5">
      <c r="I648" s="490"/>
      <c r="J648" s="490"/>
    </row>
    <row r="649" spans="9:10" ht="19.5">
      <c r="I649" s="490"/>
      <c r="J649" s="490"/>
    </row>
    <row r="650" spans="9:10" ht="19.5">
      <c r="I650" s="490"/>
      <c r="J650" s="490"/>
    </row>
    <row r="651" spans="9:10" ht="19.5">
      <c r="I651" s="490"/>
      <c r="J651" s="490"/>
    </row>
    <row r="652" spans="9:10" ht="19.5">
      <c r="I652" s="490"/>
      <c r="J652" s="490"/>
    </row>
    <row r="653" spans="9:10" ht="19.5">
      <c r="I653" s="490"/>
      <c r="J653" s="490"/>
    </row>
    <row r="654" spans="9:10" ht="19.5">
      <c r="I654" s="490"/>
      <c r="J654" s="490"/>
    </row>
    <row r="655" spans="9:10" ht="19.5">
      <c r="I655" s="490"/>
      <c r="J655" s="490"/>
    </row>
    <row r="656" spans="9:10" ht="19.5">
      <c r="I656" s="490"/>
      <c r="J656" s="490"/>
    </row>
    <row r="657" spans="9:10" ht="19.5">
      <c r="I657" s="490"/>
      <c r="J657" s="490"/>
    </row>
    <row r="658" spans="9:10" ht="19.5">
      <c r="I658" s="490"/>
      <c r="J658" s="490"/>
    </row>
    <row r="659" spans="9:10" ht="19.5">
      <c r="I659" s="490"/>
      <c r="J659" s="490"/>
    </row>
    <row r="660" spans="9:10" ht="19.5">
      <c r="I660" s="490"/>
      <c r="J660" s="490"/>
    </row>
    <row r="661" spans="9:10" ht="19.5">
      <c r="I661" s="490"/>
      <c r="J661" s="490"/>
    </row>
    <row r="662" spans="9:10" ht="19.5">
      <c r="I662" s="490"/>
      <c r="J662" s="490"/>
    </row>
    <row r="663" spans="9:10" ht="19.5">
      <c r="I663" s="490"/>
      <c r="J663" s="490"/>
    </row>
    <row r="664" spans="9:10" ht="19.5">
      <c r="I664" s="490"/>
      <c r="J664" s="490"/>
    </row>
    <row r="665" spans="9:10" ht="19.5">
      <c r="I665" s="490"/>
      <c r="J665" s="490"/>
    </row>
    <row r="666" spans="9:10" ht="19.5">
      <c r="I666" s="490"/>
      <c r="J666" s="490"/>
    </row>
    <row r="667" spans="9:10" ht="19.5">
      <c r="I667" s="490"/>
      <c r="J667" s="490"/>
    </row>
    <row r="668" spans="9:10" ht="19.5">
      <c r="I668" s="490"/>
      <c r="J668" s="490"/>
    </row>
    <row r="669" spans="9:10" ht="19.5">
      <c r="I669" s="490"/>
      <c r="J669" s="490"/>
    </row>
    <row r="670" spans="9:10" ht="19.5">
      <c r="I670" s="490"/>
      <c r="J670" s="490"/>
    </row>
    <row r="671" spans="9:10" ht="19.5">
      <c r="I671" s="490"/>
      <c r="J671" s="490"/>
    </row>
    <row r="672" spans="9:10" ht="19.5">
      <c r="I672" s="490"/>
      <c r="J672" s="490"/>
    </row>
    <row r="673" spans="9:10" ht="19.5">
      <c r="I673" s="490"/>
      <c r="J673" s="490"/>
    </row>
    <row r="674" spans="9:10" ht="19.5">
      <c r="I674" s="490"/>
      <c r="J674" s="490"/>
    </row>
    <row r="675" spans="9:10" ht="19.5">
      <c r="I675" s="490"/>
      <c r="J675" s="490"/>
    </row>
    <row r="676" spans="9:10" ht="19.5">
      <c r="I676" s="490"/>
      <c r="J676" s="490"/>
    </row>
    <row r="677" spans="9:10" ht="19.5">
      <c r="I677" s="490"/>
      <c r="J677" s="490"/>
    </row>
    <row r="678" spans="9:10" ht="19.5">
      <c r="I678" s="490"/>
      <c r="J678" s="490"/>
    </row>
    <row r="679" spans="9:10" ht="19.5">
      <c r="I679" s="490"/>
      <c r="J679" s="490"/>
    </row>
    <row r="680" spans="9:10" ht="19.5">
      <c r="I680" s="490"/>
      <c r="J680" s="490"/>
    </row>
    <row r="681" spans="9:10" ht="19.5">
      <c r="I681" s="490"/>
      <c r="J681" s="490"/>
    </row>
    <row r="682" spans="9:10" ht="19.5">
      <c r="I682" s="490"/>
      <c r="J682" s="490"/>
    </row>
    <row r="683" spans="9:10" ht="19.5">
      <c r="I683" s="490"/>
      <c r="J683" s="490"/>
    </row>
    <row r="684" spans="9:10" ht="19.5">
      <c r="I684" s="490"/>
      <c r="J684" s="490"/>
    </row>
    <row r="685" spans="9:10" ht="19.5">
      <c r="I685" s="490"/>
      <c r="J685" s="490"/>
    </row>
    <row r="686" spans="9:10" ht="19.5">
      <c r="I686" s="490"/>
      <c r="J686" s="490"/>
    </row>
    <row r="687" spans="9:10" ht="19.5">
      <c r="I687" s="490"/>
      <c r="J687" s="490"/>
    </row>
    <row r="688" spans="9:10" ht="19.5">
      <c r="I688" s="490"/>
      <c r="J688" s="490"/>
    </row>
    <row r="689" spans="9:10" ht="19.5">
      <c r="I689" s="490"/>
      <c r="J689" s="490"/>
    </row>
    <row r="690" spans="9:10" ht="19.5">
      <c r="I690" s="490"/>
      <c r="J690" s="490"/>
    </row>
    <row r="691" spans="9:10" ht="19.5">
      <c r="I691" s="490"/>
      <c r="J691" s="490"/>
    </row>
    <row r="692" spans="9:10" ht="19.5">
      <c r="I692" s="490"/>
      <c r="J692" s="490"/>
    </row>
    <row r="693" spans="9:10" ht="19.5">
      <c r="I693" s="490"/>
      <c r="J693" s="490"/>
    </row>
    <row r="694" spans="9:10" ht="19.5">
      <c r="I694" s="490"/>
      <c r="J694" s="490"/>
    </row>
    <row r="695" spans="9:10" ht="19.5">
      <c r="I695" s="490"/>
      <c r="J695" s="490"/>
    </row>
    <row r="696" spans="9:10" ht="19.5">
      <c r="I696" s="490"/>
      <c r="J696" s="490"/>
    </row>
    <row r="697" spans="9:10" ht="19.5">
      <c r="I697" s="490"/>
      <c r="J697" s="490"/>
    </row>
    <row r="698" spans="9:10" ht="19.5">
      <c r="I698" s="490"/>
      <c r="J698" s="490"/>
    </row>
    <row r="699" spans="9:10" ht="19.5">
      <c r="I699" s="490"/>
      <c r="J699" s="490"/>
    </row>
    <row r="700" spans="9:10" ht="19.5">
      <c r="I700" s="490"/>
      <c r="J700" s="490"/>
    </row>
    <row r="701" spans="9:10" ht="19.5">
      <c r="I701" s="490"/>
      <c r="J701" s="490"/>
    </row>
    <row r="702" spans="9:10" ht="19.5">
      <c r="I702" s="490"/>
      <c r="J702" s="490"/>
    </row>
    <row r="703" spans="9:10" ht="19.5">
      <c r="I703" s="490"/>
      <c r="J703" s="490"/>
    </row>
    <row r="704" spans="9:10" ht="19.5">
      <c r="I704" s="490"/>
      <c r="J704" s="490"/>
    </row>
    <row r="705" spans="9:10" ht="19.5">
      <c r="I705" s="490"/>
      <c r="J705" s="490"/>
    </row>
    <row r="706" spans="9:10" ht="19.5">
      <c r="I706" s="490"/>
      <c r="J706" s="490"/>
    </row>
    <row r="707" spans="9:10" ht="19.5">
      <c r="I707" s="490"/>
      <c r="J707" s="490"/>
    </row>
    <row r="708" spans="9:10" ht="19.5">
      <c r="I708" s="490"/>
      <c r="J708" s="490"/>
    </row>
    <row r="709" spans="9:10" ht="19.5">
      <c r="I709" s="490"/>
      <c r="J709" s="490"/>
    </row>
    <row r="710" spans="9:10" ht="19.5">
      <c r="I710" s="490"/>
      <c r="J710" s="490"/>
    </row>
    <row r="711" spans="9:10" ht="19.5">
      <c r="I711" s="490"/>
      <c r="J711" s="490"/>
    </row>
    <row r="712" spans="9:10" ht="19.5">
      <c r="I712" s="490"/>
      <c r="J712" s="490"/>
    </row>
    <row r="713" spans="9:10" ht="19.5">
      <c r="I713" s="490"/>
      <c r="J713" s="490"/>
    </row>
    <row r="714" spans="9:10" ht="19.5">
      <c r="I714" s="490"/>
      <c r="J714" s="490"/>
    </row>
    <row r="715" spans="9:10" ht="19.5">
      <c r="I715" s="490"/>
      <c r="J715" s="490"/>
    </row>
    <row r="716" spans="9:10" ht="19.5">
      <c r="I716" s="490"/>
      <c r="J716" s="490"/>
    </row>
    <row r="717" spans="9:10" ht="19.5">
      <c r="I717" s="490"/>
      <c r="J717" s="490"/>
    </row>
    <row r="718" spans="9:10" ht="19.5">
      <c r="I718" s="490"/>
      <c r="J718" s="490"/>
    </row>
    <row r="719" spans="9:10" ht="19.5">
      <c r="I719" s="490"/>
      <c r="J719" s="490"/>
    </row>
    <row r="720" spans="9:10" ht="19.5">
      <c r="I720" s="490"/>
      <c r="J720" s="490"/>
    </row>
    <row r="721" spans="9:10" ht="19.5">
      <c r="I721" s="490"/>
      <c r="J721" s="490"/>
    </row>
    <row r="722" spans="9:10" ht="19.5">
      <c r="I722" s="490"/>
      <c r="J722" s="490"/>
    </row>
    <row r="723" spans="9:10" ht="19.5">
      <c r="I723" s="490"/>
      <c r="J723" s="490"/>
    </row>
    <row r="724" spans="9:10" ht="19.5">
      <c r="I724" s="490"/>
      <c r="J724" s="490"/>
    </row>
    <row r="725" spans="9:10" ht="19.5">
      <c r="I725" s="490"/>
      <c r="J725" s="490"/>
    </row>
    <row r="726" spans="9:10" ht="19.5">
      <c r="I726" s="490"/>
      <c r="J726" s="490"/>
    </row>
    <row r="727" spans="9:10" ht="19.5">
      <c r="I727" s="490"/>
      <c r="J727" s="490"/>
    </row>
    <row r="728" spans="9:10" ht="19.5">
      <c r="I728" s="490"/>
      <c r="J728" s="490"/>
    </row>
    <row r="729" spans="9:10" ht="19.5">
      <c r="I729" s="490"/>
      <c r="J729" s="490"/>
    </row>
    <row r="730" spans="9:10" ht="19.5">
      <c r="I730" s="490"/>
      <c r="J730" s="490"/>
    </row>
    <row r="731" spans="9:10" ht="19.5">
      <c r="I731" s="490"/>
      <c r="J731" s="490"/>
    </row>
    <row r="732" spans="9:10" ht="19.5">
      <c r="I732" s="490"/>
      <c r="J732" s="490"/>
    </row>
    <row r="733" spans="9:10" ht="19.5">
      <c r="I733" s="490"/>
      <c r="J733" s="490"/>
    </row>
    <row r="734" spans="9:10" ht="19.5">
      <c r="I734" s="490"/>
      <c r="J734" s="490"/>
    </row>
    <row r="735" spans="9:10" ht="19.5">
      <c r="I735" s="490"/>
      <c r="J735" s="490"/>
    </row>
    <row r="736" spans="9:10" ht="19.5">
      <c r="I736" s="490"/>
      <c r="J736" s="490"/>
    </row>
    <row r="737" spans="9:10" ht="19.5">
      <c r="I737" s="490"/>
      <c r="J737" s="490"/>
    </row>
    <row r="738" spans="9:10" ht="19.5">
      <c r="I738" s="490"/>
      <c r="J738" s="490"/>
    </row>
    <row r="739" spans="9:10" ht="19.5">
      <c r="I739" s="490"/>
      <c r="J739" s="490"/>
    </row>
    <row r="740" spans="9:10" ht="19.5">
      <c r="I740" s="490"/>
      <c r="J740" s="490"/>
    </row>
    <row r="741" spans="9:10" ht="19.5">
      <c r="I741" s="490"/>
      <c r="J741" s="490"/>
    </row>
    <row r="742" spans="9:10" ht="19.5">
      <c r="I742" s="490"/>
      <c r="J742" s="490"/>
    </row>
    <row r="743" spans="9:10" ht="19.5">
      <c r="I743" s="490"/>
      <c r="J743" s="490"/>
    </row>
    <row r="744" spans="9:10" ht="19.5">
      <c r="I744" s="490"/>
      <c r="J744" s="490"/>
    </row>
    <row r="745" spans="9:10" ht="19.5">
      <c r="I745" s="490"/>
      <c r="J745" s="490"/>
    </row>
    <row r="746" spans="9:10" ht="19.5">
      <c r="I746" s="490"/>
      <c r="J746" s="490"/>
    </row>
    <row r="747" spans="9:10" ht="19.5">
      <c r="I747" s="490"/>
      <c r="J747" s="490"/>
    </row>
    <row r="748" spans="9:10" ht="19.5">
      <c r="I748" s="490"/>
      <c r="J748" s="490"/>
    </row>
    <row r="749" spans="9:10" ht="19.5">
      <c r="I749" s="490"/>
      <c r="J749" s="490"/>
    </row>
    <row r="750" spans="9:10" ht="19.5">
      <c r="I750" s="490"/>
      <c r="J750" s="490"/>
    </row>
    <row r="751" spans="9:10" ht="19.5">
      <c r="I751" s="490"/>
      <c r="J751" s="490"/>
    </row>
    <row r="752" spans="9:10" ht="19.5">
      <c r="I752" s="490"/>
      <c r="J752" s="490"/>
    </row>
    <row r="753" spans="9:10" ht="19.5">
      <c r="I753" s="490"/>
      <c r="J753" s="490"/>
    </row>
    <row r="754" spans="9:10" ht="19.5">
      <c r="I754" s="490"/>
      <c r="J754" s="490"/>
    </row>
    <row r="755" spans="9:10" ht="19.5">
      <c r="I755" s="490"/>
      <c r="J755" s="490"/>
    </row>
    <row r="756" spans="9:10" ht="19.5">
      <c r="I756" s="490"/>
      <c r="J756" s="490"/>
    </row>
    <row r="757" spans="9:10" ht="19.5">
      <c r="I757" s="490"/>
      <c r="J757" s="490"/>
    </row>
    <row r="758" spans="9:10" ht="19.5">
      <c r="I758" s="490"/>
      <c r="J758" s="490"/>
    </row>
    <row r="759" spans="9:10" ht="19.5">
      <c r="I759" s="490"/>
      <c r="J759" s="490"/>
    </row>
    <row r="760" spans="9:10" ht="19.5">
      <c r="I760" s="490"/>
      <c r="J760" s="490"/>
    </row>
    <row r="761" spans="9:10" ht="19.5">
      <c r="I761" s="490"/>
      <c r="J761" s="490"/>
    </row>
    <row r="762" spans="9:10" ht="19.5">
      <c r="I762" s="490"/>
      <c r="J762" s="490"/>
    </row>
    <row r="763" spans="9:10" ht="19.5">
      <c r="I763" s="490"/>
      <c r="J763" s="490"/>
    </row>
    <row r="764" spans="9:10" ht="19.5">
      <c r="I764" s="490"/>
      <c r="J764" s="490"/>
    </row>
    <row r="765" spans="9:10" ht="19.5">
      <c r="I765" s="490"/>
      <c r="J765" s="490"/>
    </row>
    <row r="766" spans="9:10" ht="19.5">
      <c r="I766" s="490"/>
      <c r="J766" s="490"/>
    </row>
    <row r="767" spans="9:10" ht="19.5">
      <c r="I767" s="490"/>
      <c r="J767" s="490"/>
    </row>
    <row r="768" spans="9:10" ht="19.5">
      <c r="I768" s="490"/>
      <c r="J768" s="490"/>
    </row>
    <row r="769" spans="9:10" ht="19.5">
      <c r="I769" s="490"/>
      <c r="J769" s="490"/>
    </row>
    <row r="770" spans="9:10" ht="19.5">
      <c r="I770" s="490"/>
      <c r="J770" s="490"/>
    </row>
    <row r="771" spans="9:10" ht="19.5">
      <c r="I771" s="490"/>
      <c r="J771" s="490"/>
    </row>
    <row r="772" spans="9:10" ht="19.5">
      <c r="I772" s="490"/>
      <c r="J772" s="490"/>
    </row>
    <row r="773" spans="9:10" ht="19.5">
      <c r="I773" s="490"/>
      <c r="J773" s="490"/>
    </row>
    <row r="774" spans="9:10" ht="19.5">
      <c r="I774" s="490"/>
      <c r="J774" s="490"/>
    </row>
    <row r="775" spans="9:10" ht="19.5">
      <c r="I775" s="490"/>
      <c r="J775" s="490"/>
    </row>
    <row r="776" spans="9:10" ht="19.5">
      <c r="I776" s="490"/>
      <c r="J776" s="490"/>
    </row>
    <row r="777" spans="9:10" ht="19.5">
      <c r="I777" s="490"/>
      <c r="J777" s="490"/>
    </row>
    <row r="778" spans="9:10" ht="19.5">
      <c r="I778" s="490"/>
      <c r="J778" s="490"/>
    </row>
    <row r="779" spans="9:10" ht="19.5">
      <c r="I779" s="490"/>
      <c r="J779" s="490"/>
    </row>
    <row r="780" spans="9:10" ht="19.5">
      <c r="I780" s="490"/>
      <c r="J780" s="490"/>
    </row>
    <row r="781" spans="9:10" ht="19.5">
      <c r="I781" s="490"/>
      <c r="J781" s="490"/>
    </row>
    <row r="782" spans="9:10" ht="19.5">
      <c r="I782" s="490"/>
      <c r="J782" s="490"/>
    </row>
    <row r="783" spans="9:10" ht="19.5">
      <c r="I783" s="490"/>
      <c r="J783" s="490"/>
    </row>
    <row r="784" spans="9:10" ht="19.5">
      <c r="I784" s="490"/>
      <c r="J784" s="490"/>
    </row>
    <row r="785" spans="9:10" ht="19.5">
      <c r="I785" s="490"/>
      <c r="J785" s="490"/>
    </row>
    <row r="786" spans="9:10" ht="19.5">
      <c r="I786" s="490"/>
      <c r="J786" s="490"/>
    </row>
    <row r="787" spans="9:10" ht="19.5">
      <c r="I787" s="490"/>
      <c r="J787" s="490"/>
    </row>
    <row r="788" spans="9:10" ht="19.5">
      <c r="I788" s="490"/>
      <c r="J788" s="490"/>
    </row>
    <row r="789" spans="9:10" ht="19.5">
      <c r="I789" s="490"/>
      <c r="J789" s="490"/>
    </row>
    <row r="790" spans="9:10" ht="19.5">
      <c r="I790" s="490"/>
      <c r="J790" s="490"/>
    </row>
    <row r="791" spans="9:10" ht="19.5">
      <c r="I791" s="490"/>
      <c r="J791" s="490"/>
    </row>
    <row r="792" spans="9:10" ht="19.5">
      <c r="I792" s="490"/>
      <c r="J792" s="490"/>
    </row>
    <row r="793" spans="9:10" ht="19.5">
      <c r="I793" s="490"/>
      <c r="J793" s="490"/>
    </row>
    <row r="794" spans="9:10" ht="19.5">
      <c r="I794" s="490"/>
      <c r="J794" s="490"/>
    </row>
    <row r="795" spans="9:10" ht="19.5">
      <c r="I795" s="490"/>
      <c r="J795" s="490"/>
    </row>
    <row r="796" spans="9:10" ht="19.5">
      <c r="I796" s="490"/>
      <c r="J796" s="490"/>
    </row>
    <row r="797" spans="9:10" ht="19.5">
      <c r="I797" s="490"/>
      <c r="J797" s="490"/>
    </row>
    <row r="798" spans="9:10" ht="19.5">
      <c r="I798" s="490"/>
      <c r="J798" s="490"/>
    </row>
    <row r="799" spans="9:10" ht="19.5">
      <c r="I799" s="490"/>
      <c r="J799" s="490"/>
    </row>
    <row r="800" spans="9:10" ht="19.5">
      <c r="I800" s="490"/>
      <c r="J800" s="490"/>
    </row>
    <row r="801" spans="9:10" ht="19.5">
      <c r="I801" s="490"/>
      <c r="J801" s="490"/>
    </row>
    <row r="802" spans="9:10" ht="19.5">
      <c r="I802" s="490"/>
      <c r="J802" s="490"/>
    </row>
    <row r="803" spans="9:10" ht="19.5">
      <c r="I803" s="490"/>
      <c r="J803" s="490"/>
    </row>
    <row r="804" spans="9:10" ht="19.5">
      <c r="I804" s="490"/>
      <c r="J804" s="490"/>
    </row>
    <row r="805" spans="9:10" ht="19.5">
      <c r="I805" s="490"/>
      <c r="J805" s="490"/>
    </row>
    <row r="806" spans="9:10" ht="19.5">
      <c r="I806" s="490"/>
      <c r="J806" s="490"/>
    </row>
    <row r="807" spans="9:10" ht="19.5">
      <c r="I807" s="490"/>
      <c r="J807" s="490"/>
    </row>
    <row r="808" spans="9:10" ht="19.5">
      <c r="I808" s="490"/>
      <c r="J808" s="490"/>
    </row>
    <row r="809" spans="9:10" ht="19.5">
      <c r="I809" s="490"/>
      <c r="J809" s="490"/>
    </row>
    <row r="810" spans="9:10" ht="19.5">
      <c r="I810" s="490"/>
      <c r="J810" s="490"/>
    </row>
    <row r="811" spans="9:10" ht="19.5">
      <c r="I811" s="490"/>
      <c r="J811" s="490"/>
    </row>
    <row r="812" spans="9:10" ht="19.5">
      <c r="I812" s="490"/>
      <c r="J812" s="490"/>
    </row>
    <row r="813" spans="9:10" ht="19.5">
      <c r="I813" s="490"/>
      <c r="J813" s="490"/>
    </row>
    <row r="814" spans="9:10" ht="19.5">
      <c r="I814" s="490"/>
      <c r="J814" s="490"/>
    </row>
    <row r="815" spans="9:10" ht="19.5">
      <c r="I815" s="490"/>
      <c r="J815" s="490"/>
    </row>
    <row r="816" spans="9:10" ht="19.5">
      <c r="I816" s="490"/>
      <c r="J816" s="490"/>
    </row>
    <row r="817" spans="9:10" ht="19.5">
      <c r="I817" s="490"/>
      <c r="J817" s="490"/>
    </row>
    <row r="818" spans="9:10" ht="19.5">
      <c r="I818" s="490"/>
      <c r="J818" s="490"/>
    </row>
    <row r="819" spans="9:10" ht="19.5">
      <c r="I819" s="490"/>
      <c r="J819" s="490"/>
    </row>
    <row r="820" spans="9:10" ht="19.5">
      <c r="I820" s="490"/>
      <c r="J820" s="490"/>
    </row>
    <row r="821" spans="9:10" ht="19.5">
      <c r="I821" s="490"/>
      <c r="J821" s="490"/>
    </row>
    <row r="822" spans="9:10" ht="19.5">
      <c r="I822" s="490"/>
      <c r="J822" s="490"/>
    </row>
    <row r="823" spans="9:10" ht="19.5">
      <c r="I823" s="490"/>
      <c r="J823" s="490"/>
    </row>
    <row r="824" spans="9:10" ht="19.5">
      <c r="I824" s="490"/>
      <c r="J824" s="490"/>
    </row>
    <row r="825" spans="9:10" ht="19.5">
      <c r="I825" s="490"/>
      <c r="J825" s="490"/>
    </row>
    <row r="826" spans="9:10" ht="19.5">
      <c r="I826" s="490"/>
      <c r="J826" s="490"/>
    </row>
    <row r="827" spans="9:10" ht="19.5">
      <c r="I827" s="490"/>
      <c r="J827" s="490"/>
    </row>
    <row r="828" spans="9:10" ht="19.5">
      <c r="I828" s="490"/>
      <c r="J828" s="490"/>
    </row>
    <row r="829" spans="9:10" ht="19.5">
      <c r="I829" s="490"/>
      <c r="J829" s="490"/>
    </row>
    <row r="830" spans="9:10" ht="19.5">
      <c r="I830" s="490"/>
      <c r="J830" s="490"/>
    </row>
    <row r="831" spans="9:10" ht="19.5">
      <c r="I831" s="490"/>
      <c r="J831" s="490"/>
    </row>
    <row r="832" spans="9:10" ht="19.5">
      <c r="I832" s="490"/>
      <c r="J832" s="490"/>
    </row>
    <row r="833" spans="9:10" ht="19.5">
      <c r="I833" s="490"/>
      <c r="J833" s="490"/>
    </row>
    <row r="834" spans="9:10" ht="19.5">
      <c r="I834" s="490"/>
      <c r="J834" s="490"/>
    </row>
    <row r="835" spans="9:10" ht="19.5">
      <c r="I835" s="490"/>
      <c r="J835" s="490"/>
    </row>
    <row r="836" spans="9:10" ht="19.5">
      <c r="I836" s="490"/>
      <c r="J836" s="490"/>
    </row>
    <row r="837" spans="9:10" ht="19.5">
      <c r="I837" s="490"/>
      <c r="J837" s="490"/>
    </row>
    <row r="838" spans="9:10" ht="19.5">
      <c r="I838" s="490"/>
      <c r="J838" s="490"/>
    </row>
    <row r="839" spans="9:10" ht="19.5">
      <c r="I839" s="490"/>
      <c r="J839" s="490"/>
    </row>
    <row r="840" spans="9:10" ht="19.5">
      <c r="I840" s="490"/>
      <c r="J840" s="490"/>
    </row>
    <row r="841" spans="9:10" ht="19.5">
      <c r="I841" s="490"/>
      <c r="J841" s="490"/>
    </row>
    <row r="842" spans="9:10" ht="19.5">
      <c r="I842" s="490"/>
      <c r="J842" s="490"/>
    </row>
    <row r="843" spans="9:10" ht="19.5">
      <c r="I843" s="490"/>
      <c r="J843" s="490"/>
    </row>
    <row r="844" spans="9:10" ht="19.5">
      <c r="I844" s="490"/>
      <c r="J844" s="490"/>
    </row>
    <row r="845" spans="9:10" ht="19.5">
      <c r="I845" s="490"/>
      <c r="J845" s="490"/>
    </row>
    <row r="846" spans="9:10" ht="19.5">
      <c r="I846" s="490"/>
      <c r="J846" s="490"/>
    </row>
    <row r="847" spans="9:10" ht="19.5">
      <c r="I847" s="490"/>
      <c r="J847" s="490"/>
    </row>
    <row r="848" spans="9:10" ht="19.5">
      <c r="I848" s="490"/>
      <c r="J848" s="490"/>
    </row>
    <row r="849" spans="9:10" ht="19.5">
      <c r="I849" s="490"/>
      <c r="J849" s="490"/>
    </row>
    <row r="850" spans="9:10" ht="19.5">
      <c r="I850" s="490"/>
      <c r="J850" s="490"/>
    </row>
    <row r="851" spans="9:10" ht="19.5">
      <c r="I851" s="490"/>
      <c r="J851" s="490"/>
    </row>
    <row r="852" spans="9:10" ht="19.5">
      <c r="I852" s="490"/>
      <c r="J852" s="490"/>
    </row>
    <row r="853" spans="9:10" ht="19.5">
      <c r="I853" s="490"/>
      <c r="J853" s="490"/>
    </row>
    <row r="854" spans="9:10" ht="19.5">
      <c r="I854" s="490"/>
      <c r="J854" s="490"/>
    </row>
    <row r="855" spans="9:10" ht="19.5">
      <c r="I855" s="490"/>
      <c r="J855" s="490"/>
    </row>
    <row r="856" spans="9:10" ht="19.5">
      <c r="I856" s="490"/>
      <c r="J856" s="490"/>
    </row>
    <row r="857" spans="9:10" ht="19.5">
      <c r="I857" s="490"/>
      <c r="J857" s="490"/>
    </row>
    <row r="858" spans="9:10" ht="19.5">
      <c r="I858" s="490"/>
      <c r="J858" s="490"/>
    </row>
    <row r="859" spans="9:10" ht="19.5">
      <c r="I859" s="490"/>
      <c r="J859" s="490"/>
    </row>
    <row r="860" spans="9:10" ht="19.5">
      <c r="I860" s="490"/>
      <c r="J860" s="490"/>
    </row>
    <row r="861" spans="9:10" ht="19.5">
      <c r="I861" s="490"/>
      <c r="J861" s="490"/>
    </row>
    <row r="862" spans="9:10" ht="19.5">
      <c r="I862" s="490"/>
      <c r="J862" s="490"/>
    </row>
    <row r="863" spans="9:10" ht="19.5">
      <c r="I863" s="490"/>
      <c r="J863" s="490"/>
    </row>
    <row r="864" spans="9:10" ht="19.5">
      <c r="I864" s="490"/>
      <c r="J864" s="490"/>
    </row>
    <row r="865" spans="9:10" ht="19.5">
      <c r="I865" s="490"/>
      <c r="J865" s="490"/>
    </row>
    <row r="866" spans="9:10" ht="19.5">
      <c r="I866" s="490"/>
      <c r="J866" s="490"/>
    </row>
    <row r="867" spans="9:10" ht="19.5">
      <c r="I867" s="490"/>
      <c r="J867" s="490"/>
    </row>
    <row r="868" spans="9:10" ht="19.5">
      <c r="I868" s="490"/>
      <c r="J868" s="490"/>
    </row>
    <row r="869" spans="9:10" ht="19.5">
      <c r="I869" s="490"/>
      <c r="J869" s="490"/>
    </row>
    <row r="870" spans="9:10" ht="19.5">
      <c r="I870" s="490"/>
      <c r="J870" s="490"/>
    </row>
    <row r="871" spans="9:10" ht="19.5">
      <c r="I871" s="490"/>
      <c r="J871" s="490"/>
    </row>
    <row r="872" spans="9:10" ht="19.5">
      <c r="I872" s="490"/>
      <c r="J872" s="490"/>
    </row>
    <row r="873" spans="9:10" ht="19.5">
      <c r="I873" s="490"/>
      <c r="J873" s="490"/>
    </row>
    <row r="874" spans="9:10" ht="19.5">
      <c r="I874" s="490"/>
      <c r="J874" s="490"/>
    </row>
    <row r="875" spans="9:10" ht="19.5">
      <c r="I875" s="490"/>
      <c r="J875" s="490"/>
    </row>
    <row r="876" spans="9:10" ht="19.5">
      <c r="I876" s="490"/>
      <c r="J876" s="490"/>
    </row>
    <row r="877" spans="9:10" ht="19.5">
      <c r="I877" s="490"/>
      <c r="J877" s="490"/>
    </row>
    <row r="878" spans="9:10" ht="19.5">
      <c r="I878" s="490"/>
      <c r="J878" s="490"/>
    </row>
    <row r="879" spans="9:10" ht="19.5">
      <c r="I879" s="490"/>
      <c r="J879" s="490"/>
    </row>
    <row r="880" spans="9:10" ht="19.5">
      <c r="I880" s="490"/>
      <c r="J880" s="490"/>
    </row>
    <row r="881" spans="9:10" ht="19.5">
      <c r="I881" s="490"/>
      <c r="J881" s="490"/>
    </row>
    <row r="882" spans="9:10" ht="19.5">
      <c r="I882" s="490"/>
      <c r="J882" s="490"/>
    </row>
    <row r="883" spans="9:10" ht="19.5">
      <c r="I883" s="490"/>
      <c r="J883" s="490"/>
    </row>
    <row r="884" spans="9:10" ht="19.5">
      <c r="I884" s="490"/>
      <c r="J884" s="490"/>
    </row>
    <row r="885" spans="9:10" ht="19.5">
      <c r="I885" s="490"/>
      <c r="J885" s="490"/>
    </row>
    <row r="886" spans="9:10" ht="19.5">
      <c r="I886" s="490"/>
      <c r="J886" s="490"/>
    </row>
    <row r="887" spans="9:10" ht="19.5">
      <c r="I887" s="490"/>
      <c r="J887" s="490"/>
    </row>
    <row r="888" spans="9:10" ht="19.5">
      <c r="I888" s="490"/>
      <c r="J888" s="490"/>
    </row>
    <row r="889" spans="9:10" ht="19.5">
      <c r="I889" s="490"/>
      <c r="J889" s="490"/>
    </row>
    <row r="890" spans="9:10" ht="19.5">
      <c r="I890" s="490"/>
      <c r="J890" s="490"/>
    </row>
    <row r="891" spans="9:10" ht="19.5">
      <c r="I891" s="490"/>
      <c r="J891" s="490"/>
    </row>
    <row r="892" spans="9:10" ht="19.5">
      <c r="I892" s="490"/>
      <c r="J892" s="490"/>
    </row>
    <row r="893" spans="9:10" ht="19.5">
      <c r="I893" s="490"/>
      <c r="J893" s="490"/>
    </row>
    <row r="894" spans="9:10" ht="19.5">
      <c r="I894" s="490"/>
      <c r="J894" s="490"/>
    </row>
    <row r="895" spans="9:10" ht="19.5">
      <c r="I895" s="490"/>
      <c r="J895" s="490"/>
    </row>
    <row r="896" spans="9:10" ht="19.5">
      <c r="I896" s="490"/>
      <c r="J896" s="490"/>
    </row>
    <row r="897" spans="9:10" ht="19.5">
      <c r="I897" s="490"/>
      <c r="J897" s="490"/>
    </row>
    <row r="898" spans="9:10" ht="19.5">
      <c r="I898" s="490"/>
      <c r="J898" s="490"/>
    </row>
    <row r="899" spans="9:10" ht="19.5">
      <c r="I899" s="490"/>
      <c r="J899" s="490"/>
    </row>
    <row r="900" spans="9:10" ht="19.5">
      <c r="I900" s="490"/>
      <c r="J900" s="490"/>
    </row>
    <row r="901" spans="9:10" ht="19.5">
      <c r="I901" s="490"/>
      <c r="J901" s="490"/>
    </row>
    <row r="902" spans="9:10" ht="19.5">
      <c r="I902" s="490"/>
      <c r="J902" s="490"/>
    </row>
    <row r="903" spans="9:10" ht="19.5">
      <c r="I903" s="490"/>
      <c r="J903" s="490"/>
    </row>
    <row r="904" spans="9:10" ht="19.5">
      <c r="I904" s="490"/>
      <c r="J904" s="490"/>
    </row>
    <row r="905" spans="9:10" ht="19.5">
      <c r="I905" s="490"/>
      <c r="J905" s="490"/>
    </row>
    <row r="906" spans="9:10" ht="19.5">
      <c r="I906" s="490"/>
      <c r="J906" s="490"/>
    </row>
    <row r="907" spans="9:10" ht="19.5">
      <c r="I907" s="490"/>
      <c r="J907" s="490"/>
    </row>
    <row r="908" spans="9:10" ht="19.5">
      <c r="I908" s="490"/>
      <c r="J908" s="490"/>
    </row>
    <row r="909" spans="9:10" ht="19.5">
      <c r="I909" s="490"/>
      <c r="J909" s="490"/>
    </row>
    <row r="910" spans="9:10" ht="19.5">
      <c r="I910" s="490"/>
      <c r="J910" s="490"/>
    </row>
    <row r="911" spans="9:10" ht="19.5">
      <c r="I911" s="490"/>
      <c r="J911" s="490"/>
    </row>
    <row r="912" spans="9:10" ht="19.5">
      <c r="I912" s="490"/>
      <c r="J912" s="490"/>
    </row>
    <row r="913" spans="9:10" ht="19.5">
      <c r="I913" s="490"/>
      <c r="J913" s="490"/>
    </row>
    <row r="914" spans="9:10" ht="19.5">
      <c r="I914" s="490"/>
      <c r="J914" s="490"/>
    </row>
    <row r="915" spans="9:10" ht="19.5">
      <c r="I915" s="490"/>
      <c r="J915" s="490"/>
    </row>
    <row r="916" spans="9:10" ht="19.5">
      <c r="I916" s="490"/>
      <c r="J916" s="490"/>
    </row>
    <row r="917" spans="9:10" ht="19.5">
      <c r="I917" s="490"/>
      <c r="J917" s="490"/>
    </row>
    <row r="918" spans="9:10" ht="19.5">
      <c r="I918" s="490"/>
      <c r="J918" s="490"/>
    </row>
    <row r="919" spans="9:10" ht="19.5">
      <c r="I919" s="490"/>
      <c r="J919" s="490"/>
    </row>
    <row r="920" spans="9:10" ht="19.5">
      <c r="I920" s="490"/>
      <c r="J920" s="490"/>
    </row>
    <row r="921" spans="9:10" ht="19.5">
      <c r="I921" s="490"/>
      <c r="J921" s="490"/>
    </row>
    <row r="922" spans="9:10" ht="19.5">
      <c r="I922" s="490"/>
      <c r="J922" s="490"/>
    </row>
    <row r="923" spans="9:10" ht="19.5">
      <c r="I923" s="490"/>
      <c r="J923" s="490"/>
    </row>
    <row r="924" spans="9:10" ht="19.5">
      <c r="I924" s="490"/>
      <c r="J924" s="490"/>
    </row>
    <row r="925" spans="9:10" ht="19.5">
      <c r="I925" s="490"/>
      <c r="J925" s="490"/>
    </row>
    <row r="926" spans="9:10" ht="19.5">
      <c r="I926" s="490"/>
      <c r="J926" s="490"/>
    </row>
    <row r="927" spans="9:10" ht="19.5">
      <c r="I927" s="490"/>
      <c r="J927" s="490"/>
    </row>
    <row r="928" spans="9:10" ht="19.5">
      <c r="I928" s="490"/>
      <c r="J928" s="490"/>
    </row>
    <row r="929" spans="9:10" ht="19.5">
      <c r="I929" s="490"/>
      <c r="J929" s="490"/>
    </row>
    <row r="930" spans="9:10" ht="19.5">
      <c r="I930" s="490"/>
      <c r="J930" s="490"/>
    </row>
    <row r="931" spans="9:10" ht="19.5">
      <c r="I931" s="490"/>
      <c r="J931" s="490"/>
    </row>
    <row r="932" spans="9:10" ht="19.5">
      <c r="I932" s="490"/>
      <c r="J932" s="490"/>
    </row>
    <row r="933" spans="9:10" ht="19.5">
      <c r="I933" s="490"/>
      <c r="J933" s="490"/>
    </row>
    <row r="934" spans="9:10" ht="19.5">
      <c r="I934" s="490"/>
      <c r="J934" s="490"/>
    </row>
    <row r="935" spans="9:10" ht="19.5">
      <c r="I935" s="490"/>
      <c r="J935" s="490"/>
    </row>
    <row r="936" spans="9:10" ht="19.5">
      <c r="I936" s="490"/>
      <c r="J936" s="490"/>
    </row>
    <row r="937" spans="9:10" ht="19.5">
      <c r="I937" s="490"/>
      <c r="J937" s="490"/>
    </row>
    <row r="938" spans="9:10" ht="19.5">
      <c r="I938" s="490"/>
      <c r="J938" s="490"/>
    </row>
    <row r="939" spans="9:10" ht="19.5">
      <c r="I939" s="490"/>
      <c r="J939" s="490"/>
    </row>
    <row r="940" spans="9:10" ht="19.5">
      <c r="I940" s="490"/>
      <c r="J940" s="490"/>
    </row>
    <row r="941" spans="9:10" ht="19.5">
      <c r="I941" s="490"/>
      <c r="J941" s="490"/>
    </row>
    <row r="942" spans="9:10" ht="19.5">
      <c r="I942" s="490"/>
      <c r="J942" s="490"/>
    </row>
    <row r="943" spans="9:10" ht="19.5">
      <c r="I943" s="490"/>
      <c r="J943" s="490"/>
    </row>
    <row r="944" spans="9:10" ht="19.5">
      <c r="I944" s="490"/>
      <c r="J944" s="490"/>
    </row>
    <row r="945" spans="9:10" ht="19.5">
      <c r="I945" s="490"/>
      <c r="J945" s="490"/>
    </row>
    <row r="946" spans="9:10" ht="19.5">
      <c r="I946" s="490"/>
      <c r="J946" s="490"/>
    </row>
    <row r="947" spans="9:10" ht="19.5">
      <c r="I947" s="490"/>
      <c r="J947" s="490"/>
    </row>
    <row r="948" spans="9:10" ht="19.5">
      <c r="I948" s="490"/>
      <c r="J948" s="490"/>
    </row>
    <row r="949" spans="9:10" ht="19.5">
      <c r="I949" s="490"/>
      <c r="J949" s="490"/>
    </row>
    <row r="950" spans="9:10" ht="19.5">
      <c r="I950" s="490"/>
      <c r="J950" s="490"/>
    </row>
    <row r="951" spans="9:10" ht="19.5">
      <c r="I951" s="490"/>
      <c r="J951" s="490"/>
    </row>
    <row r="952" spans="9:10" ht="19.5">
      <c r="I952" s="490"/>
      <c r="J952" s="490"/>
    </row>
    <row r="953" spans="9:10" ht="19.5">
      <c r="I953" s="490"/>
      <c r="J953" s="490"/>
    </row>
    <row r="954" spans="9:10" ht="19.5">
      <c r="I954" s="490"/>
      <c r="J954" s="490"/>
    </row>
    <row r="955" spans="9:10" ht="19.5">
      <c r="I955" s="490"/>
      <c r="J955" s="490"/>
    </row>
    <row r="956" spans="9:10" ht="19.5">
      <c r="I956" s="490"/>
      <c r="J956" s="490"/>
    </row>
    <row r="957" spans="9:10" ht="19.5">
      <c r="I957" s="490"/>
      <c r="J957" s="490"/>
    </row>
    <row r="958" spans="9:10" ht="19.5">
      <c r="I958" s="490"/>
      <c r="J958" s="490"/>
    </row>
    <row r="959" spans="9:10" ht="19.5">
      <c r="I959" s="490"/>
      <c r="J959" s="490"/>
    </row>
    <row r="960" spans="9:10" ht="19.5">
      <c r="I960" s="490"/>
      <c r="J960" s="490"/>
    </row>
    <row r="961" spans="9:10" ht="19.5">
      <c r="I961" s="490"/>
      <c r="J961" s="490"/>
    </row>
    <row r="962" spans="9:10" ht="19.5">
      <c r="I962" s="490"/>
      <c r="J962" s="490"/>
    </row>
    <row r="963" spans="9:10" ht="19.5">
      <c r="I963" s="490"/>
      <c r="J963" s="490"/>
    </row>
    <row r="964" spans="9:10" ht="19.5">
      <c r="I964" s="490"/>
      <c r="J964" s="490"/>
    </row>
    <row r="965" spans="9:10" ht="19.5">
      <c r="I965" s="490"/>
      <c r="J965" s="490"/>
    </row>
    <row r="966" spans="9:10" ht="19.5">
      <c r="I966" s="490"/>
      <c r="J966" s="490"/>
    </row>
    <row r="967" spans="9:10" ht="19.5">
      <c r="I967" s="490"/>
      <c r="J967" s="490"/>
    </row>
    <row r="968" spans="9:10" ht="19.5">
      <c r="I968" s="490"/>
      <c r="J968" s="490"/>
    </row>
    <row r="969" spans="9:10" ht="19.5">
      <c r="I969" s="490"/>
      <c r="J969" s="490"/>
    </row>
    <row r="970" spans="9:10" ht="19.5">
      <c r="I970" s="490"/>
      <c r="J970" s="490"/>
    </row>
    <row r="971" spans="9:10" ht="19.5">
      <c r="I971" s="490"/>
      <c r="J971" s="490"/>
    </row>
    <row r="972" spans="9:10" ht="19.5">
      <c r="I972" s="490"/>
      <c r="J972" s="490"/>
    </row>
    <row r="973" spans="9:10" ht="19.5">
      <c r="I973" s="490"/>
      <c r="J973" s="490"/>
    </row>
    <row r="974" spans="9:10" ht="19.5">
      <c r="I974" s="490"/>
      <c r="J974" s="490"/>
    </row>
    <row r="975" spans="9:10" ht="19.5">
      <c r="I975" s="490"/>
      <c r="J975" s="490"/>
    </row>
    <row r="976" spans="9:10" ht="19.5">
      <c r="I976" s="490"/>
      <c r="J976" s="490"/>
    </row>
    <row r="977" spans="9:10" ht="19.5">
      <c r="I977" s="490"/>
      <c r="J977" s="490"/>
    </row>
    <row r="978" spans="9:10" ht="19.5">
      <c r="I978" s="490"/>
      <c r="J978" s="490"/>
    </row>
    <row r="979" spans="9:10" ht="19.5">
      <c r="I979" s="490"/>
      <c r="J979" s="490"/>
    </row>
    <row r="980" spans="9:10" ht="19.5">
      <c r="I980" s="490"/>
      <c r="J980" s="490"/>
    </row>
    <row r="981" spans="9:10" ht="19.5">
      <c r="I981" s="490"/>
      <c r="J981" s="490"/>
    </row>
    <row r="982" spans="9:10" ht="19.5">
      <c r="I982" s="490"/>
      <c r="J982" s="490"/>
    </row>
    <row r="983" spans="9:10" ht="19.5">
      <c r="I983" s="490"/>
      <c r="J983" s="490"/>
    </row>
    <row r="984" spans="9:10" ht="19.5">
      <c r="I984" s="490"/>
      <c r="J984" s="490"/>
    </row>
    <row r="985" spans="9:10" ht="19.5">
      <c r="I985" s="490"/>
      <c r="J985" s="490"/>
    </row>
    <row r="986" spans="9:10" ht="19.5">
      <c r="I986" s="490"/>
      <c r="J986" s="490"/>
    </row>
    <row r="987" spans="9:10" ht="19.5">
      <c r="I987" s="490"/>
      <c r="J987" s="490"/>
    </row>
    <row r="988" spans="9:10" ht="19.5">
      <c r="I988" s="490"/>
      <c r="J988" s="490"/>
    </row>
    <row r="989" spans="9:10" ht="19.5">
      <c r="I989" s="490"/>
      <c r="J989" s="490"/>
    </row>
    <row r="990" spans="9:10" ht="19.5">
      <c r="I990" s="490"/>
      <c r="J990" s="490"/>
    </row>
    <row r="991" spans="9:10" ht="19.5">
      <c r="I991" s="490"/>
      <c r="J991" s="490"/>
    </row>
    <row r="992" spans="9:10" ht="19.5">
      <c r="I992" s="490"/>
      <c r="J992" s="490"/>
    </row>
    <row r="993" spans="9:10" ht="19.5">
      <c r="I993" s="490"/>
      <c r="J993" s="490"/>
    </row>
    <row r="994" spans="9:10" ht="19.5">
      <c r="I994" s="490"/>
      <c r="J994" s="490"/>
    </row>
    <row r="995" spans="9:10" ht="19.5">
      <c r="I995" s="490"/>
      <c r="J995" s="490"/>
    </row>
    <row r="996" spans="9:10" ht="19.5">
      <c r="I996" s="490"/>
      <c r="J996" s="490"/>
    </row>
    <row r="997" spans="9:10" ht="19.5">
      <c r="I997" s="490"/>
      <c r="J997" s="490"/>
    </row>
    <row r="998" spans="9:10" ht="19.5">
      <c r="I998" s="490"/>
      <c r="J998" s="490"/>
    </row>
    <row r="999" spans="9:10" ht="19.5">
      <c r="I999" s="490"/>
      <c r="J999" s="490"/>
    </row>
    <row r="1000" spans="9:10" ht="19.5">
      <c r="I1000" s="490"/>
      <c r="J1000" s="490"/>
    </row>
    <row r="1001" spans="9:10" ht="19.5">
      <c r="I1001" s="490"/>
      <c r="J1001" s="490"/>
    </row>
    <row r="1002" spans="9:10" ht="19.5">
      <c r="I1002" s="490"/>
      <c r="J1002" s="490"/>
    </row>
    <row r="1003" spans="9:10" ht="19.5">
      <c r="I1003" s="490"/>
      <c r="J1003" s="490"/>
    </row>
    <row r="1004" spans="9:10" ht="19.5">
      <c r="I1004" s="490"/>
      <c r="J1004" s="490"/>
    </row>
    <row r="1005" spans="9:10" ht="19.5">
      <c r="I1005" s="490"/>
      <c r="J1005" s="490"/>
    </row>
    <row r="1006" spans="9:10" ht="19.5">
      <c r="I1006" s="490"/>
      <c r="J1006" s="490"/>
    </row>
    <row r="1007" spans="9:10" ht="19.5">
      <c r="I1007" s="490"/>
      <c r="J1007" s="490"/>
    </row>
    <row r="1008" spans="9:10" ht="19.5">
      <c r="I1008" s="490"/>
      <c r="J1008" s="490"/>
    </row>
    <row r="1009" spans="9:10" ht="19.5">
      <c r="I1009" s="490"/>
      <c r="J1009" s="490"/>
    </row>
    <row r="1010" spans="9:10" ht="19.5">
      <c r="I1010" s="490"/>
      <c r="J1010" s="490"/>
    </row>
    <row r="1011" spans="9:10" ht="19.5">
      <c r="I1011" s="490"/>
      <c r="J1011" s="490"/>
    </row>
    <row r="1012" spans="9:10" ht="19.5">
      <c r="I1012" s="490"/>
      <c r="J1012" s="490"/>
    </row>
    <row r="1013" spans="9:10" ht="19.5">
      <c r="I1013" s="490"/>
      <c r="J1013" s="490"/>
    </row>
    <row r="1014" spans="9:10" ht="19.5">
      <c r="I1014" s="490"/>
      <c r="J1014" s="490"/>
    </row>
    <row r="1015" spans="9:10" ht="19.5">
      <c r="I1015" s="490"/>
      <c r="J1015" s="490"/>
    </row>
    <row r="1016" spans="9:10" ht="19.5">
      <c r="I1016" s="490"/>
      <c r="J1016" s="490"/>
    </row>
    <row r="1017" spans="9:10" ht="19.5">
      <c r="I1017" s="490"/>
      <c r="J1017" s="490"/>
    </row>
    <row r="1018" spans="9:10" ht="19.5">
      <c r="I1018" s="490"/>
      <c r="J1018" s="490"/>
    </row>
    <row r="1019" spans="9:10" ht="19.5">
      <c r="I1019" s="490"/>
      <c r="J1019" s="490"/>
    </row>
    <row r="1020" spans="9:10" ht="19.5">
      <c r="I1020" s="490"/>
      <c r="J1020" s="490"/>
    </row>
    <row r="1021" spans="9:10" ht="19.5">
      <c r="I1021" s="490"/>
      <c r="J1021" s="490"/>
    </row>
    <row r="1022" spans="9:10" ht="19.5">
      <c r="I1022" s="490"/>
      <c r="J1022" s="490"/>
    </row>
    <row r="1023" spans="9:10" ht="19.5">
      <c r="I1023" s="490"/>
      <c r="J1023" s="490"/>
    </row>
    <row r="1024" spans="9:10" ht="19.5">
      <c r="I1024" s="490"/>
      <c r="J1024" s="490"/>
    </row>
    <row r="1025" spans="9:10" ht="19.5">
      <c r="I1025" s="490"/>
      <c r="J1025" s="490"/>
    </row>
    <row r="1026" spans="9:10" ht="19.5">
      <c r="I1026" s="490"/>
      <c r="J1026" s="490"/>
    </row>
    <row r="1027" spans="9:10" ht="19.5">
      <c r="I1027" s="490"/>
      <c r="J1027" s="490"/>
    </row>
    <row r="1028" spans="9:10" ht="19.5">
      <c r="I1028" s="490"/>
      <c r="J1028" s="490"/>
    </row>
    <row r="1029" spans="9:10" ht="19.5">
      <c r="I1029" s="490"/>
      <c r="J1029" s="490"/>
    </row>
    <row r="1030" spans="9:10" ht="19.5">
      <c r="I1030" s="490"/>
      <c r="J1030" s="490"/>
    </row>
    <row r="1031" spans="9:10" ht="19.5">
      <c r="I1031" s="490"/>
      <c r="J1031" s="490"/>
    </row>
    <row r="1032" spans="9:10" ht="19.5">
      <c r="I1032" s="490"/>
      <c r="J1032" s="490"/>
    </row>
    <row r="1033" spans="9:10" ht="19.5">
      <c r="I1033" s="490"/>
      <c r="J1033" s="490"/>
    </row>
    <row r="1034" spans="9:10" ht="19.5">
      <c r="I1034" s="490"/>
      <c r="J1034" s="490"/>
    </row>
    <row r="1035" spans="9:10" ht="19.5">
      <c r="I1035" s="490"/>
      <c r="J1035" s="490"/>
    </row>
    <row r="1036" spans="9:10" ht="19.5">
      <c r="I1036" s="490"/>
      <c r="J1036" s="490"/>
    </row>
    <row r="1037" spans="9:10" ht="19.5">
      <c r="I1037" s="490"/>
      <c r="J1037" s="490"/>
    </row>
    <row r="1038" spans="9:10" ht="19.5">
      <c r="I1038" s="490"/>
      <c r="J1038" s="490"/>
    </row>
    <row r="1039" spans="9:10" ht="19.5">
      <c r="I1039" s="490"/>
      <c r="J1039" s="490"/>
    </row>
    <row r="1040" spans="9:10" ht="19.5">
      <c r="I1040" s="490"/>
      <c r="J1040" s="490"/>
    </row>
    <row r="1041" spans="9:10" ht="19.5">
      <c r="I1041" s="490"/>
      <c r="J1041" s="490"/>
    </row>
    <row r="1042" spans="9:10" ht="19.5">
      <c r="I1042" s="490"/>
      <c r="J1042" s="490"/>
    </row>
    <row r="1043" spans="9:10" ht="19.5">
      <c r="I1043" s="490"/>
      <c r="J1043" s="490"/>
    </row>
    <row r="1044" spans="9:10" ht="19.5">
      <c r="I1044" s="490"/>
      <c r="J1044" s="490"/>
    </row>
    <row r="1045" spans="9:10" ht="19.5">
      <c r="I1045" s="490"/>
      <c r="J1045" s="490"/>
    </row>
    <row r="1046" spans="9:10" ht="19.5">
      <c r="I1046" s="490"/>
      <c r="J1046" s="490"/>
    </row>
  </sheetData>
  <mergeCells count="53">
    <mergeCell ref="C30:C32"/>
    <mergeCell ref="C78:C81"/>
    <mergeCell ref="C82:C84"/>
    <mergeCell ref="A77:J77"/>
    <mergeCell ref="I78:J78"/>
    <mergeCell ref="I79:J79"/>
    <mergeCell ref="I80:J80"/>
    <mergeCell ref="I81:J81"/>
    <mergeCell ref="A6:J6"/>
    <mergeCell ref="C58:C60"/>
    <mergeCell ref="E76:G76"/>
    <mergeCell ref="E75:G75"/>
    <mergeCell ref="C73:C74"/>
    <mergeCell ref="C10:C11"/>
    <mergeCell ref="C13:C16"/>
    <mergeCell ref="B10:B11"/>
    <mergeCell ref="A10:A11"/>
    <mergeCell ref="A21:J21"/>
    <mergeCell ref="A7:J7"/>
    <mergeCell ref="D10:G10"/>
    <mergeCell ref="H10:H11"/>
    <mergeCell ref="I10:J10"/>
    <mergeCell ref="C17:C18"/>
    <mergeCell ref="C27:C29"/>
    <mergeCell ref="A97:J97"/>
    <mergeCell ref="A98:J98"/>
    <mergeCell ref="A95:J95"/>
    <mergeCell ref="A88:J88"/>
    <mergeCell ref="A87:J87"/>
    <mergeCell ref="A92:J92"/>
    <mergeCell ref="A12:J12"/>
    <mergeCell ref="A41:J41"/>
    <mergeCell ref="A85:G86"/>
    <mergeCell ref="A96:J96"/>
    <mergeCell ref="C42:C46"/>
    <mergeCell ref="I67:J67"/>
    <mergeCell ref="A68:J68"/>
    <mergeCell ref="C63:C64"/>
    <mergeCell ref="A34:J34"/>
    <mergeCell ref="I35:J35"/>
    <mergeCell ref="A62:J62"/>
    <mergeCell ref="D33:G33"/>
    <mergeCell ref="I82:J82"/>
    <mergeCell ref="I83:J83"/>
    <mergeCell ref="I84:J84"/>
    <mergeCell ref="I13:J13"/>
    <mergeCell ref="I19:J19"/>
    <mergeCell ref="I20:J20"/>
    <mergeCell ref="I14:J14"/>
    <mergeCell ref="I15:J15"/>
    <mergeCell ref="I18:J18"/>
    <mergeCell ref="I17:J17"/>
    <mergeCell ref="I16:J16"/>
  </mergeCells>
  <pageMargins left="0" right="0" top="0" bottom="0" header="0" footer="0"/>
  <pageSetup paperSize="9" scale="35" fitToHeight="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2" tint="-0.249977111117893"/>
    <pageSetUpPr fitToPage="1"/>
  </sheetPr>
  <dimension ref="A1:H37"/>
  <sheetViews>
    <sheetView view="pageBreakPreview" topLeftCell="A10" zoomScale="40" zoomScaleNormal="40" zoomScaleSheetLayoutView="40" workbookViewId="0">
      <selection activeCell="A7" sqref="A7:H7"/>
    </sheetView>
  </sheetViews>
  <sheetFormatPr defaultRowHeight="16.5"/>
  <cols>
    <col min="1" max="1" width="118.7109375" style="183" customWidth="1"/>
    <col min="2" max="2" width="21.85546875" style="180" customWidth="1"/>
    <col min="3" max="3" width="58.5703125" style="180" customWidth="1"/>
    <col min="4" max="4" width="15.7109375" style="183" customWidth="1"/>
    <col min="5" max="7" width="15.7109375" style="180" customWidth="1"/>
    <col min="8" max="8" width="22.28515625" style="180" customWidth="1"/>
    <col min="9" max="16384" width="9.140625" style="180"/>
  </cols>
  <sheetData>
    <row r="1" spans="1:8" ht="54" customHeight="1">
      <c r="A1" s="281"/>
      <c r="B1" s="279"/>
      <c r="C1" s="279"/>
      <c r="D1" s="280"/>
      <c r="E1" s="279"/>
      <c r="F1" s="279"/>
      <c r="G1" s="279"/>
      <c r="H1" s="279"/>
    </row>
    <row r="2" spans="1:8" ht="64.5" customHeight="1">
      <c r="A2" s="277"/>
      <c r="B2" s="276"/>
      <c r="C2" s="276"/>
      <c r="D2" s="236"/>
      <c r="E2" s="276"/>
      <c r="F2" s="276"/>
      <c r="G2" s="276"/>
      <c r="H2" s="276"/>
    </row>
    <row r="3" spans="1:8" ht="61.5">
      <c r="A3" s="1013"/>
      <c r="B3" s="1013"/>
      <c r="C3" s="1013"/>
      <c r="D3" s="1013"/>
      <c r="E3" s="1013"/>
      <c r="F3" s="1013"/>
      <c r="G3" s="1013"/>
      <c r="H3" s="1013"/>
    </row>
    <row r="4" spans="1:8" ht="90">
      <c r="A4" s="1354"/>
      <c r="B4" s="1354"/>
      <c r="C4" s="1354"/>
      <c r="D4" s="1354"/>
      <c r="E4" s="1354"/>
      <c r="F4" s="1354"/>
      <c r="G4" s="1354"/>
      <c r="H4" s="1354"/>
    </row>
    <row r="5" spans="1:8" ht="87" customHeight="1">
      <c r="A5" s="277"/>
      <c r="B5" s="276"/>
      <c r="C5" s="276"/>
      <c r="D5" s="236"/>
      <c r="E5" s="276"/>
      <c r="F5" s="276"/>
      <c r="G5" s="276"/>
      <c r="H5" s="276"/>
    </row>
    <row r="6" spans="1:8" ht="186" customHeight="1">
      <c r="A6" s="1316" t="str">
        <f>'01_ДСК'!A3:K3</f>
        <v>ЛУЧШАЯ ЦЕНА С ДОСТАВКОЙ В РОССИИ И СНГ
 ОТ ПРОИЗВОДИТЕЛЯ !!!</v>
      </c>
      <c r="B6" s="1365"/>
      <c r="C6" s="1365"/>
      <c r="D6" s="1365"/>
      <c r="E6" s="1365"/>
      <c r="F6" s="1365"/>
      <c r="G6" s="1365"/>
      <c r="H6" s="1365"/>
    </row>
    <row r="7" spans="1:8" ht="105" customHeight="1">
      <c r="A7" s="1350" t="str">
        <f>'Детские товары'!A7:J7</f>
        <v>Цены действительны до 31.08.2017 года</v>
      </c>
      <c r="B7" s="1350"/>
      <c r="C7" s="1350"/>
      <c r="D7" s="1350"/>
      <c r="E7" s="1350"/>
      <c r="F7" s="1350"/>
      <c r="G7" s="1350"/>
      <c r="H7" s="1350"/>
    </row>
    <row r="8" spans="1:8" ht="114" customHeight="1">
      <c r="A8" s="1014" t="s">
        <v>230</v>
      </c>
      <c r="B8" s="1014" t="s">
        <v>271</v>
      </c>
      <c r="C8" s="1016" t="s">
        <v>227</v>
      </c>
      <c r="D8" s="1018" t="s">
        <v>1119</v>
      </c>
      <c r="E8" s="1018"/>
      <c r="F8" s="1018"/>
      <c r="G8" s="1018"/>
      <c r="H8" s="1168" t="s">
        <v>225</v>
      </c>
    </row>
    <row r="9" spans="1:8" ht="126" customHeight="1">
      <c r="A9" s="1014"/>
      <c r="B9" s="1014"/>
      <c r="C9" s="1016"/>
      <c r="D9" s="385" t="s">
        <v>992</v>
      </c>
      <c r="E9" s="384" t="s">
        <v>993</v>
      </c>
      <c r="F9" s="384" t="s">
        <v>994</v>
      </c>
      <c r="G9" s="384" t="s">
        <v>995</v>
      </c>
      <c r="H9" s="1168"/>
    </row>
    <row r="10" spans="1:8" ht="159.75" customHeight="1">
      <c r="A10" s="212" t="s">
        <v>1028</v>
      </c>
      <c r="B10" s="429" t="s">
        <v>450</v>
      </c>
      <c r="C10" s="665" t="s">
        <v>499</v>
      </c>
      <c r="D10" s="381">
        <f t="shared" ref="D10:D22" si="0">E10*1.1</f>
        <v>696.30000000000007</v>
      </c>
      <c r="E10" s="381">
        <v>633</v>
      </c>
      <c r="F10" s="381">
        <f t="shared" ref="F10:F22" si="1">E10*0.93</f>
        <v>588.69000000000005</v>
      </c>
      <c r="G10" s="381">
        <f t="shared" ref="G10:G22" si="2">E10*0.87</f>
        <v>550.71</v>
      </c>
      <c r="H10" s="461">
        <v>0</v>
      </c>
    </row>
    <row r="11" spans="1:8" ht="147" customHeight="1">
      <c r="A11" s="212" t="s">
        <v>1029</v>
      </c>
      <c r="B11" s="429" t="s">
        <v>450</v>
      </c>
      <c r="C11" s="665" t="s">
        <v>611</v>
      </c>
      <c r="D11" s="381">
        <f t="shared" si="0"/>
        <v>696.30000000000007</v>
      </c>
      <c r="E11" s="381">
        <v>633</v>
      </c>
      <c r="F11" s="381">
        <f t="shared" si="1"/>
        <v>588.69000000000005</v>
      </c>
      <c r="G11" s="381">
        <f t="shared" si="2"/>
        <v>550.71</v>
      </c>
      <c r="H11" s="461">
        <v>0</v>
      </c>
    </row>
    <row r="12" spans="1:8" ht="138.75" customHeight="1">
      <c r="A12" s="355" t="s">
        <v>1030</v>
      </c>
      <c r="B12" s="429" t="s">
        <v>450</v>
      </c>
      <c r="C12" s="665" t="s">
        <v>70</v>
      </c>
      <c r="D12" s="381">
        <f t="shared" si="0"/>
        <v>701.80000000000007</v>
      </c>
      <c r="E12" s="381">
        <v>638</v>
      </c>
      <c r="F12" s="381">
        <f t="shared" si="1"/>
        <v>593.34</v>
      </c>
      <c r="G12" s="381">
        <f t="shared" si="2"/>
        <v>555.05999999999995</v>
      </c>
      <c r="H12" s="461">
        <v>0</v>
      </c>
    </row>
    <row r="13" spans="1:8" ht="119.25" customHeight="1">
      <c r="A13" s="355" t="s">
        <v>1031</v>
      </c>
      <c r="B13" s="429" t="s">
        <v>450</v>
      </c>
      <c r="C13" s="535"/>
      <c r="D13" s="381">
        <f t="shared" si="0"/>
        <v>165</v>
      </c>
      <c r="E13" s="381">
        <v>150</v>
      </c>
      <c r="F13" s="381">
        <f t="shared" si="1"/>
        <v>139.5</v>
      </c>
      <c r="G13" s="381">
        <f t="shared" si="2"/>
        <v>130.5</v>
      </c>
      <c r="H13" s="461">
        <v>0</v>
      </c>
    </row>
    <row r="14" spans="1:8" ht="119.25" customHeight="1">
      <c r="A14" s="362" t="s">
        <v>513</v>
      </c>
      <c r="B14" s="386"/>
      <c r="C14" s="387"/>
      <c r="D14" s="379">
        <f t="shared" si="0"/>
        <v>99.000000000000014</v>
      </c>
      <c r="E14" s="284">
        <v>90</v>
      </c>
      <c r="F14" s="284">
        <f t="shared" si="1"/>
        <v>83.7</v>
      </c>
      <c r="G14" s="284">
        <f t="shared" si="2"/>
        <v>78.3</v>
      </c>
      <c r="H14" s="461">
        <v>0</v>
      </c>
    </row>
    <row r="15" spans="1:8" ht="74.25" customHeight="1">
      <c r="A15" s="1364" t="s">
        <v>1032</v>
      </c>
      <c r="B15" s="429" t="s">
        <v>450</v>
      </c>
      <c r="C15" s="1368"/>
      <c r="D15" s="381">
        <f t="shared" si="0"/>
        <v>949.30000000000007</v>
      </c>
      <c r="E15" s="381">
        <v>863</v>
      </c>
      <c r="F15" s="381">
        <f t="shared" si="1"/>
        <v>802.59</v>
      </c>
      <c r="G15" s="381">
        <f t="shared" si="2"/>
        <v>750.81</v>
      </c>
      <c r="H15" s="461">
        <v>0</v>
      </c>
    </row>
    <row r="16" spans="1:8" ht="54" customHeight="1">
      <c r="A16" s="1364"/>
      <c r="B16" s="429" t="s">
        <v>450</v>
      </c>
      <c r="C16" s="1368"/>
      <c r="D16" s="381">
        <f t="shared" si="0"/>
        <v>949.30000000000007</v>
      </c>
      <c r="E16" s="381">
        <v>863</v>
      </c>
      <c r="F16" s="381">
        <f t="shared" si="1"/>
        <v>802.59</v>
      </c>
      <c r="G16" s="381">
        <f t="shared" si="2"/>
        <v>750.81</v>
      </c>
      <c r="H16" s="461">
        <v>0</v>
      </c>
    </row>
    <row r="17" spans="1:8" ht="124.5" customHeight="1">
      <c r="A17" s="355" t="s">
        <v>1033</v>
      </c>
      <c r="B17" s="429" t="s">
        <v>450</v>
      </c>
      <c r="C17" s="535"/>
      <c r="D17" s="381">
        <f t="shared" si="0"/>
        <v>1069.2</v>
      </c>
      <c r="E17" s="381">
        <v>972</v>
      </c>
      <c r="F17" s="381">
        <f t="shared" si="1"/>
        <v>903.96</v>
      </c>
      <c r="G17" s="381">
        <f t="shared" si="2"/>
        <v>845.64</v>
      </c>
      <c r="H17" s="461">
        <v>0</v>
      </c>
    </row>
    <row r="18" spans="1:8" ht="80.25" customHeight="1">
      <c r="A18" s="1364" t="s">
        <v>1034</v>
      </c>
      <c r="B18" s="429" t="s">
        <v>450</v>
      </c>
      <c r="C18" s="1018"/>
      <c r="D18" s="381">
        <f t="shared" si="0"/>
        <v>1259.5</v>
      </c>
      <c r="E18" s="381">
        <v>1145</v>
      </c>
      <c r="F18" s="381">
        <f t="shared" si="1"/>
        <v>1064.8500000000001</v>
      </c>
      <c r="G18" s="381">
        <f t="shared" si="2"/>
        <v>996.15</v>
      </c>
      <c r="H18" s="461">
        <v>0</v>
      </c>
    </row>
    <row r="19" spans="1:8" ht="80.25" customHeight="1">
      <c r="A19" s="1364"/>
      <c r="B19" s="429" t="s">
        <v>450</v>
      </c>
      <c r="C19" s="1018"/>
      <c r="D19" s="381">
        <f t="shared" si="0"/>
        <v>1259.5</v>
      </c>
      <c r="E19" s="381">
        <v>1145</v>
      </c>
      <c r="F19" s="381">
        <f t="shared" si="1"/>
        <v>1064.8500000000001</v>
      </c>
      <c r="G19" s="381">
        <f t="shared" si="2"/>
        <v>996.15</v>
      </c>
      <c r="H19" s="461">
        <v>0</v>
      </c>
    </row>
    <row r="20" spans="1:8" ht="124.5" customHeight="1">
      <c r="A20" s="355" t="s">
        <v>1035</v>
      </c>
      <c r="B20" s="429" t="s">
        <v>450</v>
      </c>
      <c r="C20" s="535"/>
      <c r="D20" s="381">
        <f t="shared" si="0"/>
        <v>1367.3000000000002</v>
      </c>
      <c r="E20" s="381">
        <v>1243</v>
      </c>
      <c r="F20" s="381">
        <f t="shared" si="1"/>
        <v>1155.99</v>
      </c>
      <c r="G20" s="381">
        <f t="shared" si="2"/>
        <v>1081.4100000000001</v>
      </c>
      <c r="H20" s="461">
        <v>0</v>
      </c>
    </row>
    <row r="21" spans="1:8" ht="124.5" customHeight="1">
      <c r="A21" s="355" t="s">
        <v>1036</v>
      </c>
      <c r="B21" s="429" t="s">
        <v>450</v>
      </c>
      <c r="C21" s="535"/>
      <c r="D21" s="381">
        <f t="shared" si="0"/>
        <v>1367.3000000000002</v>
      </c>
      <c r="E21" s="381">
        <v>1243</v>
      </c>
      <c r="F21" s="381">
        <f t="shared" si="1"/>
        <v>1155.99</v>
      </c>
      <c r="G21" s="381">
        <f t="shared" si="2"/>
        <v>1081.4100000000001</v>
      </c>
      <c r="H21" s="461">
        <v>0</v>
      </c>
    </row>
    <row r="22" spans="1:8" ht="104.25" customHeight="1">
      <c r="A22" s="355" t="s">
        <v>1037</v>
      </c>
      <c r="B22" s="429" t="s">
        <v>450</v>
      </c>
      <c r="C22" s="535"/>
      <c r="D22" s="381">
        <f t="shared" si="0"/>
        <v>1449.8000000000002</v>
      </c>
      <c r="E22" s="381">
        <v>1318</v>
      </c>
      <c r="F22" s="381">
        <f t="shared" si="1"/>
        <v>1225.74</v>
      </c>
      <c r="G22" s="381">
        <f t="shared" si="2"/>
        <v>1146.6600000000001</v>
      </c>
      <c r="H22" s="461">
        <v>0</v>
      </c>
    </row>
    <row r="23" spans="1:8" ht="78.75" customHeight="1">
      <c r="A23" s="1355" t="s">
        <v>1038</v>
      </c>
      <c r="B23" s="1356"/>
      <c r="C23" s="1356"/>
      <c r="D23" s="1356"/>
      <c r="E23" s="1356"/>
      <c r="F23" s="1356"/>
      <c r="G23" s="1357"/>
      <c r="H23" s="536" t="s">
        <v>0</v>
      </c>
    </row>
    <row r="24" spans="1:8" ht="86.25" customHeight="1">
      <c r="A24" s="1358"/>
      <c r="B24" s="1359"/>
      <c r="C24" s="1359"/>
      <c r="D24" s="1359"/>
      <c r="E24" s="1359"/>
      <c r="F24" s="1359"/>
      <c r="G24" s="1360"/>
      <c r="H24" s="537">
        <f>SUM(H10:H22)</f>
        <v>0</v>
      </c>
    </row>
    <row r="25" spans="1:8" ht="129" customHeight="1">
      <c r="A25" s="1361" t="s">
        <v>235</v>
      </c>
      <c r="B25" s="1362"/>
      <c r="C25" s="1362"/>
      <c r="D25" s="1362"/>
      <c r="E25" s="1362"/>
      <c r="F25" s="1362"/>
      <c r="G25" s="1362"/>
      <c r="H25" s="1362"/>
    </row>
    <row r="26" spans="1:8" ht="100.5" customHeight="1">
      <c r="A26" s="1369" t="s">
        <v>234</v>
      </c>
      <c r="B26" s="1370"/>
      <c r="C26" s="1370"/>
      <c r="D26" s="1370"/>
      <c r="E26" s="1370"/>
      <c r="F26" s="1370"/>
      <c r="G26" s="1370"/>
      <c r="H26" s="1370"/>
    </row>
    <row r="27" spans="1:8" ht="335.25" customHeight="1">
      <c r="A27" s="277"/>
      <c r="B27" s="276"/>
      <c r="C27" s="276"/>
      <c r="D27" s="276"/>
      <c r="E27" s="236"/>
      <c r="F27" s="276"/>
      <c r="G27" s="276"/>
      <c r="H27" s="276"/>
    </row>
    <row r="28" spans="1:8" ht="409.5" customHeight="1">
      <c r="A28" s="277"/>
      <c r="B28" s="276"/>
      <c r="C28" s="276"/>
      <c r="D28" s="236"/>
      <c r="E28" s="276"/>
      <c r="F28" s="276"/>
      <c r="G28" s="276"/>
      <c r="H28" s="276"/>
    </row>
    <row r="29" spans="1:8" ht="408.75" customHeight="1">
      <c r="A29" s="277"/>
      <c r="B29" s="276"/>
      <c r="C29" s="276"/>
      <c r="D29" s="236"/>
      <c r="E29" s="276"/>
      <c r="F29" s="276"/>
      <c r="G29" s="276"/>
      <c r="H29" s="276"/>
    </row>
    <row r="30" spans="1:8" ht="294.75" customHeight="1">
      <c r="A30" s="277"/>
      <c r="B30" s="276"/>
      <c r="C30" s="276"/>
      <c r="D30" s="236"/>
      <c r="E30" s="276"/>
      <c r="F30" s="276"/>
      <c r="G30" s="276"/>
      <c r="H30" s="276"/>
    </row>
    <row r="31" spans="1:8" ht="75.75" customHeight="1">
      <c r="A31" s="1366" t="s">
        <v>233</v>
      </c>
      <c r="B31" s="1367"/>
      <c r="C31" s="1367"/>
      <c r="D31" s="1367"/>
      <c r="E31" s="1367"/>
      <c r="F31" s="1367"/>
      <c r="G31" s="1367"/>
      <c r="H31" s="1367"/>
    </row>
    <row r="32" spans="1:8" ht="166.5" customHeight="1">
      <c r="A32" s="287"/>
      <c r="B32" s="283"/>
      <c r="C32" s="283"/>
      <c r="D32" s="283"/>
      <c r="E32" s="283"/>
      <c r="F32" s="283"/>
      <c r="G32" s="283"/>
      <c r="H32" s="283"/>
    </row>
    <row r="33" spans="1:8" ht="341.25" customHeight="1">
      <c r="A33" s="1363"/>
      <c r="B33" s="1363"/>
      <c r="C33" s="1363"/>
      <c r="D33" s="1363"/>
      <c r="E33" s="1363"/>
      <c r="F33" s="1363"/>
      <c r="G33" s="1363"/>
      <c r="H33" s="1363"/>
    </row>
    <row r="34" spans="1:8" ht="114" customHeight="1">
      <c r="A34" s="1353" t="s">
        <v>9</v>
      </c>
      <c r="B34" s="1353"/>
      <c r="C34" s="1353"/>
      <c r="D34" s="1353"/>
      <c r="E34" s="1353"/>
      <c r="F34" s="1353"/>
      <c r="G34" s="1353"/>
      <c r="H34" s="1353"/>
    </row>
    <row r="35" spans="1:8" s="316" customFormat="1" ht="60" customHeight="1">
      <c r="A35" s="1352" t="s">
        <v>232</v>
      </c>
      <c r="B35" s="1352"/>
      <c r="C35" s="1352"/>
      <c r="D35" s="1352"/>
      <c r="E35" s="1352"/>
      <c r="F35" s="1352"/>
      <c r="G35" s="1352"/>
      <c r="H35" s="1352"/>
    </row>
    <row r="36" spans="1:8" s="316" customFormat="1" ht="60" customHeight="1">
      <c r="A36" s="1352" t="s">
        <v>6</v>
      </c>
      <c r="B36" s="1352"/>
      <c r="C36" s="1352"/>
      <c r="D36" s="1352"/>
      <c r="E36" s="1352"/>
      <c r="F36" s="1352"/>
      <c r="G36" s="1352"/>
      <c r="H36" s="1352"/>
    </row>
    <row r="37" spans="1:8" s="316" customFormat="1" ht="60" customHeight="1">
      <c r="A37" s="1351" t="s">
        <v>879</v>
      </c>
      <c r="B37" s="1352"/>
      <c r="C37" s="1352"/>
      <c r="D37" s="1352"/>
      <c r="E37" s="1352"/>
      <c r="F37" s="1352"/>
      <c r="G37" s="1352"/>
      <c r="H37" s="1352"/>
    </row>
  </sheetData>
  <mergeCells count="22">
    <mergeCell ref="A3:H3"/>
    <mergeCell ref="A4:H4"/>
    <mergeCell ref="A23:G24"/>
    <mergeCell ref="A25:H25"/>
    <mergeCell ref="A33:H33"/>
    <mergeCell ref="A18:A19"/>
    <mergeCell ref="A6:H6"/>
    <mergeCell ref="A31:H31"/>
    <mergeCell ref="A15:A16"/>
    <mergeCell ref="C18:C19"/>
    <mergeCell ref="C15:C16"/>
    <mergeCell ref="H8:H9"/>
    <mergeCell ref="A26:H26"/>
    <mergeCell ref="C8:C9"/>
    <mergeCell ref="B8:B9"/>
    <mergeCell ref="A8:A9"/>
    <mergeCell ref="A7:H7"/>
    <mergeCell ref="D8:G8"/>
    <mergeCell ref="A37:H37"/>
    <mergeCell ref="A35:H35"/>
    <mergeCell ref="A36:H36"/>
    <mergeCell ref="A34:H34"/>
  </mergeCells>
  <hyperlinks>
    <hyperlink ref="A37" r:id="rId1" xr:uid="{00000000-0004-0000-0A00-000000000000}"/>
  </hyperlinks>
  <pageMargins left="0" right="0" top="0" bottom="0" header="0" footer="0"/>
  <pageSetup paperSize="9" scale="35" fitToHeight="0" orientation="portrait" r:id="rId2"/>
  <drawing r:id="rId3"/>
  <legacyDrawing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92D050"/>
    <pageSetUpPr fitToPage="1"/>
  </sheetPr>
  <dimension ref="A1:W45"/>
  <sheetViews>
    <sheetView tabSelected="1" view="pageBreakPreview" topLeftCell="A4" zoomScale="40" zoomScaleNormal="40" zoomScaleSheetLayoutView="40" workbookViewId="0">
      <selection activeCell="K21" sqref="K21:N21"/>
    </sheetView>
  </sheetViews>
  <sheetFormatPr defaultRowHeight="16.5"/>
  <cols>
    <col min="1" max="1" width="68.28515625" style="3" customWidth="1"/>
    <col min="2" max="2" width="14.42578125" style="206" customWidth="1"/>
    <col min="3" max="3" width="52.5703125" style="3" customWidth="1"/>
    <col min="4" max="4" width="59.85546875" style="3" customWidth="1"/>
    <col min="5" max="5" width="17" style="3" customWidth="1"/>
    <col min="6" max="6" width="21.42578125" style="3" customWidth="1"/>
    <col min="7" max="10" width="18.140625" style="3" customWidth="1"/>
    <col min="11" max="12" width="17.85546875" style="681" customWidth="1"/>
    <col min="13" max="14" width="17.85546875" style="3" customWidth="1"/>
    <col min="15" max="15" width="13.28515625" style="3" customWidth="1"/>
    <col min="16" max="16384" width="9.140625" style="3"/>
  </cols>
  <sheetData>
    <row r="1" spans="1:15" ht="210.75" customHeight="1">
      <c r="A1" s="169"/>
      <c r="B1" s="207"/>
      <c r="C1" s="169"/>
      <c r="D1" s="169"/>
      <c r="E1" s="169"/>
      <c r="F1" s="169"/>
      <c r="G1" s="169"/>
      <c r="H1" s="169"/>
      <c r="I1" s="169"/>
      <c r="J1" s="169"/>
      <c r="K1" s="678"/>
      <c r="L1" s="678"/>
      <c r="M1" s="169"/>
      <c r="N1" s="169"/>
      <c r="O1" s="169"/>
    </row>
    <row r="2" spans="1:15" ht="288.75" customHeight="1">
      <c r="A2" s="169"/>
      <c r="B2" s="207"/>
      <c r="C2" s="169"/>
      <c r="D2" s="169"/>
      <c r="E2" s="169"/>
      <c r="F2" s="169"/>
      <c r="G2" s="169"/>
      <c r="H2" s="169"/>
      <c r="I2" s="169"/>
      <c r="J2" s="169"/>
      <c r="K2" s="678"/>
      <c r="L2" s="678"/>
      <c r="M2" s="169"/>
      <c r="N2" s="169"/>
      <c r="O2" s="169"/>
    </row>
    <row r="3" spans="1:15" ht="141" customHeight="1">
      <c r="A3" s="1393" t="str">
        <f>'01_ДСК'!A3:K3</f>
        <v>ЛУЧШАЯ ЦЕНА С ДОСТАВКОЙ В РОССИИ И СНГ
 ОТ ПРОИЗВОДИТЕЛЯ !!!</v>
      </c>
      <c r="B3" s="1394"/>
      <c r="C3" s="1394"/>
      <c r="D3" s="1394"/>
      <c r="E3" s="1394"/>
      <c r="F3" s="1394"/>
      <c r="G3" s="1394"/>
      <c r="H3" s="1394"/>
      <c r="I3" s="1394"/>
      <c r="J3" s="1394"/>
      <c r="K3" s="1394"/>
      <c r="L3" s="1394"/>
      <c r="M3" s="1394"/>
      <c r="N3" s="1394"/>
      <c r="O3" s="1394"/>
    </row>
    <row r="4" spans="1:15" ht="78.75" customHeight="1">
      <c r="A4" s="1395" t="s">
        <v>1115</v>
      </c>
      <c r="B4" s="1395"/>
      <c r="C4" s="1395"/>
      <c r="D4" s="1395"/>
      <c r="E4" s="1395"/>
      <c r="F4" s="1395"/>
      <c r="G4" s="1395"/>
      <c r="H4" s="1395"/>
      <c r="I4" s="1395"/>
      <c r="J4" s="1395"/>
      <c r="K4" s="1395"/>
      <c r="L4" s="1395"/>
      <c r="M4" s="1395"/>
      <c r="N4" s="1395"/>
      <c r="O4" s="1395"/>
    </row>
    <row r="5" spans="1:15" ht="107.25" customHeight="1">
      <c r="A5" s="1399" t="str">
        <f>Сумки!A7</f>
        <v>Цены действительны до 31.08.2017 года</v>
      </c>
      <c r="B5" s="1399"/>
      <c r="C5" s="1399"/>
      <c r="D5" s="1399"/>
      <c r="E5" s="1399"/>
      <c r="F5" s="1399"/>
      <c r="G5" s="1399"/>
      <c r="H5" s="1399"/>
      <c r="I5" s="1399"/>
      <c r="J5" s="1399"/>
      <c r="K5" s="1399"/>
      <c r="L5" s="1399"/>
      <c r="M5" s="1399"/>
      <c r="N5" s="1399"/>
      <c r="O5" s="1399"/>
    </row>
    <row r="6" spans="1:15" s="23" customFormat="1" ht="69" customHeight="1">
      <c r="A6" s="1402" t="s">
        <v>230</v>
      </c>
      <c r="B6" s="1096" t="s">
        <v>477</v>
      </c>
      <c r="C6" s="1096" t="s">
        <v>227</v>
      </c>
      <c r="D6" s="1096" t="s">
        <v>226</v>
      </c>
      <c r="E6" s="1096" t="s">
        <v>476</v>
      </c>
      <c r="F6" s="1096" t="s">
        <v>475</v>
      </c>
      <c r="G6" s="1125" t="s">
        <v>1119</v>
      </c>
      <c r="H6" s="1125"/>
      <c r="I6" s="1125"/>
      <c r="J6" s="1125"/>
      <c r="K6" s="1405" t="s">
        <v>474</v>
      </c>
      <c r="L6" s="1406"/>
      <c r="M6" s="1405" t="s">
        <v>473</v>
      </c>
      <c r="N6" s="1406"/>
      <c r="O6" s="1400" t="s">
        <v>225</v>
      </c>
    </row>
    <row r="7" spans="1:15" s="23" customFormat="1" ht="117.75" customHeight="1">
      <c r="A7" s="1403"/>
      <c r="B7" s="1404"/>
      <c r="C7" s="1404"/>
      <c r="D7" s="1404"/>
      <c r="E7" s="1404"/>
      <c r="F7" s="1404"/>
      <c r="G7" s="5" t="s">
        <v>15</v>
      </c>
      <c r="H7" s="808" t="s">
        <v>14</v>
      </c>
      <c r="I7" s="808" t="s">
        <v>13</v>
      </c>
      <c r="J7" s="808" t="s">
        <v>12</v>
      </c>
      <c r="K7" s="1407"/>
      <c r="L7" s="1408"/>
      <c r="M7" s="1407"/>
      <c r="N7" s="1408"/>
      <c r="O7" s="1401"/>
    </row>
    <row r="8" spans="1:15" s="23" customFormat="1" ht="60" customHeight="1">
      <c r="A8" s="1396" t="s">
        <v>472</v>
      </c>
      <c r="B8" s="1397"/>
      <c r="C8" s="1397"/>
      <c r="D8" s="1397"/>
      <c r="E8" s="1397"/>
      <c r="F8" s="1397"/>
      <c r="G8" s="1397"/>
      <c r="H8" s="1397"/>
      <c r="I8" s="1397"/>
      <c r="J8" s="1397"/>
      <c r="K8" s="1397"/>
      <c r="L8" s="1397"/>
      <c r="M8" s="1397"/>
      <c r="N8" s="1397"/>
      <c r="O8" s="1398"/>
    </row>
    <row r="9" spans="1:15" s="23" customFormat="1" ht="280.5" customHeight="1">
      <c r="A9" s="529" t="s">
        <v>1040</v>
      </c>
      <c r="B9" s="433" t="s">
        <v>43</v>
      </c>
      <c r="C9" s="542" t="s">
        <v>471</v>
      </c>
      <c r="D9" s="988" t="s">
        <v>470</v>
      </c>
      <c r="E9" s="366" t="s">
        <v>469</v>
      </c>
      <c r="F9" s="366" t="s">
        <v>468</v>
      </c>
      <c r="G9" s="809">
        <f t="shared" ref="G9" si="0">H9*1.1</f>
        <v>24612.500000000004</v>
      </c>
      <c r="H9" s="809">
        <v>22375</v>
      </c>
      <c r="I9" s="809">
        <f t="shared" ref="I9" si="1">H9*0.93</f>
        <v>20808.75</v>
      </c>
      <c r="J9" s="809">
        <f t="shared" ref="J9" si="2">H9*0.87</f>
        <v>19466.25</v>
      </c>
      <c r="K9" s="1389">
        <v>19466</v>
      </c>
      <c r="L9" s="1390"/>
      <c r="M9" s="1391">
        <v>8990</v>
      </c>
      <c r="N9" s="1392"/>
      <c r="O9" s="400">
        <v>0</v>
      </c>
    </row>
    <row r="10" spans="1:15" s="23" customFormat="1" ht="60" customHeight="1">
      <c r="A10" s="1382" t="s">
        <v>467</v>
      </c>
      <c r="B10" s="1383"/>
      <c r="C10" s="1383"/>
      <c r="D10" s="1383"/>
      <c r="E10" s="1383"/>
      <c r="F10" s="1383"/>
      <c r="G10" s="1383"/>
      <c r="H10" s="1383"/>
      <c r="I10" s="1383"/>
      <c r="J10" s="1383"/>
      <c r="K10" s="1383"/>
      <c r="L10" s="1383"/>
      <c r="M10" s="1383"/>
      <c r="N10" s="1383"/>
      <c r="O10" s="1384"/>
    </row>
    <row r="11" spans="1:15" s="23" customFormat="1" ht="237" customHeight="1">
      <c r="A11" s="485" t="s">
        <v>1474</v>
      </c>
      <c r="B11" s="485" t="s">
        <v>450</v>
      </c>
      <c r="C11" s="485"/>
      <c r="D11" s="485" t="s">
        <v>1475</v>
      </c>
      <c r="E11" s="485" t="s">
        <v>1476</v>
      </c>
      <c r="F11" s="485" t="s">
        <v>466</v>
      </c>
      <c r="G11" s="851">
        <f t="shared" ref="G11:G12" si="3">H11*1.1</f>
        <v>6174.3</v>
      </c>
      <c r="H11" s="851">
        <v>5613</v>
      </c>
      <c r="I11" s="851">
        <f t="shared" ref="I11:I12" si="4">H11*0.93</f>
        <v>5220.09</v>
      </c>
      <c r="J11" s="851">
        <f t="shared" ref="J11:J12" si="5">H11*0.87</f>
        <v>4883.3100000000004</v>
      </c>
      <c r="K11" s="1371">
        <v>4883</v>
      </c>
      <c r="L11" s="1372"/>
      <c r="M11" s="1373">
        <v>3890</v>
      </c>
      <c r="N11" s="1374"/>
      <c r="O11" s="400"/>
    </row>
    <row r="12" spans="1:15" s="23" customFormat="1" ht="237" customHeight="1">
      <c r="A12" s="485" t="s">
        <v>1477</v>
      </c>
      <c r="B12" s="485" t="s">
        <v>450</v>
      </c>
      <c r="C12" s="485"/>
      <c r="D12" s="485" t="s">
        <v>1570</v>
      </c>
      <c r="E12" s="485" t="s">
        <v>1478</v>
      </c>
      <c r="F12" s="485" t="s">
        <v>466</v>
      </c>
      <c r="G12" s="851">
        <f t="shared" si="3"/>
        <v>6861.8</v>
      </c>
      <c r="H12" s="851">
        <v>6238</v>
      </c>
      <c r="I12" s="851">
        <f t="shared" si="4"/>
        <v>5801.34</v>
      </c>
      <c r="J12" s="851">
        <f t="shared" si="5"/>
        <v>5427.06</v>
      </c>
      <c r="K12" s="1371">
        <v>5427</v>
      </c>
      <c r="L12" s="1372"/>
      <c r="M12" s="1373">
        <v>4490</v>
      </c>
      <c r="N12" s="1374"/>
      <c r="O12" s="400"/>
    </row>
    <row r="13" spans="1:15" s="23" customFormat="1" ht="60" customHeight="1">
      <c r="A13" s="1409" t="s">
        <v>465</v>
      </c>
      <c r="B13" s="1410"/>
      <c r="C13" s="1410"/>
      <c r="D13" s="1410"/>
      <c r="E13" s="1410"/>
      <c r="F13" s="1410"/>
      <c r="G13" s="1410"/>
      <c r="H13" s="1410"/>
      <c r="I13" s="1410"/>
      <c r="J13" s="1410"/>
      <c r="K13" s="1410"/>
      <c r="L13" s="1410"/>
      <c r="M13" s="1410"/>
      <c r="N13" s="1410"/>
      <c r="O13" s="1411"/>
    </row>
    <row r="14" spans="1:15" s="23" customFormat="1" ht="168" customHeight="1">
      <c r="A14" s="265" t="s">
        <v>464</v>
      </c>
      <c r="B14" s="484" t="s">
        <v>450</v>
      </c>
      <c r="C14" s="541" t="s">
        <v>463</v>
      </c>
      <c r="D14" s="265" t="s">
        <v>1558</v>
      </c>
      <c r="E14" s="265" t="s">
        <v>461</v>
      </c>
      <c r="F14" s="265" t="s">
        <v>462</v>
      </c>
      <c r="G14" s="819"/>
      <c r="H14" s="819"/>
      <c r="I14" s="819"/>
      <c r="J14" s="819"/>
      <c r="K14" s="1412">
        <v>1990</v>
      </c>
      <c r="L14" s="1413"/>
      <c r="M14" s="1414">
        <v>990</v>
      </c>
      <c r="N14" s="1415"/>
      <c r="O14" s="402">
        <v>0</v>
      </c>
    </row>
    <row r="15" spans="1:15" s="23" customFormat="1" ht="60" customHeight="1">
      <c r="A15" s="1382" t="s">
        <v>460</v>
      </c>
      <c r="B15" s="1383"/>
      <c r="C15" s="1383"/>
      <c r="D15" s="1383"/>
      <c r="E15" s="1383"/>
      <c r="F15" s="1383"/>
      <c r="G15" s="1383"/>
      <c r="H15" s="1383"/>
      <c r="I15" s="1383"/>
      <c r="J15" s="1383"/>
      <c r="K15" s="1383"/>
      <c r="L15" s="1383"/>
      <c r="M15" s="1383"/>
      <c r="N15" s="1383"/>
      <c r="O15" s="1384"/>
    </row>
    <row r="16" spans="1:15" s="23" customFormat="1" ht="210" customHeight="1">
      <c r="A16" s="737" t="s">
        <v>1497</v>
      </c>
      <c r="B16" s="864" t="s">
        <v>450</v>
      </c>
      <c r="C16" s="739"/>
      <c r="D16" s="740" t="s">
        <v>1498</v>
      </c>
      <c r="E16" s="736"/>
      <c r="F16" s="540"/>
      <c r="G16" s="870">
        <f t="shared" ref="G16" si="6">H16*1.1</f>
        <v>5459.3</v>
      </c>
      <c r="H16" s="870">
        <v>4963</v>
      </c>
      <c r="I16" s="870">
        <f t="shared" ref="I16" si="7">H16*0.93</f>
        <v>4615.59</v>
      </c>
      <c r="J16" s="870">
        <f t="shared" ref="J16" si="8">H16*0.87</f>
        <v>4317.8100000000004</v>
      </c>
      <c r="K16" s="1371">
        <v>4318</v>
      </c>
      <c r="L16" s="1372"/>
      <c r="M16" s="1373">
        <v>2790</v>
      </c>
      <c r="N16" s="1374"/>
      <c r="O16" s="402">
        <v>0</v>
      </c>
    </row>
    <row r="17" spans="1:15" s="23" customFormat="1" ht="238.5" customHeight="1">
      <c r="A17" s="737" t="s">
        <v>1502</v>
      </c>
      <c r="B17" s="740" t="s">
        <v>450</v>
      </c>
      <c r="C17" s="740"/>
      <c r="D17" s="740" t="s">
        <v>1504</v>
      </c>
      <c r="E17" s="880" t="s">
        <v>1499</v>
      </c>
      <c r="F17" s="880" t="s">
        <v>1500</v>
      </c>
      <c r="G17" s="870">
        <f t="shared" ref="G17:G19" si="9">H17*1.1</f>
        <v>9259.8000000000011</v>
      </c>
      <c r="H17" s="870">
        <v>8418</v>
      </c>
      <c r="I17" s="870">
        <f t="shared" ref="I17:I19" si="10">H17*0.93</f>
        <v>7828.7400000000007</v>
      </c>
      <c r="J17" s="870">
        <f t="shared" ref="J17:J19" si="11">H17*0.87</f>
        <v>7323.66</v>
      </c>
      <c r="K17" s="1371">
        <v>7324</v>
      </c>
      <c r="L17" s="1372"/>
      <c r="M17" s="1373">
        <v>3990</v>
      </c>
      <c r="N17" s="1374"/>
      <c r="O17" s="402">
        <v>0</v>
      </c>
    </row>
    <row r="18" spans="1:15" s="23" customFormat="1" ht="238.5" customHeight="1">
      <c r="A18" s="737" t="s">
        <v>1503</v>
      </c>
      <c r="B18" s="740" t="s">
        <v>450</v>
      </c>
      <c r="C18" s="740"/>
      <c r="D18" s="740" t="s">
        <v>1505</v>
      </c>
      <c r="E18" s="820"/>
      <c r="F18" s="820"/>
      <c r="G18" s="870">
        <f t="shared" si="9"/>
        <v>9411.6</v>
      </c>
      <c r="H18" s="870">
        <v>8556</v>
      </c>
      <c r="I18" s="870">
        <f t="shared" si="10"/>
        <v>7957.0800000000008</v>
      </c>
      <c r="J18" s="870">
        <f t="shared" si="11"/>
        <v>7443.72</v>
      </c>
      <c r="K18" s="1371">
        <v>7444</v>
      </c>
      <c r="L18" s="1372"/>
      <c r="M18" s="1373">
        <v>3990</v>
      </c>
      <c r="N18" s="1374"/>
      <c r="O18" s="402">
        <v>0</v>
      </c>
    </row>
    <row r="19" spans="1:15" s="23" customFormat="1" ht="246" customHeight="1">
      <c r="A19" s="737" t="s">
        <v>1501</v>
      </c>
      <c r="B19" s="740" t="s">
        <v>450</v>
      </c>
      <c r="C19" s="740"/>
      <c r="D19" s="740" t="s">
        <v>1506</v>
      </c>
      <c r="E19" s="820"/>
      <c r="F19" s="820"/>
      <c r="G19" s="870">
        <f t="shared" si="9"/>
        <v>10360.900000000001</v>
      </c>
      <c r="H19" s="870">
        <v>9419</v>
      </c>
      <c r="I19" s="870">
        <f t="shared" si="10"/>
        <v>8759.67</v>
      </c>
      <c r="J19" s="870">
        <f t="shared" si="11"/>
        <v>8194.5300000000007</v>
      </c>
      <c r="K19" s="1371">
        <v>8195</v>
      </c>
      <c r="L19" s="1372"/>
      <c r="M19" s="1373">
        <v>4990</v>
      </c>
      <c r="N19" s="1374"/>
      <c r="O19" s="402">
        <v>0</v>
      </c>
    </row>
    <row r="20" spans="1:15" s="23" customFormat="1" ht="246" customHeight="1">
      <c r="A20" s="737" t="s">
        <v>1562</v>
      </c>
      <c r="B20" s="740" t="s">
        <v>450</v>
      </c>
      <c r="C20" s="740"/>
      <c r="D20" s="740" t="s">
        <v>1563</v>
      </c>
      <c r="E20" s="976" t="s">
        <v>1564</v>
      </c>
      <c r="F20" s="820" t="s">
        <v>1565</v>
      </c>
      <c r="G20" s="975">
        <f t="shared" ref="G20" si="12">H20*1.1</f>
        <v>7234.7000000000007</v>
      </c>
      <c r="H20" s="975">
        <v>6577</v>
      </c>
      <c r="I20" s="975">
        <f t="shared" ref="I20" si="13">H20*0.93</f>
        <v>6116.6100000000006</v>
      </c>
      <c r="J20" s="975">
        <f t="shared" ref="J20" si="14">H20*0.87</f>
        <v>5721.99</v>
      </c>
      <c r="K20" s="1371">
        <v>5722</v>
      </c>
      <c r="L20" s="1372"/>
      <c r="M20" s="1373">
        <v>4990</v>
      </c>
      <c r="N20" s="1374"/>
      <c r="O20" s="402"/>
    </row>
    <row r="21" spans="1:15" s="23" customFormat="1" ht="243.75" customHeight="1">
      <c r="A21" s="737" t="s">
        <v>1259</v>
      </c>
      <c r="B21" s="738" t="s">
        <v>450</v>
      </c>
      <c r="C21" s="739"/>
      <c r="D21" s="740" t="s">
        <v>1260</v>
      </c>
      <c r="E21" s="736"/>
      <c r="F21" s="540"/>
      <c r="G21" s="820"/>
      <c r="H21" s="820"/>
      <c r="I21" s="820"/>
      <c r="J21" s="820"/>
      <c r="K21" s="1386">
        <v>3890</v>
      </c>
      <c r="L21" s="1387"/>
      <c r="M21" s="1387"/>
      <c r="N21" s="1388"/>
      <c r="O21" s="402">
        <v>0</v>
      </c>
    </row>
    <row r="22" spans="1:15" s="23" customFormat="1" ht="195.75" customHeight="1">
      <c r="A22" s="265" t="s">
        <v>459</v>
      </c>
      <c r="B22" s="484" t="s">
        <v>43</v>
      </c>
      <c r="C22" s="539"/>
      <c r="D22" s="539"/>
      <c r="E22" s="540"/>
      <c r="F22" s="540"/>
      <c r="G22" s="820"/>
      <c r="H22" s="820"/>
      <c r="I22" s="820"/>
      <c r="J22" s="820"/>
      <c r="K22" s="1371">
        <v>2490</v>
      </c>
      <c r="L22" s="1372"/>
      <c r="M22" s="1385">
        <v>1200</v>
      </c>
      <c r="N22" s="1385"/>
      <c r="O22" s="402">
        <v>0</v>
      </c>
    </row>
    <row r="23" spans="1:15" s="23" customFormat="1" ht="187.5" customHeight="1">
      <c r="A23" s="19" t="s">
        <v>458</v>
      </c>
      <c r="B23" s="427" t="s">
        <v>455</v>
      </c>
      <c r="C23" s="210"/>
      <c r="D23" s="19" t="s">
        <v>457</v>
      </c>
      <c r="E23" s="193"/>
      <c r="F23" s="193"/>
      <c r="G23" s="821"/>
      <c r="H23" s="821"/>
      <c r="I23" s="821"/>
      <c r="J23" s="821"/>
      <c r="K23" s="1371">
        <v>644</v>
      </c>
      <c r="L23" s="1372"/>
      <c r="M23" s="1375">
        <v>505</v>
      </c>
      <c r="N23" s="1375"/>
      <c r="O23" s="185">
        <v>0</v>
      </c>
    </row>
    <row r="24" spans="1:15" s="23" customFormat="1" ht="208.5" customHeight="1">
      <c r="A24" s="19" t="s">
        <v>456</v>
      </c>
      <c r="B24" s="427" t="s">
        <v>455</v>
      </c>
      <c r="C24" s="210"/>
      <c r="D24" s="19" t="s">
        <v>454</v>
      </c>
      <c r="E24" s="193"/>
      <c r="F24" s="193"/>
      <c r="G24" s="821"/>
      <c r="H24" s="821"/>
      <c r="I24" s="821"/>
      <c r="J24" s="821"/>
      <c r="K24" s="1371">
        <v>794</v>
      </c>
      <c r="L24" s="1372"/>
      <c r="M24" s="1375">
        <v>620</v>
      </c>
      <c r="N24" s="1375"/>
      <c r="O24" s="185">
        <v>0</v>
      </c>
    </row>
    <row r="25" spans="1:15" s="23" customFormat="1" ht="131.25" customHeight="1">
      <c r="A25" s="19" t="s">
        <v>453</v>
      </c>
      <c r="B25" s="427" t="s">
        <v>450</v>
      </c>
      <c r="C25" s="210"/>
      <c r="D25" s="19" t="s">
        <v>452</v>
      </c>
      <c r="E25" s="193"/>
      <c r="F25" s="193"/>
      <c r="G25" s="821"/>
      <c r="H25" s="821"/>
      <c r="I25" s="821"/>
      <c r="J25" s="821"/>
      <c r="K25" s="1371">
        <v>972</v>
      </c>
      <c r="L25" s="1372"/>
      <c r="M25" s="1375">
        <v>600</v>
      </c>
      <c r="N25" s="1375"/>
      <c r="O25" s="185">
        <v>0</v>
      </c>
    </row>
    <row r="26" spans="1:15" s="23" customFormat="1" ht="147" customHeight="1">
      <c r="A26" s="210" t="s">
        <v>451</v>
      </c>
      <c r="B26" s="427" t="s">
        <v>450</v>
      </c>
      <c r="C26" s="210"/>
      <c r="D26" s="19" t="s">
        <v>449</v>
      </c>
      <c r="E26" s="193"/>
      <c r="F26" s="193"/>
      <c r="G26" s="821"/>
      <c r="H26" s="821"/>
      <c r="I26" s="821"/>
      <c r="J26" s="821"/>
      <c r="K26" s="1371">
        <v>1134</v>
      </c>
      <c r="L26" s="1372"/>
      <c r="M26" s="1375">
        <v>600</v>
      </c>
      <c r="N26" s="1375"/>
      <c r="O26" s="185">
        <v>0</v>
      </c>
    </row>
    <row r="27" spans="1:15" s="23" customFormat="1" ht="147" customHeight="1">
      <c r="A27" s="19" t="s">
        <v>1529</v>
      </c>
      <c r="B27" s="427" t="s">
        <v>40</v>
      </c>
      <c r="C27" s="211" t="s">
        <v>1530</v>
      </c>
      <c r="D27" s="210"/>
      <c r="E27" s="193"/>
      <c r="F27" s="193"/>
      <c r="G27" s="821"/>
      <c r="H27" s="821"/>
      <c r="I27" s="821"/>
      <c r="J27" s="821"/>
      <c r="K27" s="1371">
        <v>291</v>
      </c>
      <c r="L27" s="1372"/>
      <c r="M27" s="1375">
        <v>206</v>
      </c>
      <c r="N27" s="1375"/>
      <c r="O27" s="282">
        <v>0</v>
      </c>
    </row>
    <row r="28" spans="1:15" s="23" customFormat="1" ht="147" customHeight="1">
      <c r="A28" s="19" t="s">
        <v>448</v>
      </c>
      <c r="B28" s="427" t="s">
        <v>40</v>
      </c>
      <c r="C28" s="211" t="s">
        <v>447</v>
      </c>
      <c r="D28" s="210"/>
      <c r="E28" s="193"/>
      <c r="F28" s="193"/>
      <c r="G28" s="821"/>
      <c r="H28" s="821"/>
      <c r="I28" s="821"/>
      <c r="J28" s="821"/>
      <c r="K28" s="1371">
        <v>139</v>
      </c>
      <c r="L28" s="1372"/>
      <c r="M28" s="1375">
        <v>110</v>
      </c>
      <c r="N28" s="1375"/>
      <c r="O28" s="185">
        <v>0</v>
      </c>
    </row>
    <row r="29" spans="1:15" s="23" customFormat="1" ht="147" customHeight="1">
      <c r="A29" s="19" t="s">
        <v>1466</v>
      </c>
      <c r="B29" s="628" t="s">
        <v>317</v>
      </c>
      <c r="C29" s="881"/>
      <c r="D29" s="881"/>
      <c r="E29" s="822"/>
      <c r="F29" s="822"/>
      <c r="G29" s="873">
        <f t="shared" ref="G29" si="15">H29*1.1</f>
        <v>39.6</v>
      </c>
      <c r="H29" s="257">
        <v>36</v>
      </c>
      <c r="I29" s="257">
        <f t="shared" ref="I29" si="16">H29*0.93</f>
        <v>33.480000000000004</v>
      </c>
      <c r="J29" s="257">
        <f t="shared" ref="J29" si="17">H29*0.87</f>
        <v>31.32</v>
      </c>
      <c r="K29" s="871"/>
      <c r="L29" s="872"/>
      <c r="M29" s="1380"/>
      <c r="N29" s="1381"/>
      <c r="O29" s="282">
        <v>0</v>
      </c>
    </row>
    <row r="30" spans="1:15" ht="67.5" customHeight="1">
      <c r="A30" s="1355" t="s">
        <v>1039</v>
      </c>
      <c r="B30" s="1356"/>
      <c r="C30" s="1356"/>
      <c r="D30" s="1356"/>
      <c r="E30" s="1356"/>
      <c r="F30" s="1356"/>
      <c r="G30" s="1356"/>
      <c r="H30" s="1356"/>
      <c r="I30" s="1356"/>
      <c r="J30" s="1356"/>
      <c r="K30" s="1356"/>
      <c r="L30" s="1356"/>
      <c r="M30" s="1356"/>
      <c r="N30" s="1357"/>
      <c r="O30" s="385" t="s">
        <v>0</v>
      </c>
    </row>
    <row r="31" spans="1:15" ht="48" customHeight="1">
      <c r="A31" s="1358"/>
      <c r="B31" s="1359"/>
      <c r="C31" s="1359"/>
      <c r="D31" s="1359"/>
      <c r="E31" s="1359"/>
      <c r="F31" s="1359"/>
      <c r="G31" s="1359"/>
      <c r="H31" s="1359"/>
      <c r="I31" s="1359"/>
      <c r="J31" s="1359"/>
      <c r="K31" s="1359"/>
      <c r="L31" s="1359"/>
      <c r="M31" s="1359"/>
      <c r="N31" s="1360"/>
      <c r="O31" s="430">
        <f>SUM(O9:O9,O11:O12,O14:O14,O22:O28)</f>
        <v>0</v>
      </c>
    </row>
    <row r="32" spans="1:15" ht="129" customHeight="1">
      <c r="A32" s="1361" t="s">
        <v>235</v>
      </c>
      <c r="B32" s="1361"/>
      <c r="C32" s="1361"/>
      <c r="D32" s="1361"/>
      <c r="E32" s="1361"/>
      <c r="F32" s="1361"/>
      <c r="G32" s="1361"/>
      <c r="H32" s="1361"/>
      <c r="I32" s="1361"/>
      <c r="J32" s="1361"/>
      <c r="K32" s="1361"/>
      <c r="L32" s="1361"/>
      <c r="M32" s="1361"/>
      <c r="N32" s="1361"/>
      <c r="O32" s="1378"/>
    </row>
    <row r="33" spans="1:23" ht="62.25" customHeight="1">
      <c r="A33" s="1379" t="s">
        <v>234</v>
      </c>
      <c r="B33" s="1362"/>
      <c r="C33" s="1362"/>
      <c r="D33" s="1362"/>
      <c r="E33" s="1362"/>
      <c r="F33" s="1362"/>
      <c r="G33" s="1362"/>
      <c r="H33" s="1362"/>
      <c r="I33" s="1362"/>
      <c r="J33" s="1362"/>
      <c r="K33" s="1362"/>
      <c r="L33" s="1362"/>
      <c r="M33" s="1362"/>
      <c r="N33" s="1362"/>
      <c r="O33" s="1362"/>
    </row>
    <row r="34" spans="1:23" ht="408.75" customHeight="1">
      <c r="A34" s="209"/>
      <c r="B34" s="209"/>
      <c r="C34" s="209"/>
      <c r="D34" s="209"/>
      <c r="E34" s="209"/>
      <c r="F34" s="209"/>
      <c r="G34" s="810"/>
      <c r="H34" s="810"/>
      <c r="I34" s="810"/>
      <c r="J34" s="810"/>
      <c r="K34" s="679"/>
      <c r="L34" s="679"/>
      <c r="M34" s="209"/>
      <c r="N34" s="209"/>
      <c r="O34" s="209"/>
    </row>
    <row r="35" spans="1:23" ht="408.75" customHeight="1">
      <c r="A35" s="209"/>
      <c r="B35" s="209"/>
      <c r="C35" s="209"/>
      <c r="D35" s="209"/>
      <c r="E35" s="209"/>
      <c r="F35" s="209"/>
      <c r="G35" s="810"/>
      <c r="H35" s="810"/>
      <c r="I35" s="810"/>
      <c r="J35" s="810"/>
      <c r="K35" s="679"/>
      <c r="L35" s="679"/>
      <c r="M35" s="209"/>
      <c r="N35" s="209"/>
      <c r="O35" s="209"/>
    </row>
    <row r="36" spans="1:23" ht="409.5" customHeight="1">
      <c r="A36" s="209"/>
      <c r="B36" s="209"/>
      <c r="C36" s="209"/>
      <c r="D36" s="209"/>
      <c r="E36" s="209"/>
      <c r="F36" s="209"/>
      <c r="G36" s="810"/>
      <c r="H36" s="810"/>
      <c r="I36" s="810"/>
      <c r="J36" s="810"/>
      <c r="K36" s="679"/>
      <c r="L36" s="679"/>
      <c r="M36" s="209"/>
      <c r="N36" s="209"/>
      <c r="O36" s="209"/>
    </row>
    <row r="37" spans="1:23" ht="283.5" customHeight="1">
      <c r="A37" s="209"/>
      <c r="B37" s="209"/>
      <c r="C37" s="209"/>
      <c r="D37" s="209"/>
      <c r="E37" s="209"/>
      <c r="F37" s="209"/>
      <c r="G37" s="810"/>
      <c r="H37" s="810"/>
      <c r="I37" s="810"/>
      <c r="J37" s="810"/>
      <c r="K37" s="679"/>
      <c r="L37" s="679"/>
      <c r="M37" s="209"/>
      <c r="N37" s="209"/>
      <c r="O37" s="209"/>
    </row>
    <row r="38" spans="1:23" s="208" customFormat="1" ht="285" customHeight="1">
      <c r="A38" s="1377" t="s">
        <v>233</v>
      </c>
      <c r="B38" s="1377"/>
      <c r="C38" s="1377"/>
      <c r="D38" s="1377"/>
      <c r="E38" s="1377"/>
      <c r="F38" s="1377"/>
      <c r="G38" s="1377"/>
      <c r="H38" s="1377"/>
      <c r="I38" s="1377"/>
      <c r="J38" s="1377"/>
      <c r="K38" s="1377"/>
      <c r="L38" s="1377"/>
      <c r="M38" s="1377"/>
      <c r="N38" s="1377"/>
      <c r="O38" s="1377"/>
    </row>
    <row r="39" spans="1:23" s="208" customFormat="1" ht="142.5" customHeight="1">
      <c r="A39" s="538"/>
      <c r="B39" s="538"/>
      <c r="C39" s="538"/>
      <c r="D39" s="538"/>
      <c r="E39" s="538"/>
      <c r="F39" s="538"/>
      <c r="G39" s="811"/>
      <c r="H39" s="811"/>
      <c r="I39" s="811"/>
      <c r="J39" s="811"/>
      <c r="K39" s="680"/>
      <c r="L39" s="680"/>
      <c r="M39" s="538"/>
      <c r="N39" s="538"/>
      <c r="O39" s="538"/>
    </row>
    <row r="40" spans="1:23" ht="360.75" customHeight="1">
      <c r="A40" s="169"/>
      <c r="B40" s="207"/>
      <c r="C40" s="169"/>
      <c r="D40" s="169"/>
      <c r="E40" s="169"/>
      <c r="F40" s="169"/>
      <c r="G40" s="169"/>
      <c r="H40" s="169"/>
      <c r="I40" s="169"/>
      <c r="J40" s="169"/>
      <c r="K40" s="678"/>
      <c r="L40" s="678"/>
      <c r="M40" s="169"/>
      <c r="N40" s="169"/>
      <c r="O40" s="169"/>
      <c r="W40" s="134"/>
    </row>
    <row r="41" spans="1:23" ht="102" customHeight="1">
      <c r="A41" s="1376" t="s">
        <v>9</v>
      </c>
      <c r="B41" s="1376"/>
      <c r="C41" s="1376"/>
      <c r="D41" s="1376"/>
      <c r="E41" s="1376"/>
      <c r="F41" s="1376"/>
      <c r="G41" s="1376"/>
      <c r="H41" s="1376"/>
      <c r="I41" s="1376"/>
      <c r="J41" s="1376"/>
      <c r="K41" s="1376"/>
      <c r="L41" s="1376"/>
      <c r="M41" s="1376"/>
      <c r="N41" s="1376"/>
      <c r="O41" s="1376"/>
    </row>
    <row r="42" spans="1:23" s="431" customFormat="1" ht="60" customHeight="1">
      <c r="A42" s="1047" t="s">
        <v>232</v>
      </c>
      <c r="B42" s="1047"/>
      <c r="C42" s="1047"/>
      <c r="D42" s="1047"/>
      <c r="E42" s="1047"/>
      <c r="F42" s="1047"/>
      <c r="G42" s="1047"/>
      <c r="H42" s="1047"/>
      <c r="I42" s="1047"/>
      <c r="J42" s="1047"/>
      <c r="K42" s="1047"/>
      <c r="L42" s="1047"/>
      <c r="M42" s="1047"/>
      <c r="N42" s="1047"/>
      <c r="O42" s="1047"/>
    </row>
    <row r="43" spans="1:23" s="431" customFormat="1" ht="60" customHeight="1">
      <c r="A43" s="1047" t="s">
        <v>6</v>
      </c>
      <c r="B43" s="1047"/>
      <c r="C43" s="1047"/>
      <c r="D43" s="1047"/>
      <c r="E43" s="1047"/>
      <c r="F43" s="1047"/>
      <c r="G43" s="1047"/>
      <c r="H43" s="1047"/>
      <c r="I43" s="1047"/>
      <c r="J43" s="1047"/>
      <c r="K43" s="1047"/>
      <c r="L43" s="1047"/>
      <c r="M43" s="1047"/>
      <c r="N43" s="1047"/>
      <c r="O43" s="1047"/>
    </row>
    <row r="44" spans="1:23" s="431" customFormat="1" ht="60" customHeight="1">
      <c r="A44" s="1047" t="s">
        <v>446</v>
      </c>
      <c r="B44" s="1047"/>
      <c r="C44" s="1047"/>
      <c r="D44" s="1047"/>
      <c r="E44" s="1047"/>
      <c r="F44" s="1047"/>
      <c r="G44" s="1047"/>
      <c r="H44" s="1047"/>
      <c r="I44" s="1047"/>
      <c r="J44" s="1047"/>
      <c r="K44" s="1047"/>
      <c r="L44" s="1047"/>
      <c r="M44" s="1047"/>
      <c r="N44" s="1047"/>
      <c r="O44" s="1047"/>
    </row>
    <row r="45" spans="1:23" s="431" customFormat="1" ht="60" customHeight="1">
      <c r="A45" s="1047" t="s">
        <v>445</v>
      </c>
      <c r="B45" s="1047"/>
      <c r="C45" s="1047"/>
      <c r="D45" s="1047"/>
      <c r="E45" s="1047"/>
      <c r="F45" s="1047"/>
      <c r="G45" s="1047"/>
      <c r="H45" s="1047"/>
      <c r="I45" s="1047"/>
      <c r="J45" s="1047"/>
      <c r="K45" s="1047"/>
      <c r="L45" s="1047"/>
      <c r="M45" s="1047"/>
      <c r="N45" s="1047"/>
      <c r="O45" s="1047"/>
    </row>
  </sheetData>
  <mergeCells count="60">
    <mergeCell ref="A13:O13"/>
    <mergeCell ref="A10:O10"/>
    <mergeCell ref="K14:L14"/>
    <mergeCell ref="K11:L11"/>
    <mergeCell ref="M11:N11"/>
    <mergeCell ref="K12:L12"/>
    <mergeCell ref="M12:N12"/>
    <mergeCell ref="M14:N14"/>
    <mergeCell ref="K9:L9"/>
    <mergeCell ref="M9:N9"/>
    <mergeCell ref="A3:O3"/>
    <mergeCell ref="A4:O4"/>
    <mergeCell ref="A8:O8"/>
    <mergeCell ref="A5:O5"/>
    <mergeCell ref="O6:O7"/>
    <mergeCell ref="A6:A7"/>
    <mergeCell ref="C6:C7"/>
    <mergeCell ref="M6:N7"/>
    <mergeCell ref="B6:B7"/>
    <mergeCell ref="G6:J6"/>
    <mergeCell ref="K6:L7"/>
    <mergeCell ref="F6:F7"/>
    <mergeCell ref="E6:E7"/>
    <mergeCell ref="D6:D7"/>
    <mergeCell ref="A15:O15"/>
    <mergeCell ref="M22:N22"/>
    <mergeCell ref="M25:N25"/>
    <mergeCell ref="K21:N21"/>
    <mergeCell ref="K23:L23"/>
    <mergeCell ref="K22:L22"/>
    <mergeCell ref="K25:L25"/>
    <mergeCell ref="K24:L24"/>
    <mergeCell ref="K16:L16"/>
    <mergeCell ref="M16:N16"/>
    <mergeCell ref="K17:L17"/>
    <mergeCell ref="M17:N17"/>
    <mergeCell ref="K18:L18"/>
    <mergeCell ref="M18:N18"/>
    <mergeCell ref="K19:L19"/>
    <mergeCell ref="M19:N19"/>
    <mergeCell ref="A38:O38"/>
    <mergeCell ref="A32:O32"/>
    <mergeCell ref="A33:O33"/>
    <mergeCell ref="A30:N31"/>
    <mergeCell ref="M29:N29"/>
    <mergeCell ref="A45:O45"/>
    <mergeCell ref="A41:O41"/>
    <mergeCell ref="A42:O42"/>
    <mergeCell ref="A43:O43"/>
    <mergeCell ref="A44:O44"/>
    <mergeCell ref="K20:L20"/>
    <mergeCell ref="M20:N20"/>
    <mergeCell ref="M23:N23"/>
    <mergeCell ref="M24:N24"/>
    <mergeCell ref="M28:N28"/>
    <mergeCell ref="K28:L28"/>
    <mergeCell ref="K26:L26"/>
    <mergeCell ref="M27:N27"/>
    <mergeCell ref="K27:L27"/>
    <mergeCell ref="M26:N26"/>
  </mergeCells>
  <printOptions horizontalCentered="1"/>
  <pageMargins left="0" right="0" top="0" bottom="0" header="0" footer="0"/>
  <pageSetup paperSize="9" scale="26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00B050"/>
    <pageSetUpPr fitToPage="1"/>
  </sheetPr>
  <dimension ref="A1:N100"/>
  <sheetViews>
    <sheetView topLeftCell="A19" zoomScale="40" zoomScaleNormal="40" zoomScaleSheetLayoutView="40" workbookViewId="0">
      <selection activeCell="A42" sqref="A42:D42"/>
    </sheetView>
  </sheetViews>
  <sheetFormatPr defaultRowHeight="18"/>
  <cols>
    <col min="1" max="1" width="63.28515625" style="195" customWidth="1"/>
    <col min="2" max="2" width="20.7109375" style="195" customWidth="1"/>
    <col min="3" max="3" width="25.42578125" style="195" customWidth="1"/>
    <col min="4" max="4" width="36.42578125" style="195" customWidth="1"/>
    <col min="5" max="8" width="18.140625" style="195" customWidth="1"/>
    <col min="9" max="9" width="11.42578125" style="195" hidden="1" customWidth="1"/>
    <col min="10" max="10" width="12.28515625" style="195" hidden="1" customWidth="1"/>
    <col min="11" max="11" width="5" style="195" hidden="1" customWidth="1"/>
    <col min="12" max="12" width="29.85546875" style="195" customWidth="1"/>
    <col min="13" max="14" width="23.5703125" style="214" customWidth="1"/>
    <col min="15" max="43" width="9.140625" style="195"/>
    <col min="44" max="44" width="9.140625" style="195" customWidth="1"/>
    <col min="45" max="16384" width="9.140625" style="195"/>
  </cols>
  <sheetData>
    <row r="1" spans="1:14" ht="266.25" customHeight="1">
      <c r="A1" s="169"/>
      <c r="B1" s="207"/>
      <c r="C1" s="169"/>
      <c r="D1" s="169"/>
      <c r="E1" s="169"/>
      <c r="F1" s="169"/>
      <c r="G1" s="169"/>
      <c r="H1" s="169"/>
      <c r="I1" s="169"/>
      <c r="J1" s="169"/>
      <c r="K1" s="169"/>
      <c r="L1" s="169"/>
      <c r="M1" s="169"/>
      <c r="N1" s="169"/>
    </row>
    <row r="2" spans="1:14" ht="61.5" customHeight="1">
      <c r="A2" s="169"/>
      <c r="B2" s="207"/>
      <c r="C2" s="169"/>
      <c r="D2" s="169"/>
      <c r="E2" s="169"/>
      <c r="F2" s="169"/>
      <c r="G2" s="169"/>
      <c r="H2" s="169"/>
      <c r="I2" s="169"/>
      <c r="J2" s="169"/>
      <c r="K2" s="169"/>
      <c r="L2" s="169"/>
      <c r="M2" s="169"/>
      <c r="N2" s="169"/>
    </row>
    <row r="3" spans="1:14" ht="213.75" customHeight="1">
      <c r="A3" s="1393" t="str">
        <f>'01_ДСК'!A3:K3</f>
        <v>ЛУЧШАЯ ЦЕНА С ДОСТАВКОЙ В РОССИИ И СНГ
 ОТ ПРОИЗВОДИТЕЛЯ !!!</v>
      </c>
      <c r="B3" s="1198"/>
      <c r="C3" s="1198"/>
      <c r="D3" s="1198"/>
      <c r="E3" s="1198"/>
      <c r="F3" s="1198"/>
      <c r="G3" s="1198"/>
      <c r="H3" s="1198"/>
      <c r="I3" s="1198"/>
      <c r="J3" s="1198"/>
      <c r="K3" s="1198"/>
      <c r="L3" s="1198"/>
      <c r="M3" s="1198"/>
      <c r="N3" s="1198"/>
    </row>
    <row r="4" spans="1:14" ht="171.75" customHeight="1">
      <c r="A4" s="1429" t="str">
        <f>'Дачная продукция'!A5:O5</f>
        <v>Цены действительны до 31.08.2017 года</v>
      </c>
      <c r="B4" s="1429"/>
      <c r="C4" s="1429"/>
      <c r="D4" s="1429"/>
      <c r="E4" s="1429"/>
      <c r="F4" s="1429"/>
      <c r="G4" s="1429"/>
      <c r="H4" s="1429"/>
      <c r="I4" s="1429"/>
      <c r="J4" s="1429"/>
      <c r="K4" s="1429"/>
      <c r="L4" s="1429"/>
      <c r="M4" s="1429"/>
      <c r="N4" s="1429"/>
    </row>
    <row r="5" spans="1:14" ht="154.5" customHeight="1">
      <c r="A5" s="543"/>
      <c r="B5" s="380"/>
      <c r="C5" s="380"/>
      <c r="D5" s="380"/>
      <c r="E5" s="380"/>
      <c r="F5" s="380"/>
      <c r="G5" s="380"/>
      <c r="H5" s="380"/>
      <c r="I5" s="380"/>
      <c r="J5" s="380"/>
      <c r="K5" s="380"/>
      <c r="L5" s="380"/>
      <c r="M5" s="380"/>
      <c r="N5" s="380"/>
    </row>
    <row r="6" spans="1:14" ht="364.5" customHeight="1">
      <c r="A6" s="1432"/>
      <c r="B6" s="1432"/>
      <c r="C6" s="1432"/>
      <c r="D6" s="1432"/>
      <c r="E6" s="1432"/>
      <c r="F6" s="1432"/>
      <c r="G6" s="1432"/>
      <c r="H6" s="1432"/>
      <c r="I6" s="1432"/>
      <c r="J6" s="1432"/>
      <c r="K6" s="1432"/>
      <c r="L6" s="1432"/>
      <c r="M6" s="271"/>
      <c r="N6" s="271"/>
    </row>
    <row r="7" spans="1:14" ht="78.75" customHeight="1">
      <c r="A7" s="1014" t="s">
        <v>230</v>
      </c>
      <c r="B7" s="1416"/>
      <c r="C7" s="1014" t="s">
        <v>512</v>
      </c>
      <c r="D7" s="1016" t="s">
        <v>511</v>
      </c>
      <c r="E7" s="1016" t="s">
        <v>1119</v>
      </c>
      <c r="F7" s="1444"/>
      <c r="G7" s="1444"/>
      <c r="H7" s="1444"/>
      <c r="I7" s="544"/>
      <c r="J7" s="544"/>
      <c r="K7" s="544"/>
      <c r="L7" s="1293" t="s">
        <v>225</v>
      </c>
      <c r="M7" s="1125" t="s">
        <v>1120</v>
      </c>
      <c r="N7" s="1125"/>
    </row>
    <row r="8" spans="1:14" ht="87.75" customHeight="1">
      <c r="A8" s="1416"/>
      <c r="B8" s="1416"/>
      <c r="C8" s="1416"/>
      <c r="D8" s="1416"/>
      <c r="E8" s="226" t="s">
        <v>510</v>
      </c>
      <c r="F8" s="384" t="s">
        <v>509</v>
      </c>
      <c r="G8" s="384" t="s">
        <v>508</v>
      </c>
      <c r="H8" s="383" t="s">
        <v>507</v>
      </c>
      <c r="I8" s="544"/>
      <c r="J8" s="544"/>
      <c r="K8" s="544"/>
      <c r="L8" s="1446"/>
      <c r="M8" s="194" t="s">
        <v>652</v>
      </c>
      <c r="N8" s="194" t="s">
        <v>834</v>
      </c>
    </row>
    <row r="9" spans="1:14" ht="114.75" customHeight="1">
      <c r="A9" s="1430" t="s">
        <v>1253</v>
      </c>
      <c r="B9" s="1433"/>
      <c r="C9" s="721"/>
      <c r="D9" s="721"/>
      <c r="E9" s="719">
        <f>F9*1.1</f>
        <v>45.1</v>
      </c>
      <c r="F9" s="719">
        <v>41</v>
      </c>
      <c r="G9" s="719">
        <f>F9*0.93</f>
        <v>38.130000000000003</v>
      </c>
      <c r="H9" s="719">
        <f>F9*0.87</f>
        <v>35.67</v>
      </c>
      <c r="I9" s="218">
        <v>51</v>
      </c>
      <c r="J9" s="218">
        <f>I9*0.93</f>
        <v>47.43</v>
      </c>
      <c r="K9" s="218">
        <f>I9*0.87</f>
        <v>44.37</v>
      </c>
      <c r="L9" s="312">
        <v>0</v>
      </c>
      <c r="M9" s="194"/>
      <c r="N9" s="194"/>
    </row>
    <row r="10" spans="1:14" ht="144" customHeight="1">
      <c r="A10" s="1027" t="s">
        <v>1041</v>
      </c>
      <c r="B10" s="1027"/>
      <c r="C10" s="220"/>
      <c r="D10" s="190" t="s">
        <v>70</v>
      </c>
      <c r="E10" s="12">
        <f t="shared" ref="E10:E39" si="0">F10*1.1</f>
        <v>57.2</v>
      </c>
      <c r="F10" s="12">
        <v>52</v>
      </c>
      <c r="G10" s="12">
        <f t="shared" ref="G10:G39" si="1">F10*0.93</f>
        <v>48.36</v>
      </c>
      <c r="H10" s="12">
        <f t="shared" ref="H10:H39" si="2">F10*0.87</f>
        <v>45.24</v>
      </c>
      <c r="I10" s="218">
        <v>52</v>
      </c>
      <c r="J10" s="218">
        <f t="shared" ref="J10:J39" si="3">I10*0.93</f>
        <v>48.36</v>
      </c>
      <c r="K10" s="218">
        <f t="shared" ref="K10:K39" si="4">I10*0.87</f>
        <v>45.24</v>
      </c>
      <c r="L10" s="312">
        <v>0</v>
      </c>
      <c r="M10" s="313"/>
      <c r="N10" s="313"/>
    </row>
    <row r="11" spans="1:14" ht="144" customHeight="1">
      <c r="A11" s="1027" t="s">
        <v>1042</v>
      </c>
      <c r="B11" s="1027"/>
      <c r="C11" s="220"/>
      <c r="D11" s="190" t="s">
        <v>70</v>
      </c>
      <c r="E11" s="12">
        <f t="shared" si="0"/>
        <v>84.7</v>
      </c>
      <c r="F11" s="12">
        <v>77</v>
      </c>
      <c r="G11" s="12">
        <f t="shared" si="1"/>
        <v>71.61</v>
      </c>
      <c r="H11" s="12">
        <f t="shared" si="2"/>
        <v>66.989999999999995</v>
      </c>
      <c r="I11" s="218">
        <v>77</v>
      </c>
      <c r="J11" s="218">
        <f t="shared" si="3"/>
        <v>71.61</v>
      </c>
      <c r="K11" s="218">
        <f t="shared" si="4"/>
        <v>66.989999999999995</v>
      </c>
      <c r="L11" s="312">
        <v>0</v>
      </c>
      <c r="M11" s="313"/>
      <c r="N11" s="313"/>
    </row>
    <row r="12" spans="1:14" ht="144" customHeight="1">
      <c r="A12" s="1027" t="s">
        <v>1043</v>
      </c>
      <c r="B12" s="1027"/>
      <c r="C12" s="220"/>
      <c r="D12" s="190" t="s">
        <v>70</v>
      </c>
      <c r="E12" s="12">
        <f t="shared" si="0"/>
        <v>308</v>
      </c>
      <c r="F12" s="12">
        <v>280</v>
      </c>
      <c r="G12" s="12">
        <f t="shared" si="1"/>
        <v>260.40000000000003</v>
      </c>
      <c r="H12" s="12">
        <f t="shared" si="2"/>
        <v>243.6</v>
      </c>
      <c r="I12" s="218">
        <v>280</v>
      </c>
      <c r="J12" s="218">
        <f t="shared" si="3"/>
        <v>260.40000000000003</v>
      </c>
      <c r="K12" s="218">
        <f t="shared" si="4"/>
        <v>243.6</v>
      </c>
      <c r="L12" s="312">
        <v>0</v>
      </c>
      <c r="M12" s="313"/>
      <c r="N12" s="313"/>
    </row>
    <row r="13" spans="1:14" ht="144" customHeight="1">
      <c r="A13" s="1007" t="s">
        <v>506</v>
      </c>
      <c r="B13" s="1416"/>
      <c r="C13" s="174"/>
      <c r="D13" s="188"/>
      <c r="E13" s="12">
        <f t="shared" si="0"/>
        <v>470.8</v>
      </c>
      <c r="F13" s="12">
        <v>428</v>
      </c>
      <c r="G13" s="12">
        <f t="shared" si="1"/>
        <v>398.04</v>
      </c>
      <c r="H13" s="12">
        <f t="shared" si="2"/>
        <v>372.36</v>
      </c>
      <c r="I13" s="218">
        <v>428</v>
      </c>
      <c r="J13" s="218">
        <f t="shared" si="3"/>
        <v>398.04</v>
      </c>
      <c r="K13" s="218">
        <f t="shared" si="4"/>
        <v>372.36</v>
      </c>
      <c r="L13" s="312">
        <v>0</v>
      </c>
      <c r="M13" s="313"/>
      <c r="N13" s="313"/>
    </row>
    <row r="14" spans="1:14" ht="144" customHeight="1">
      <c r="A14" s="1007" t="s">
        <v>1044</v>
      </c>
      <c r="B14" s="1416"/>
      <c r="C14" s="174"/>
      <c r="D14" s="188"/>
      <c r="E14" s="12">
        <f t="shared" si="0"/>
        <v>412.50000000000006</v>
      </c>
      <c r="F14" s="12">
        <v>375</v>
      </c>
      <c r="G14" s="12">
        <f t="shared" si="1"/>
        <v>348.75</v>
      </c>
      <c r="H14" s="12">
        <f t="shared" si="2"/>
        <v>326.25</v>
      </c>
      <c r="I14" s="218">
        <v>375</v>
      </c>
      <c r="J14" s="218">
        <f t="shared" si="3"/>
        <v>348.75</v>
      </c>
      <c r="K14" s="218">
        <f t="shared" si="4"/>
        <v>326.25</v>
      </c>
      <c r="L14" s="312">
        <v>0</v>
      </c>
      <c r="M14" s="313"/>
      <c r="N14" s="313"/>
    </row>
    <row r="15" spans="1:14" ht="144" customHeight="1">
      <c r="A15" s="1007" t="s">
        <v>505</v>
      </c>
      <c r="B15" s="1416"/>
      <c r="C15" s="174"/>
      <c r="D15" s="188"/>
      <c r="E15" s="12">
        <f t="shared" si="0"/>
        <v>238.70000000000002</v>
      </c>
      <c r="F15" s="12">
        <v>217</v>
      </c>
      <c r="G15" s="12">
        <f t="shared" si="1"/>
        <v>201.81</v>
      </c>
      <c r="H15" s="12">
        <f t="shared" si="2"/>
        <v>188.79</v>
      </c>
      <c r="I15" s="218">
        <v>217</v>
      </c>
      <c r="J15" s="218">
        <f t="shared" si="3"/>
        <v>201.81</v>
      </c>
      <c r="K15" s="218">
        <f t="shared" si="4"/>
        <v>188.79</v>
      </c>
      <c r="L15" s="312">
        <v>0</v>
      </c>
      <c r="M15" s="313"/>
      <c r="N15" s="313"/>
    </row>
    <row r="16" spans="1:14" ht="144" customHeight="1">
      <c r="A16" s="1007" t="s">
        <v>504</v>
      </c>
      <c r="B16" s="1416"/>
      <c r="C16" s="174"/>
      <c r="D16" s="190" t="s">
        <v>70</v>
      </c>
      <c r="E16" s="12">
        <f t="shared" si="0"/>
        <v>228.8</v>
      </c>
      <c r="F16" s="225">
        <v>208</v>
      </c>
      <c r="G16" s="12">
        <f t="shared" si="1"/>
        <v>193.44</v>
      </c>
      <c r="H16" s="12">
        <f t="shared" si="2"/>
        <v>180.96</v>
      </c>
      <c r="I16" s="189">
        <v>208</v>
      </c>
      <c r="J16" s="218">
        <f t="shared" si="3"/>
        <v>193.44</v>
      </c>
      <c r="K16" s="218">
        <f t="shared" si="4"/>
        <v>180.96</v>
      </c>
      <c r="L16" s="312">
        <v>0</v>
      </c>
      <c r="M16" s="313"/>
      <c r="N16" s="313"/>
    </row>
    <row r="17" spans="1:14" ht="236.25" customHeight="1">
      <c r="A17" s="1007" t="s">
        <v>503</v>
      </c>
      <c r="B17" s="1416"/>
      <c r="C17" s="174"/>
      <c r="D17" s="190" t="s">
        <v>70</v>
      </c>
      <c r="E17" s="12">
        <f t="shared" si="0"/>
        <v>605</v>
      </c>
      <c r="F17" s="225">
        <v>550</v>
      </c>
      <c r="G17" s="12">
        <f t="shared" si="1"/>
        <v>511.5</v>
      </c>
      <c r="H17" s="12">
        <f t="shared" si="2"/>
        <v>478.5</v>
      </c>
      <c r="I17" s="189">
        <v>208</v>
      </c>
      <c r="J17" s="218">
        <f t="shared" si="3"/>
        <v>193.44</v>
      </c>
      <c r="K17" s="218">
        <f t="shared" si="4"/>
        <v>180.96</v>
      </c>
      <c r="L17" s="312">
        <v>0</v>
      </c>
      <c r="M17" s="313"/>
      <c r="N17" s="313"/>
    </row>
    <row r="18" spans="1:14" ht="144" customHeight="1">
      <c r="A18" s="1027" t="s">
        <v>1045</v>
      </c>
      <c r="B18" s="1416"/>
      <c r="C18" s="220"/>
      <c r="D18" s="357" t="s">
        <v>70</v>
      </c>
      <c r="E18" s="12">
        <f t="shared" si="0"/>
        <v>595.1</v>
      </c>
      <c r="F18" s="12">
        <v>541</v>
      </c>
      <c r="G18" s="12">
        <f t="shared" si="1"/>
        <v>503.13000000000005</v>
      </c>
      <c r="H18" s="12">
        <f t="shared" si="2"/>
        <v>470.67</v>
      </c>
      <c r="I18" s="218">
        <v>541</v>
      </c>
      <c r="J18" s="218">
        <f t="shared" si="3"/>
        <v>503.13000000000005</v>
      </c>
      <c r="K18" s="218">
        <f t="shared" si="4"/>
        <v>470.67</v>
      </c>
      <c r="L18" s="312">
        <v>0</v>
      </c>
      <c r="M18" s="313"/>
      <c r="N18" s="313"/>
    </row>
    <row r="19" spans="1:14" ht="144" customHeight="1">
      <c r="A19" s="1027" t="s">
        <v>1046</v>
      </c>
      <c r="B19" s="1416"/>
      <c r="C19" s="220"/>
      <c r="D19" s="682"/>
      <c r="E19" s="12">
        <f t="shared" si="0"/>
        <v>50.6</v>
      </c>
      <c r="F19" s="12">
        <v>46</v>
      </c>
      <c r="G19" s="12">
        <f t="shared" si="1"/>
        <v>42.78</v>
      </c>
      <c r="H19" s="12">
        <f t="shared" si="2"/>
        <v>40.020000000000003</v>
      </c>
      <c r="I19" s="218">
        <v>46</v>
      </c>
      <c r="J19" s="218">
        <f t="shared" si="3"/>
        <v>42.78</v>
      </c>
      <c r="K19" s="218">
        <f t="shared" si="4"/>
        <v>40.020000000000003</v>
      </c>
      <c r="L19" s="312">
        <v>0</v>
      </c>
      <c r="M19" s="313"/>
      <c r="N19" s="313"/>
    </row>
    <row r="20" spans="1:14" ht="144" customHeight="1">
      <c r="A20" s="1007" t="s">
        <v>1047</v>
      </c>
      <c r="B20" s="1416"/>
      <c r="C20" s="174"/>
      <c r="D20" s="682"/>
      <c r="E20" s="12">
        <f t="shared" si="0"/>
        <v>308</v>
      </c>
      <c r="F20" s="12">
        <v>280</v>
      </c>
      <c r="G20" s="12">
        <f t="shared" si="1"/>
        <v>260.40000000000003</v>
      </c>
      <c r="H20" s="12">
        <f t="shared" si="2"/>
        <v>243.6</v>
      </c>
      <c r="I20" s="218">
        <v>280</v>
      </c>
      <c r="J20" s="218">
        <f t="shared" si="3"/>
        <v>260.40000000000003</v>
      </c>
      <c r="K20" s="218">
        <f t="shared" si="4"/>
        <v>243.6</v>
      </c>
      <c r="L20" s="312">
        <v>0</v>
      </c>
      <c r="M20" s="313"/>
      <c r="N20" s="313"/>
    </row>
    <row r="21" spans="1:14" ht="144" customHeight="1">
      <c r="A21" s="1007" t="s">
        <v>1048</v>
      </c>
      <c r="B21" s="1416"/>
      <c r="C21" s="174"/>
      <c r="D21" s="682"/>
      <c r="E21" s="12">
        <f t="shared" si="0"/>
        <v>275</v>
      </c>
      <c r="F21" s="12">
        <v>250</v>
      </c>
      <c r="G21" s="12">
        <f t="shared" si="1"/>
        <v>232.5</v>
      </c>
      <c r="H21" s="12">
        <f t="shared" si="2"/>
        <v>217.5</v>
      </c>
      <c r="I21" s="218">
        <v>251</v>
      </c>
      <c r="J21" s="218">
        <f t="shared" si="3"/>
        <v>233.43</v>
      </c>
      <c r="K21" s="218">
        <f t="shared" si="4"/>
        <v>218.37</v>
      </c>
      <c r="L21" s="312">
        <v>0</v>
      </c>
      <c r="M21" s="313"/>
      <c r="N21" s="313"/>
    </row>
    <row r="22" spans="1:14" ht="144" customHeight="1">
      <c r="A22" s="1430" t="s">
        <v>1254</v>
      </c>
      <c r="B22" s="1431"/>
      <c r="C22" s="174"/>
      <c r="D22" s="720"/>
      <c r="E22" s="719">
        <f>F22*1.1</f>
        <v>2112</v>
      </c>
      <c r="F22" s="719">
        <v>1920</v>
      </c>
      <c r="G22" s="719">
        <f>F22*0.93</f>
        <v>1785.6000000000001</v>
      </c>
      <c r="H22" s="719">
        <f>F22*0.87</f>
        <v>1670.4</v>
      </c>
      <c r="I22" s="218">
        <v>643</v>
      </c>
      <c r="J22" s="218">
        <f>I22*0.93</f>
        <v>597.99</v>
      </c>
      <c r="K22" s="218">
        <f>I22*0.87</f>
        <v>559.41</v>
      </c>
      <c r="L22" s="312">
        <v>0</v>
      </c>
      <c r="M22" s="313"/>
      <c r="N22" s="313"/>
    </row>
    <row r="23" spans="1:14" ht="144" customHeight="1">
      <c r="A23" s="1007" t="s">
        <v>1049</v>
      </c>
      <c r="B23" s="1416"/>
      <c r="C23" s="174"/>
      <c r="D23" s="357" t="s">
        <v>70</v>
      </c>
      <c r="E23" s="12">
        <f t="shared" si="0"/>
        <v>936.1</v>
      </c>
      <c r="F23" s="12">
        <v>851</v>
      </c>
      <c r="G23" s="12">
        <f t="shared" si="1"/>
        <v>791.43000000000006</v>
      </c>
      <c r="H23" s="12">
        <f t="shared" si="2"/>
        <v>740.37</v>
      </c>
      <c r="I23" s="218">
        <v>1014</v>
      </c>
      <c r="J23" s="218">
        <f t="shared" si="3"/>
        <v>943.0200000000001</v>
      </c>
      <c r="K23" s="218">
        <f t="shared" si="4"/>
        <v>882.18</v>
      </c>
      <c r="L23" s="312">
        <v>0</v>
      </c>
      <c r="M23" s="692" t="s">
        <v>1137</v>
      </c>
      <c r="N23" s="692" t="s">
        <v>1138</v>
      </c>
    </row>
    <row r="24" spans="1:14" ht="144" customHeight="1">
      <c r="A24" s="1007" t="s">
        <v>1050</v>
      </c>
      <c r="B24" s="1416"/>
      <c r="C24" s="174"/>
      <c r="D24" s="682"/>
      <c r="E24" s="12">
        <f t="shared" si="0"/>
        <v>310.20000000000005</v>
      </c>
      <c r="F24" s="12">
        <v>282</v>
      </c>
      <c r="G24" s="12">
        <f t="shared" si="1"/>
        <v>262.26</v>
      </c>
      <c r="H24" s="12">
        <f t="shared" si="2"/>
        <v>245.34</v>
      </c>
      <c r="I24" s="218">
        <v>282</v>
      </c>
      <c r="J24" s="218">
        <f t="shared" si="3"/>
        <v>262.26</v>
      </c>
      <c r="K24" s="218">
        <f t="shared" si="4"/>
        <v>245.34</v>
      </c>
      <c r="L24" s="312">
        <v>0</v>
      </c>
      <c r="M24" s="313"/>
      <c r="N24" s="313"/>
    </row>
    <row r="25" spans="1:14" ht="153.75" customHeight="1">
      <c r="A25" s="1007" t="s">
        <v>1051</v>
      </c>
      <c r="B25" s="1416"/>
      <c r="C25" s="175" t="s">
        <v>120</v>
      </c>
      <c r="D25" s="357" t="s">
        <v>501</v>
      </c>
      <c r="E25" s="12">
        <f t="shared" si="0"/>
        <v>946.00000000000011</v>
      </c>
      <c r="F25" s="12">
        <v>860</v>
      </c>
      <c r="G25" s="12">
        <f t="shared" si="1"/>
        <v>799.80000000000007</v>
      </c>
      <c r="H25" s="12">
        <f t="shared" si="2"/>
        <v>748.2</v>
      </c>
      <c r="I25" s="221">
        <v>860</v>
      </c>
      <c r="J25" s="221">
        <f t="shared" si="3"/>
        <v>799.80000000000007</v>
      </c>
      <c r="K25" s="221">
        <f t="shared" si="4"/>
        <v>748.2</v>
      </c>
      <c r="L25" s="312">
        <v>0</v>
      </c>
      <c r="M25" s="718" t="s">
        <v>902</v>
      </c>
      <c r="N25" s="718" t="s">
        <v>938</v>
      </c>
    </row>
    <row r="26" spans="1:14" ht="195" customHeight="1">
      <c r="A26" s="1007" t="s">
        <v>1052</v>
      </c>
      <c r="B26" s="1416"/>
      <c r="C26" s="175" t="s">
        <v>502</v>
      </c>
      <c r="D26" s="357" t="s">
        <v>501</v>
      </c>
      <c r="E26" s="12">
        <f t="shared" si="0"/>
        <v>1078</v>
      </c>
      <c r="F26" s="12">
        <v>980</v>
      </c>
      <c r="G26" s="12">
        <f t="shared" si="1"/>
        <v>911.40000000000009</v>
      </c>
      <c r="H26" s="12">
        <f t="shared" si="2"/>
        <v>852.6</v>
      </c>
      <c r="I26" s="221">
        <v>980</v>
      </c>
      <c r="J26" s="221">
        <f t="shared" si="3"/>
        <v>911.40000000000009</v>
      </c>
      <c r="K26" s="221">
        <f t="shared" si="4"/>
        <v>852.6</v>
      </c>
      <c r="L26" s="312">
        <v>0</v>
      </c>
      <c r="M26" s="718" t="s">
        <v>1247</v>
      </c>
      <c r="N26" s="718" t="s">
        <v>937</v>
      </c>
    </row>
    <row r="27" spans="1:14" ht="153.75" customHeight="1">
      <c r="A27" s="1007" t="s">
        <v>1053</v>
      </c>
      <c r="B27" s="1416"/>
      <c r="C27" s="175" t="s">
        <v>118</v>
      </c>
      <c r="D27" s="357" t="s">
        <v>499</v>
      </c>
      <c r="E27" s="12">
        <f t="shared" si="0"/>
        <v>1221</v>
      </c>
      <c r="F27" s="12">
        <v>1110</v>
      </c>
      <c r="G27" s="12">
        <f t="shared" si="1"/>
        <v>1032.3</v>
      </c>
      <c r="H27" s="12">
        <f t="shared" si="2"/>
        <v>965.7</v>
      </c>
      <c r="I27" s="221">
        <v>1110</v>
      </c>
      <c r="J27" s="221">
        <f t="shared" si="3"/>
        <v>1032.3</v>
      </c>
      <c r="K27" s="221">
        <f t="shared" si="4"/>
        <v>965.7</v>
      </c>
      <c r="L27" s="312">
        <v>0</v>
      </c>
      <c r="M27" s="718" t="s">
        <v>1248</v>
      </c>
      <c r="N27" s="718" t="s">
        <v>936</v>
      </c>
    </row>
    <row r="28" spans="1:14" ht="153.75" customHeight="1">
      <c r="A28" s="1428" t="s">
        <v>1054</v>
      </c>
      <c r="B28" s="1416"/>
      <c r="C28" s="224" t="s">
        <v>19</v>
      </c>
      <c r="D28" s="223" t="s">
        <v>297</v>
      </c>
      <c r="E28" s="12">
        <f t="shared" si="0"/>
        <v>2024.0000000000002</v>
      </c>
      <c r="F28" s="12">
        <v>1840</v>
      </c>
      <c r="G28" s="12">
        <f t="shared" si="1"/>
        <v>1711.2</v>
      </c>
      <c r="H28" s="12">
        <f t="shared" si="2"/>
        <v>1600.8</v>
      </c>
      <c r="I28" s="218">
        <v>1840</v>
      </c>
      <c r="J28" s="218">
        <f t="shared" si="3"/>
        <v>1711.2</v>
      </c>
      <c r="K28" s="218">
        <f t="shared" si="4"/>
        <v>1600.8</v>
      </c>
      <c r="L28" s="312">
        <v>0</v>
      </c>
      <c r="M28" s="718" t="s">
        <v>1249</v>
      </c>
      <c r="N28" s="718" t="s">
        <v>935</v>
      </c>
    </row>
    <row r="29" spans="1:14" ht="153.75" customHeight="1">
      <c r="A29" s="1428" t="s">
        <v>1055</v>
      </c>
      <c r="B29" s="1416"/>
      <c r="C29" s="224" t="s">
        <v>118</v>
      </c>
      <c r="D29" s="223" t="s">
        <v>297</v>
      </c>
      <c r="E29" s="12">
        <f t="shared" si="0"/>
        <v>1276</v>
      </c>
      <c r="F29" s="12">
        <v>1160</v>
      </c>
      <c r="G29" s="12">
        <f t="shared" si="1"/>
        <v>1078.8</v>
      </c>
      <c r="H29" s="12">
        <f t="shared" si="2"/>
        <v>1009.2</v>
      </c>
      <c r="I29" s="218">
        <v>1160</v>
      </c>
      <c r="J29" s="218">
        <f t="shared" si="3"/>
        <v>1078.8</v>
      </c>
      <c r="K29" s="218">
        <f t="shared" si="4"/>
        <v>1009.2</v>
      </c>
      <c r="L29" s="312">
        <v>0</v>
      </c>
      <c r="M29" s="718" t="s">
        <v>1250</v>
      </c>
      <c r="N29" s="718" t="s">
        <v>1251</v>
      </c>
    </row>
    <row r="30" spans="1:14" ht="153.75" customHeight="1">
      <c r="A30" s="1428" t="s">
        <v>1056</v>
      </c>
      <c r="B30" s="1416"/>
      <c r="C30" s="224" t="s">
        <v>500</v>
      </c>
      <c r="D30" s="223" t="s">
        <v>297</v>
      </c>
      <c r="E30" s="12">
        <f t="shared" si="0"/>
        <v>2178</v>
      </c>
      <c r="F30" s="12">
        <v>1980</v>
      </c>
      <c r="G30" s="12">
        <f t="shared" si="1"/>
        <v>1841.4</v>
      </c>
      <c r="H30" s="12">
        <f t="shared" si="2"/>
        <v>1722.6</v>
      </c>
      <c r="I30" s="218">
        <v>1980</v>
      </c>
      <c r="J30" s="218">
        <f t="shared" si="3"/>
        <v>1841.4</v>
      </c>
      <c r="K30" s="218">
        <f t="shared" si="4"/>
        <v>1722.6</v>
      </c>
      <c r="L30" s="312">
        <v>0</v>
      </c>
      <c r="M30" s="718" t="s">
        <v>1252</v>
      </c>
      <c r="N30" s="718" t="s">
        <v>939</v>
      </c>
    </row>
    <row r="31" spans="1:14" ht="172.5" customHeight="1">
      <c r="A31" s="1320" t="s">
        <v>1057</v>
      </c>
      <c r="B31" s="1416"/>
      <c r="C31" s="222"/>
      <c r="D31" s="357" t="s">
        <v>499</v>
      </c>
      <c r="E31" s="12">
        <f t="shared" si="0"/>
        <v>1232</v>
      </c>
      <c r="F31" s="12">
        <v>1120</v>
      </c>
      <c r="G31" s="12">
        <f t="shared" si="1"/>
        <v>1041.6000000000001</v>
      </c>
      <c r="H31" s="12">
        <f t="shared" si="2"/>
        <v>974.4</v>
      </c>
      <c r="I31" s="221">
        <v>1469</v>
      </c>
      <c r="J31" s="221">
        <f t="shared" si="3"/>
        <v>1366.17</v>
      </c>
      <c r="K31" s="221">
        <f t="shared" si="4"/>
        <v>1278.03</v>
      </c>
      <c r="L31" s="312">
        <v>0</v>
      </c>
      <c r="M31" s="718"/>
      <c r="N31" s="718"/>
    </row>
    <row r="32" spans="1:14" ht="167.25" customHeight="1">
      <c r="A32" s="1320" t="s">
        <v>1058</v>
      </c>
      <c r="B32" s="1416"/>
      <c r="C32" s="222"/>
      <c r="D32" s="357" t="s">
        <v>70</v>
      </c>
      <c r="E32" s="12">
        <f t="shared" si="0"/>
        <v>1474.0000000000002</v>
      </c>
      <c r="F32" s="12">
        <v>1340</v>
      </c>
      <c r="G32" s="12">
        <f t="shared" si="1"/>
        <v>1246.2</v>
      </c>
      <c r="H32" s="12">
        <f t="shared" si="2"/>
        <v>1165.8</v>
      </c>
      <c r="I32" s="221">
        <v>1729</v>
      </c>
      <c r="J32" s="221">
        <f t="shared" si="3"/>
        <v>1607.97</v>
      </c>
      <c r="K32" s="221">
        <f t="shared" si="4"/>
        <v>1504.23</v>
      </c>
      <c r="L32" s="312">
        <v>0</v>
      </c>
      <c r="M32" s="718"/>
      <c r="N32" s="718"/>
    </row>
    <row r="33" spans="1:14" ht="164.25" customHeight="1">
      <c r="A33" s="1320" t="s">
        <v>1059</v>
      </c>
      <c r="B33" s="1416"/>
      <c r="C33" s="222"/>
      <c r="D33" s="357" t="s">
        <v>499</v>
      </c>
      <c r="E33" s="12">
        <f t="shared" si="0"/>
        <v>1760.0000000000002</v>
      </c>
      <c r="F33" s="12">
        <v>1600</v>
      </c>
      <c r="G33" s="12">
        <f t="shared" si="1"/>
        <v>1488</v>
      </c>
      <c r="H33" s="12">
        <f t="shared" si="2"/>
        <v>1392</v>
      </c>
      <c r="I33" s="221">
        <v>2366</v>
      </c>
      <c r="J33" s="221">
        <f t="shared" si="3"/>
        <v>2200.38</v>
      </c>
      <c r="K33" s="221">
        <f t="shared" si="4"/>
        <v>2058.42</v>
      </c>
      <c r="L33" s="312">
        <v>0</v>
      </c>
      <c r="M33" s="718"/>
      <c r="N33" s="718"/>
    </row>
    <row r="34" spans="1:14" ht="127.5" customHeight="1">
      <c r="A34" s="1027" t="s">
        <v>1060</v>
      </c>
      <c r="B34" s="1416"/>
      <c r="C34" s="220"/>
      <c r="D34" s="683"/>
      <c r="E34" s="12">
        <f t="shared" si="0"/>
        <v>1375</v>
      </c>
      <c r="F34" s="12">
        <v>1250</v>
      </c>
      <c r="G34" s="12">
        <f t="shared" si="1"/>
        <v>1162.5</v>
      </c>
      <c r="H34" s="12">
        <f t="shared" si="2"/>
        <v>1087.5</v>
      </c>
      <c r="I34" s="218">
        <v>1287</v>
      </c>
      <c r="J34" s="218">
        <f t="shared" si="3"/>
        <v>1196.9100000000001</v>
      </c>
      <c r="K34" s="218">
        <f t="shared" si="4"/>
        <v>1119.69</v>
      </c>
      <c r="L34" s="312">
        <v>0</v>
      </c>
      <c r="M34" s="718"/>
      <c r="N34" s="718"/>
    </row>
    <row r="35" spans="1:14" ht="108" customHeight="1">
      <c r="A35" s="1027" t="s">
        <v>1061</v>
      </c>
      <c r="B35" s="1416"/>
      <c r="C35" s="220"/>
      <c r="D35" s="188"/>
      <c r="E35" s="12">
        <f t="shared" si="0"/>
        <v>1617.0000000000002</v>
      </c>
      <c r="F35" s="12">
        <v>1470</v>
      </c>
      <c r="G35" s="12">
        <f t="shared" si="1"/>
        <v>1367.1000000000001</v>
      </c>
      <c r="H35" s="12">
        <f t="shared" si="2"/>
        <v>1278.9000000000001</v>
      </c>
      <c r="I35" s="218">
        <v>1547</v>
      </c>
      <c r="J35" s="218">
        <f t="shared" si="3"/>
        <v>1438.71</v>
      </c>
      <c r="K35" s="218">
        <f t="shared" si="4"/>
        <v>1345.89</v>
      </c>
      <c r="L35" s="312">
        <v>0</v>
      </c>
      <c r="M35" s="718"/>
      <c r="N35" s="718"/>
    </row>
    <row r="36" spans="1:14" ht="132" customHeight="1">
      <c r="A36" s="1027" t="s">
        <v>1062</v>
      </c>
      <c r="B36" s="1416"/>
      <c r="C36" s="220"/>
      <c r="D36" s="188"/>
      <c r="E36" s="12">
        <f t="shared" si="0"/>
        <v>1914.0000000000002</v>
      </c>
      <c r="F36" s="12">
        <v>1740</v>
      </c>
      <c r="G36" s="12">
        <f t="shared" si="1"/>
        <v>1618.2</v>
      </c>
      <c r="H36" s="12">
        <f t="shared" si="2"/>
        <v>1513.8</v>
      </c>
      <c r="I36" s="218">
        <v>2470</v>
      </c>
      <c r="J36" s="218">
        <f t="shared" si="3"/>
        <v>2297.1</v>
      </c>
      <c r="K36" s="218">
        <f t="shared" si="4"/>
        <v>2148.9</v>
      </c>
      <c r="L36" s="312">
        <v>0</v>
      </c>
      <c r="M36" s="718"/>
      <c r="N36" s="718"/>
    </row>
    <row r="37" spans="1:14" ht="170.25" customHeight="1">
      <c r="A37" s="1007" t="s">
        <v>498</v>
      </c>
      <c r="B37" s="1416"/>
      <c r="C37" s="174"/>
      <c r="D37" s="190" t="s">
        <v>70</v>
      </c>
      <c r="E37" s="12">
        <f t="shared" si="0"/>
        <v>255.20000000000002</v>
      </c>
      <c r="F37" s="11">
        <v>232</v>
      </c>
      <c r="G37" s="11">
        <f t="shared" si="1"/>
        <v>215.76000000000002</v>
      </c>
      <c r="H37" s="11">
        <f t="shared" si="2"/>
        <v>201.84</v>
      </c>
      <c r="I37" s="189">
        <v>208</v>
      </c>
      <c r="J37" s="218">
        <f t="shared" si="3"/>
        <v>193.44</v>
      </c>
      <c r="K37" s="218">
        <f t="shared" si="4"/>
        <v>180.96</v>
      </c>
      <c r="L37" s="312">
        <v>0</v>
      </c>
      <c r="M37" s="290" t="s">
        <v>931</v>
      </c>
      <c r="N37" s="290" t="s">
        <v>932</v>
      </c>
    </row>
    <row r="38" spans="1:14" ht="170.25" customHeight="1">
      <c r="A38" s="1007" t="s">
        <v>497</v>
      </c>
      <c r="B38" s="1416"/>
      <c r="C38" s="174"/>
      <c r="D38" s="190" t="s">
        <v>70</v>
      </c>
      <c r="E38" s="12">
        <f t="shared" si="0"/>
        <v>191.4</v>
      </c>
      <c r="F38" s="11">
        <v>174</v>
      </c>
      <c r="G38" s="11">
        <f t="shared" si="1"/>
        <v>161.82000000000002</v>
      </c>
      <c r="H38" s="11">
        <f t="shared" si="2"/>
        <v>151.38</v>
      </c>
      <c r="I38" s="189">
        <v>208</v>
      </c>
      <c r="J38" s="218">
        <f t="shared" si="3"/>
        <v>193.44</v>
      </c>
      <c r="K38" s="218">
        <f t="shared" si="4"/>
        <v>180.96</v>
      </c>
      <c r="L38" s="312">
        <v>0</v>
      </c>
      <c r="M38" s="290" t="s">
        <v>929</v>
      </c>
      <c r="N38" s="290" t="s">
        <v>930</v>
      </c>
    </row>
    <row r="39" spans="1:14" ht="217.5" customHeight="1">
      <c r="A39" s="1424" t="s">
        <v>496</v>
      </c>
      <c r="B39" s="1445"/>
      <c r="C39" s="286"/>
      <c r="D39" s="551" t="s">
        <v>70</v>
      </c>
      <c r="E39" s="259">
        <f t="shared" si="0"/>
        <v>254.10000000000002</v>
      </c>
      <c r="F39" s="261">
        <v>231</v>
      </c>
      <c r="G39" s="261">
        <f t="shared" si="1"/>
        <v>214.83</v>
      </c>
      <c r="H39" s="261">
        <f t="shared" si="2"/>
        <v>200.97</v>
      </c>
      <c r="I39" s="414">
        <v>208</v>
      </c>
      <c r="J39" s="552">
        <f t="shared" si="3"/>
        <v>193.44</v>
      </c>
      <c r="K39" s="552">
        <f t="shared" si="4"/>
        <v>180.96</v>
      </c>
      <c r="L39" s="553">
        <v>0</v>
      </c>
      <c r="M39" s="349" t="s">
        <v>933</v>
      </c>
      <c r="N39" s="349" t="s">
        <v>934</v>
      </c>
    </row>
    <row r="40" spans="1:14" ht="60" customHeight="1">
      <c r="A40" s="1267" t="s">
        <v>495</v>
      </c>
      <c r="B40" s="1268"/>
      <c r="C40" s="1268"/>
      <c r="D40" s="1268"/>
      <c r="E40" s="1268"/>
      <c r="F40" s="1268"/>
      <c r="G40" s="1268"/>
      <c r="H40" s="1268"/>
      <c r="I40" s="1268"/>
      <c r="J40" s="1268"/>
      <c r="K40" s="1268"/>
      <c r="L40" s="1268"/>
      <c r="M40" s="1268"/>
      <c r="N40" s="1269"/>
    </row>
    <row r="41" spans="1:14" ht="89.25" customHeight="1">
      <c r="A41" s="1435"/>
      <c r="B41" s="1436"/>
      <c r="C41" s="1436"/>
      <c r="D41" s="1436"/>
      <c r="E41" s="1434" t="s">
        <v>494</v>
      </c>
      <c r="F41" s="1434"/>
      <c r="G41" s="1434" t="s">
        <v>493</v>
      </c>
      <c r="H41" s="1434"/>
      <c r="I41" s="554"/>
      <c r="J41" s="554"/>
      <c r="K41" s="554"/>
      <c r="L41" s="555"/>
      <c r="M41" s="556"/>
      <c r="N41" s="556"/>
    </row>
    <row r="42" spans="1:14" ht="408.75" customHeight="1">
      <c r="A42" s="545" t="s">
        <v>1547</v>
      </c>
      <c r="B42" s="550" t="s">
        <v>40</v>
      </c>
      <c r="C42" s="546"/>
      <c r="D42" s="547"/>
      <c r="E42" s="1440">
        <v>3564</v>
      </c>
      <c r="F42" s="1441"/>
      <c r="G42" s="1442">
        <v>999</v>
      </c>
      <c r="H42" s="1443"/>
      <c r="I42" s="548">
        <f>D42*H42</f>
        <v>0</v>
      </c>
      <c r="J42" s="548">
        <f>E42*H42</f>
        <v>0</v>
      </c>
      <c r="K42" s="548">
        <f>F42*H42</f>
        <v>0</v>
      </c>
      <c r="L42" s="549">
        <v>0</v>
      </c>
      <c r="M42" s="314"/>
      <c r="N42" s="313"/>
    </row>
    <row r="43" spans="1:14" ht="51.75" customHeight="1">
      <c r="A43" s="1267" t="s">
        <v>492</v>
      </c>
      <c r="B43" s="1268"/>
      <c r="C43" s="1268"/>
      <c r="D43" s="1268"/>
      <c r="E43" s="1268"/>
      <c r="F43" s="1268"/>
      <c r="G43" s="1268"/>
      <c r="H43" s="1268"/>
      <c r="I43" s="1268"/>
      <c r="J43" s="1268"/>
      <c r="K43" s="1268"/>
      <c r="L43" s="1268"/>
      <c r="M43" s="1268"/>
      <c r="N43" s="1269"/>
    </row>
    <row r="44" spans="1:14" ht="207" customHeight="1">
      <c r="A44" s="1007" t="s">
        <v>491</v>
      </c>
      <c r="B44" s="1417"/>
      <c r="C44" s="174"/>
      <c r="D44" s="219"/>
      <c r="E44" s="1421">
        <v>870</v>
      </c>
      <c r="F44" s="1422"/>
      <c r="G44" s="1054">
        <v>700</v>
      </c>
      <c r="H44" s="1422"/>
      <c r="I44" s="189"/>
      <c r="J44" s="218"/>
      <c r="K44" s="218"/>
      <c r="L44" s="312">
        <v>0</v>
      </c>
      <c r="M44" s="313"/>
      <c r="N44" s="313"/>
    </row>
    <row r="45" spans="1:14" ht="170.25" customHeight="1">
      <c r="A45" s="1007" t="s">
        <v>490</v>
      </c>
      <c r="B45" s="1417"/>
      <c r="C45" s="174"/>
      <c r="D45" s="190"/>
      <c r="E45" s="1421">
        <v>2295</v>
      </c>
      <c r="F45" s="1422"/>
      <c r="G45" s="1423">
        <v>1500</v>
      </c>
      <c r="H45" s="1422"/>
      <c r="I45" s="189"/>
      <c r="J45" s="218"/>
      <c r="K45" s="218"/>
      <c r="L45" s="312">
        <v>0</v>
      </c>
      <c r="M45" s="313"/>
      <c r="N45" s="313"/>
    </row>
    <row r="46" spans="1:14" ht="174" customHeight="1">
      <c r="A46" s="1007" t="s">
        <v>489</v>
      </c>
      <c r="B46" s="1417"/>
      <c r="C46" s="174"/>
      <c r="D46" s="190"/>
      <c r="E46" s="1421">
        <v>2295</v>
      </c>
      <c r="F46" s="1422"/>
      <c r="G46" s="1423">
        <v>1500</v>
      </c>
      <c r="H46" s="1422"/>
      <c r="I46" s="189"/>
      <c r="J46" s="218"/>
      <c r="K46" s="218"/>
      <c r="L46" s="312">
        <v>0</v>
      </c>
      <c r="M46" s="313"/>
      <c r="N46" s="313"/>
    </row>
    <row r="47" spans="1:14" ht="170.25" customHeight="1">
      <c r="A47" s="1007" t="s">
        <v>488</v>
      </c>
      <c r="B47" s="1417"/>
      <c r="C47" s="174"/>
      <c r="D47" s="190"/>
      <c r="E47" s="1421">
        <v>2295</v>
      </c>
      <c r="F47" s="1422"/>
      <c r="G47" s="1423">
        <v>1500</v>
      </c>
      <c r="H47" s="1422"/>
      <c r="I47" s="189"/>
      <c r="J47" s="218"/>
      <c r="K47" s="218"/>
      <c r="L47" s="312">
        <v>0</v>
      </c>
      <c r="M47" s="313"/>
      <c r="N47" s="313"/>
    </row>
    <row r="48" spans="1:14" ht="168.75" customHeight="1">
      <c r="A48" s="1007" t="s">
        <v>487</v>
      </c>
      <c r="B48" s="1417"/>
      <c r="C48" s="174"/>
      <c r="D48" s="190"/>
      <c r="E48" s="1421">
        <v>2295</v>
      </c>
      <c r="F48" s="1422"/>
      <c r="G48" s="1423">
        <v>1500</v>
      </c>
      <c r="H48" s="1422"/>
      <c r="I48" s="189"/>
      <c r="J48" s="218"/>
      <c r="K48" s="218"/>
      <c r="L48" s="312">
        <v>0</v>
      </c>
      <c r="M48" s="313"/>
      <c r="N48" s="313"/>
    </row>
    <row r="49" spans="1:14" ht="165.75" customHeight="1">
      <c r="A49" s="1007" t="s">
        <v>486</v>
      </c>
      <c r="B49" s="1417"/>
      <c r="C49" s="174"/>
      <c r="D49" s="190"/>
      <c r="E49" s="1421">
        <v>2295</v>
      </c>
      <c r="F49" s="1422"/>
      <c r="G49" s="1423">
        <v>1500</v>
      </c>
      <c r="H49" s="1422"/>
      <c r="I49" s="189"/>
      <c r="J49" s="218"/>
      <c r="K49" s="218"/>
      <c r="L49" s="312">
        <v>0</v>
      </c>
      <c r="M49" s="313"/>
      <c r="N49" s="313"/>
    </row>
    <row r="50" spans="1:14" ht="174.75" customHeight="1">
      <c r="A50" s="1007" t="s">
        <v>485</v>
      </c>
      <c r="B50" s="1417"/>
      <c r="C50" s="174"/>
      <c r="D50" s="190"/>
      <c r="E50" s="1421">
        <v>2295</v>
      </c>
      <c r="F50" s="1422"/>
      <c r="G50" s="1423">
        <v>1500</v>
      </c>
      <c r="H50" s="1422"/>
      <c r="I50" s="189"/>
      <c r="J50" s="218"/>
      <c r="K50" s="218"/>
      <c r="L50" s="312">
        <v>0</v>
      </c>
      <c r="M50" s="313"/>
      <c r="N50" s="313"/>
    </row>
    <row r="51" spans="1:14" ht="171" customHeight="1">
      <c r="A51" s="1007" t="s">
        <v>484</v>
      </c>
      <c r="B51" s="1417"/>
      <c r="C51" s="174"/>
      <c r="D51" s="190"/>
      <c r="E51" s="1421">
        <v>2295</v>
      </c>
      <c r="F51" s="1422"/>
      <c r="G51" s="1423">
        <v>1500</v>
      </c>
      <c r="H51" s="1422"/>
      <c r="I51" s="189"/>
      <c r="J51" s="218"/>
      <c r="K51" s="218"/>
      <c r="L51" s="312">
        <v>0</v>
      </c>
      <c r="M51" s="313"/>
      <c r="N51" s="313"/>
    </row>
    <row r="52" spans="1:14" ht="175.5" customHeight="1">
      <c r="A52" s="1007" t="s">
        <v>483</v>
      </c>
      <c r="B52" s="1417"/>
      <c r="C52" s="174"/>
      <c r="D52" s="190"/>
      <c r="E52" s="1421">
        <v>2295</v>
      </c>
      <c r="F52" s="1422"/>
      <c r="G52" s="1423">
        <v>1500</v>
      </c>
      <c r="H52" s="1422"/>
      <c r="I52" s="189"/>
      <c r="J52" s="218"/>
      <c r="K52" s="218"/>
      <c r="L52" s="312">
        <v>0</v>
      </c>
      <c r="M52" s="313"/>
      <c r="N52" s="313"/>
    </row>
    <row r="53" spans="1:14" ht="152.25" customHeight="1">
      <c r="A53" s="1424" t="s">
        <v>482</v>
      </c>
      <c r="B53" s="1425"/>
      <c r="C53" s="286"/>
      <c r="D53" s="551"/>
      <c r="E53" s="1426">
        <v>78.5</v>
      </c>
      <c r="F53" s="1427"/>
      <c r="G53" s="1427"/>
      <c r="H53" s="1427"/>
      <c r="I53" s="414"/>
      <c r="J53" s="552"/>
      <c r="K53" s="552"/>
      <c r="L53" s="312">
        <v>0</v>
      </c>
      <c r="M53" s="313"/>
      <c r="N53" s="313"/>
    </row>
    <row r="54" spans="1:14" ht="103.5" customHeight="1">
      <c r="A54" s="1267" t="s">
        <v>1294</v>
      </c>
      <c r="B54" s="1268"/>
      <c r="C54" s="1268"/>
      <c r="D54" s="1268"/>
      <c r="E54" s="1268"/>
      <c r="F54" s="1268"/>
      <c r="G54" s="1268"/>
      <c r="H54" s="1268"/>
      <c r="I54" s="1268"/>
      <c r="J54" s="1268"/>
      <c r="K54" s="1268"/>
      <c r="L54" s="1268"/>
      <c r="M54" s="1268"/>
      <c r="N54" s="1269"/>
    </row>
    <row r="55" spans="1:14" ht="142.5" customHeight="1">
      <c r="A55" s="1069" t="s">
        <v>1261</v>
      </c>
      <c r="B55" s="1027"/>
      <c r="C55" s="220"/>
      <c r="D55" s="733"/>
      <c r="E55" s="732">
        <f t="shared" ref="E55:E87" si="5">F55*1.1</f>
        <v>165</v>
      </c>
      <c r="F55" s="732">
        <v>150</v>
      </c>
      <c r="G55" s="732">
        <f t="shared" ref="G55:G87" si="6">F55*0.93</f>
        <v>139.5</v>
      </c>
      <c r="H55" s="732">
        <f t="shared" ref="H55:H87" si="7">F55*0.87</f>
        <v>130.5</v>
      </c>
      <c r="I55" s="218">
        <v>52</v>
      </c>
      <c r="J55" s="218">
        <f t="shared" ref="J55:J87" si="8">I55*0.93</f>
        <v>48.36</v>
      </c>
      <c r="K55" s="218">
        <f t="shared" ref="K55:K87" si="9">I55*0.87</f>
        <v>45.24</v>
      </c>
      <c r="L55" s="312">
        <v>0</v>
      </c>
      <c r="M55" s="313"/>
      <c r="N55" s="313"/>
    </row>
    <row r="56" spans="1:14" s="216" customFormat="1" ht="134.25" customHeight="1">
      <c r="A56" s="1069" t="s">
        <v>1262</v>
      </c>
      <c r="B56" s="1027"/>
      <c r="C56" s="220"/>
      <c r="D56" s="733"/>
      <c r="E56" s="732">
        <f t="shared" si="5"/>
        <v>165</v>
      </c>
      <c r="F56" s="732">
        <v>150</v>
      </c>
      <c r="G56" s="732">
        <f t="shared" si="6"/>
        <v>139.5</v>
      </c>
      <c r="H56" s="732">
        <f t="shared" si="7"/>
        <v>130.5</v>
      </c>
      <c r="I56" s="218">
        <v>77</v>
      </c>
      <c r="J56" s="218">
        <f t="shared" si="8"/>
        <v>71.61</v>
      </c>
      <c r="K56" s="218">
        <f t="shared" si="9"/>
        <v>66.989999999999995</v>
      </c>
      <c r="L56" s="312">
        <v>0</v>
      </c>
      <c r="M56" s="313"/>
      <c r="N56" s="313"/>
    </row>
    <row r="57" spans="1:14" ht="182.25" customHeight="1">
      <c r="A57" s="1069" t="s">
        <v>1263</v>
      </c>
      <c r="B57" s="1027"/>
      <c r="C57" s="220"/>
      <c r="D57" s="733"/>
      <c r="E57" s="732">
        <f t="shared" si="5"/>
        <v>165</v>
      </c>
      <c r="F57" s="732">
        <v>150</v>
      </c>
      <c r="G57" s="732">
        <f t="shared" si="6"/>
        <v>139.5</v>
      </c>
      <c r="H57" s="732">
        <f t="shared" si="7"/>
        <v>130.5</v>
      </c>
      <c r="I57" s="218">
        <v>280</v>
      </c>
      <c r="J57" s="218">
        <f t="shared" si="8"/>
        <v>260.40000000000003</v>
      </c>
      <c r="K57" s="218">
        <f t="shared" si="9"/>
        <v>243.6</v>
      </c>
      <c r="L57" s="312">
        <v>0</v>
      </c>
      <c r="M57" s="313"/>
      <c r="N57" s="313"/>
    </row>
    <row r="58" spans="1:14" ht="169.5" customHeight="1">
      <c r="A58" s="1069" t="s">
        <v>1264</v>
      </c>
      <c r="B58" s="1027"/>
      <c r="C58" s="174"/>
      <c r="D58" s="188"/>
      <c r="E58" s="732">
        <f t="shared" si="5"/>
        <v>165</v>
      </c>
      <c r="F58" s="732">
        <v>150</v>
      </c>
      <c r="G58" s="732">
        <f t="shared" si="6"/>
        <v>139.5</v>
      </c>
      <c r="H58" s="732">
        <f t="shared" si="7"/>
        <v>130.5</v>
      </c>
      <c r="I58" s="218">
        <v>428</v>
      </c>
      <c r="J58" s="218">
        <f t="shared" si="8"/>
        <v>398.04</v>
      </c>
      <c r="K58" s="218">
        <f t="shared" si="9"/>
        <v>372.36</v>
      </c>
      <c r="L58" s="312">
        <v>0</v>
      </c>
      <c r="M58" s="313"/>
      <c r="N58" s="313"/>
    </row>
    <row r="59" spans="1:14" ht="214.5" customHeight="1">
      <c r="A59" s="1069" t="s">
        <v>1265</v>
      </c>
      <c r="B59" s="1027"/>
      <c r="C59" s="174"/>
      <c r="D59" s="188"/>
      <c r="E59" s="732">
        <f t="shared" si="5"/>
        <v>165</v>
      </c>
      <c r="F59" s="732">
        <v>150</v>
      </c>
      <c r="G59" s="732">
        <f t="shared" si="6"/>
        <v>139.5</v>
      </c>
      <c r="H59" s="732">
        <f t="shared" si="7"/>
        <v>130.5</v>
      </c>
      <c r="I59" s="218">
        <v>375</v>
      </c>
      <c r="J59" s="218">
        <f t="shared" si="8"/>
        <v>348.75</v>
      </c>
      <c r="K59" s="218">
        <f t="shared" si="9"/>
        <v>326.25</v>
      </c>
      <c r="L59" s="312">
        <v>0</v>
      </c>
      <c r="M59" s="313"/>
      <c r="N59" s="313"/>
    </row>
    <row r="60" spans="1:14" ht="160.5" customHeight="1">
      <c r="A60" s="1007" t="s">
        <v>1266</v>
      </c>
      <c r="B60" s="1416"/>
      <c r="C60" s="174"/>
      <c r="D60" s="188"/>
      <c r="E60" s="732">
        <f t="shared" si="5"/>
        <v>281.60000000000002</v>
      </c>
      <c r="F60" s="732">
        <v>256</v>
      </c>
      <c r="G60" s="732">
        <f t="shared" si="6"/>
        <v>238.08</v>
      </c>
      <c r="H60" s="732">
        <f t="shared" si="7"/>
        <v>222.72</v>
      </c>
      <c r="I60" s="218">
        <v>217</v>
      </c>
      <c r="J60" s="218">
        <f t="shared" si="8"/>
        <v>201.81</v>
      </c>
      <c r="K60" s="218">
        <f t="shared" si="9"/>
        <v>188.79</v>
      </c>
      <c r="L60" s="312">
        <v>0</v>
      </c>
      <c r="M60" s="313"/>
      <c r="N60" s="313"/>
    </row>
    <row r="61" spans="1:14" ht="123.75" customHeight="1">
      <c r="A61" s="1007" t="s">
        <v>1267</v>
      </c>
      <c r="B61" s="1416"/>
      <c r="C61" s="174"/>
      <c r="D61" s="733"/>
      <c r="E61" s="732">
        <f t="shared" si="5"/>
        <v>118.80000000000001</v>
      </c>
      <c r="F61" s="225">
        <v>108</v>
      </c>
      <c r="G61" s="732">
        <f t="shared" si="6"/>
        <v>100.44000000000001</v>
      </c>
      <c r="H61" s="732">
        <f t="shared" si="7"/>
        <v>93.96</v>
      </c>
      <c r="I61" s="734">
        <v>208</v>
      </c>
      <c r="J61" s="218">
        <f t="shared" si="8"/>
        <v>193.44</v>
      </c>
      <c r="K61" s="218">
        <f t="shared" si="9"/>
        <v>180.96</v>
      </c>
      <c r="L61" s="312">
        <v>0</v>
      </c>
      <c r="M61" s="313"/>
      <c r="N61" s="313"/>
    </row>
    <row r="62" spans="1:14" ht="122.25" customHeight="1">
      <c r="A62" s="1007" t="s">
        <v>1268</v>
      </c>
      <c r="B62" s="1416"/>
      <c r="C62" s="174"/>
      <c r="D62" s="733"/>
      <c r="E62" s="732">
        <f t="shared" si="5"/>
        <v>118.80000000000001</v>
      </c>
      <c r="F62" s="225">
        <v>108</v>
      </c>
      <c r="G62" s="732">
        <f t="shared" si="6"/>
        <v>100.44000000000001</v>
      </c>
      <c r="H62" s="732">
        <f t="shared" si="7"/>
        <v>93.96</v>
      </c>
      <c r="I62" s="734">
        <v>208</v>
      </c>
      <c r="J62" s="218">
        <f t="shared" si="8"/>
        <v>193.44</v>
      </c>
      <c r="K62" s="218">
        <f t="shared" si="9"/>
        <v>180.96</v>
      </c>
      <c r="L62" s="312">
        <v>0</v>
      </c>
      <c r="M62" s="313"/>
      <c r="N62" s="313"/>
    </row>
    <row r="63" spans="1:14" ht="127.5" customHeight="1">
      <c r="A63" s="1007" t="s">
        <v>1269</v>
      </c>
      <c r="B63" s="1416"/>
      <c r="C63" s="220"/>
      <c r="D63" s="733"/>
      <c r="E63" s="732">
        <f t="shared" si="5"/>
        <v>118.80000000000001</v>
      </c>
      <c r="F63" s="732">
        <v>108</v>
      </c>
      <c r="G63" s="732">
        <f t="shared" si="6"/>
        <v>100.44000000000001</v>
      </c>
      <c r="H63" s="732">
        <f t="shared" si="7"/>
        <v>93.96</v>
      </c>
      <c r="I63" s="218">
        <v>52</v>
      </c>
      <c r="J63" s="218">
        <f t="shared" si="8"/>
        <v>48.36</v>
      </c>
      <c r="K63" s="218">
        <f t="shared" si="9"/>
        <v>45.24</v>
      </c>
      <c r="L63" s="312">
        <v>0</v>
      </c>
      <c r="M63" s="313"/>
      <c r="N63" s="313"/>
    </row>
    <row r="64" spans="1:14" s="216" customFormat="1" ht="97.5" customHeight="1">
      <c r="A64" s="1007" t="s">
        <v>1270</v>
      </c>
      <c r="B64" s="1416"/>
      <c r="C64" s="220"/>
      <c r="D64" s="733"/>
      <c r="E64" s="732">
        <f t="shared" si="5"/>
        <v>118.80000000000001</v>
      </c>
      <c r="F64" s="732">
        <v>108</v>
      </c>
      <c r="G64" s="732">
        <f t="shared" si="6"/>
        <v>100.44000000000001</v>
      </c>
      <c r="H64" s="732">
        <f t="shared" si="7"/>
        <v>93.96</v>
      </c>
      <c r="I64" s="218">
        <v>77</v>
      </c>
      <c r="J64" s="218">
        <f t="shared" si="8"/>
        <v>71.61</v>
      </c>
      <c r="K64" s="218">
        <f t="shared" si="9"/>
        <v>66.989999999999995</v>
      </c>
      <c r="L64" s="312">
        <v>0</v>
      </c>
      <c r="M64" s="313"/>
      <c r="N64" s="313"/>
    </row>
    <row r="65" spans="1:14" s="216" customFormat="1" ht="97.5" customHeight="1">
      <c r="A65" s="1007" t="s">
        <v>1271</v>
      </c>
      <c r="B65" s="1416"/>
      <c r="C65" s="220"/>
      <c r="D65" s="733"/>
      <c r="E65" s="732">
        <f t="shared" si="5"/>
        <v>118.80000000000001</v>
      </c>
      <c r="F65" s="732">
        <v>108</v>
      </c>
      <c r="G65" s="732">
        <f t="shared" si="6"/>
        <v>100.44000000000001</v>
      </c>
      <c r="H65" s="732">
        <f t="shared" si="7"/>
        <v>93.96</v>
      </c>
      <c r="I65" s="218">
        <v>77</v>
      </c>
      <c r="J65" s="218">
        <f t="shared" si="8"/>
        <v>71.61</v>
      </c>
      <c r="K65" s="218">
        <f t="shared" si="9"/>
        <v>66.989999999999995</v>
      </c>
      <c r="L65" s="312">
        <v>0</v>
      </c>
      <c r="M65" s="313"/>
      <c r="N65" s="313"/>
    </row>
    <row r="66" spans="1:14" s="216" customFormat="1" ht="97.5" customHeight="1">
      <c r="A66" s="1007" t="s">
        <v>1272</v>
      </c>
      <c r="B66" s="1416"/>
      <c r="C66" s="220"/>
      <c r="D66" s="733"/>
      <c r="E66" s="732">
        <f t="shared" si="5"/>
        <v>118.80000000000001</v>
      </c>
      <c r="F66" s="732">
        <v>108</v>
      </c>
      <c r="G66" s="732">
        <f t="shared" si="6"/>
        <v>100.44000000000001</v>
      </c>
      <c r="H66" s="732">
        <f t="shared" si="7"/>
        <v>93.96</v>
      </c>
      <c r="I66" s="218">
        <v>77</v>
      </c>
      <c r="J66" s="218">
        <f t="shared" si="8"/>
        <v>71.61</v>
      </c>
      <c r="K66" s="218">
        <f t="shared" si="9"/>
        <v>66.989999999999995</v>
      </c>
      <c r="L66" s="312">
        <v>0</v>
      </c>
      <c r="M66" s="313"/>
      <c r="N66" s="313"/>
    </row>
    <row r="67" spans="1:14" s="216" customFormat="1" ht="97.5" customHeight="1">
      <c r="A67" s="1007" t="s">
        <v>1273</v>
      </c>
      <c r="B67" s="1416"/>
      <c r="C67" s="220"/>
      <c r="D67" s="733"/>
      <c r="E67" s="732">
        <f t="shared" si="5"/>
        <v>118.80000000000001</v>
      </c>
      <c r="F67" s="732">
        <v>108</v>
      </c>
      <c r="G67" s="732">
        <f t="shared" si="6"/>
        <v>100.44000000000001</v>
      </c>
      <c r="H67" s="732">
        <f t="shared" si="7"/>
        <v>93.96</v>
      </c>
      <c r="I67" s="218">
        <v>77</v>
      </c>
      <c r="J67" s="218">
        <f t="shared" si="8"/>
        <v>71.61</v>
      </c>
      <c r="K67" s="218">
        <f t="shared" si="9"/>
        <v>66.989999999999995</v>
      </c>
      <c r="L67" s="312">
        <v>0</v>
      </c>
      <c r="M67" s="313"/>
      <c r="N67" s="313"/>
    </row>
    <row r="68" spans="1:14" s="216" customFormat="1" ht="97.5" customHeight="1">
      <c r="A68" s="1007" t="s">
        <v>1274</v>
      </c>
      <c r="B68" s="1416"/>
      <c r="C68" s="220"/>
      <c r="D68" s="733"/>
      <c r="E68" s="732">
        <f t="shared" si="5"/>
        <v>118.80000000000001</v>
      </c>
      <c r="F68" s="732">
        <v>108</v>
      </c>
      <c r="G68" s="732">
        <f t="shared" si="6"/>
        <v>100.44000000000001</v>
      </c>
      <c r="H68" s="732">
        <f t="shared" si="7"/>
        <v>93.96</v>
      </c>
      <c r="I68" s="218">
        <v>77</v>
      </c>
      <c r="J68" s="218">
        <f t="shared" si="8"/>
        <v>71.61</v>
      </c>
      <c r="K68" s="218">
        <f t="shared" si="9"/>
        <v>66.989999999999995</v>
      </c>
      <c r="L68" s="312">
        <v>0</v>
      </c>
      <c r="M68" s="313"/>
      <c r="N68" s="313"/>
    </row>
    <row r="69" spans="1:14" ht="160.5" customHeight="1">
      <c r="A69" s="1007" t="s">
        <v>1275</v>
      </c>
      <c r="B69" s="1416"/>
      <c r="C69" s="174"/>
      <c r="D69" s="188"/>
      <c r="E69" s="732">
        <f t="shared" si="5"/>
        <v>281.60000000000002</v>
      </c>
      <c r="F69" s="732">
        <v>256</v>
      </c>
      <c r="G69" s="732">
        <f t="shared" si="6"/>
        <v>238.08</v>
      </c>
      <c r="H69" s="732">
        <f t="shared" si="7"/>
        <v>222.72</v>
      </c>
      <c r="I69" s="218">
        <v>217</v>
      </c>
      <c r="J69" s="218">
        <f t="shared" si="8"/>
        <v>201.81</v>
      </c>
      <c r="K69" s="218">
        <f t="shared" si="9"/>
        <v>188.79</v>
      </c>
      <c r="L69" s="312">
        <v>0</v>
      </c>
      <c r="M69" s="313"/>
      <c r="N69" s="313"/>
    </row>
    <row r="70" spans="1:14" ht="122.25" customHeight="1">
      <c r="A70" s="1007" t="s">
        <v>1276</v>
      </c>
      <c r="B70" s="1416"/>
      <c r="C70" s="174"/>
      <c r="D70" s="733"/>
      <c r="E70" s="732">
        <f t="shared" si="5"/>
        <v>118.80000000000001</v>
      </c>
      <c r="F70" s="225">
        <v>108</v>
      </c>
      <c r="G70" s="732">
        <f t="shared" si="6"/>
        <v>100.44000000000001</v>
      </c>
      <c r="H70" s="732">
        <f t="shared" si="7"/>
        <v>93.96</v>
      </c>
      <c r="I70" s="734">
        <v>208</v>
      </c>
      <c r="J70" s="218">
        <f t="shared" si="8"/>
        <v>193.44</v>
      </c>
      <c r="K70" s="218">
        <f t="shared" si="9"/>
        <v>180.96</v>
      </c>
      <c r="L70" s="312">
        <v>0</v>
      </c>
      <c r="M70" s="313"/>
      <c r="N70" s="313"/>
    </row>
    <row r="71" spans="1:14" ht="122.25" customHeight="1">
      <c r="A71" s="1007" t="s">
        <v>1277</v>
      </c>
      <c r="B71" s="1416"/>
      <c r="C71" s="174"/>
      <c r="D71" s="733"/>
      <c r="E71" s="732">
        <f t="shared" si="5"/>
        <v>118.80000000000001</v>
      </c>
      <c r="F71" s="225">
        <v>108</v>
      </c>
      <c r="G71" s="732">
        <f t="shared" si="6"/>
        <v>100.44000000000001</v>
      </c>
      <c r="H71" s="732">
        <f t="shared" si="7"/>
        <v>93.96</v>
      </c>
      <c r="I71" s="734">
        <v>208</v>
      </c>
      <c r="J71" s="218">
        <f t="shared" si="8"/>
        <v>193.44</v>
      </c>
      <c r="K71" s="218">
        <f t="shared" si="9"/>
        <v>180.96</v>
      </c>
      <c r="L71" s="312">
        <v>0</v>
      </c>
      <c r="M71" s="313"/>
      <c r="N71" s="313"/>
    </row>
    <row r="72" spans="1:14" ht="122.25" customHeight="1">
      <c r="A72" s="1007" t="s">
        <v>1278</v>
      </c>
      <c r="B72" s="1416"/>
      <c r="C72" s="174"/>
      <c r="D72" s="733"/>
      <c r="E72" s="732">
        <f t="shared" si="5"/>
        <v>118.80000000000001</v>
      </c>
      <c r="F72" s="225">
        <v>108</v>
      </c>
      <c r="G72" s="732">
        <f t="shared" si="6"/>
        <v>100.44000000000001</v>
      </c>
      <c r="H72" s="732">
        <f t="shared" si="7"/>
        <v>93.96</v>
      </c>
      <c r="I72" s="734">
        <v>208</v>
      </c>
      <c r="J72" s="218">
        <f t="shared" si="8"/>
        <v>193.44</v>
      </c>
      <c r="K72" s="218">
        <f t="shared" si="9"/>
        <v>180.96</v>
      </c>
      <c r="L72" s="312">
        <v>0</v>
      </c>
      <c r="M72" s="313"/>
      <c r="N72" s="313"/>
    </row>
    <row r="73" spans="1:14" ht="50.25" customHeight="1">
      <c r="A73" s="1007" t="s">
        <v>1279</v>
      </c>
      <c r="B73" s="1416"/>
      <c r="C73" s="174"/>
      <c r="D73" s="733"/>
      <c r="E73" s="732">
        <f t="shared" si="5"/>
        <v>61.600000000000009</v>
      </c>
      <c r="F73" s="225">
        <v>56</v>
      </c>
      <c r="G73" s="732">
        <f t="shared" si="6"/>
        <v>52.080000000000005</v>
      </c>
      <c r="H73" s="732">
        <f t="shared" si="7"/>
        <v>48.72</v>
      </c>
      <c r="I73" s="734">
        <v>208</v>
      </c>
      <c r="J73" s="218">
        <f t="shared" si="8"/>
        <v>193.44</v>
      </c>
      <c r="K73" s="218">
        <f t="shared" si="9"/>
        <v>180.96</v>
      </c>
      <c r="L73" s="312">
        <v>0</v>
      </c>
      <c r="M73" s="313"/>
      <c r="N73" s="313"/>
    </row>
    <row r="74" spans="1:14" ht="50.25" customHeight="1">
      <c r="A74" s="1007" t="s">
        <v>1280</v>
      </c>
      <c r="B74" s="1416"/>
      <c r="C74" s="174"/>
      <c r="D74" s="733"/>
      <c r="E74" s="732">
        <f t="shared" si="5"/>
        <v>61.600000000000009</v>
      </c>
      <c r="F74" s="225">
        <v>56</v>
      </c>
      <c r="G74" s="732">
        <f t="shared" si="6"/>
        <v>52.080000000000005</v>
      </c>
      <c r="H74" s="732">
        <f t="shared" si="7"/>
        <v>48.72</v>
      </c>
      <c r="I74" s="734">
        <v>208</v>
      </c>
      <c r="J74" s="218">
        <f t="shared" si="8"/>
        <v>193.44</v>
      </c>
      <c r="K74" s="218">
        <f t="shared" si="9"/>
        <v>180.96</v>
      </c>
      <c r="L74" s="312">
        <v>0</v>
      </c>
      <c r="M74" s="313"/>
      <c r="N74" s="313"/>
    </row>
    <row r="75" spans="1:14" ht="50.25" customHeight="1">
      <c r="A75" s="1007" t="s">
        <v>1281</v>
      </c>
      <c r="B75" s="1416"/>
      <c r="C75" s="174"/>
      <c r="D75" s="733"/>
      <c r="E75" s="732">
        <f t="shared" si="5"/>
        <v>61.600000000000009</v>
      </c>
      <c r="F75" s="225">
        <v>56</v>
      </c>
      <c r="G75" s="732">
        <f t="shared" si="6"/>
        <v>52.080000000000005</v>
      </c>
      <c r="H75" s="732">
        <f t="shared" si="7"/>
        <v>48.72</v>
      </c>
      <c r="I75" s="734">
        <v>208</v>
      </c>
      <c r="J75" s="218">
        <f t="shared" si="8"/>
        <v>193.44</v>
      </c>
      <c r="K75" s="218">
        <f t="shared" si="9"/>
        <v>180.96</v>
      </c>
      <c r="L75" s="312">
        <v>0</v>
      </c>
      <c r="M75" s="313"/>
      <c r="N75" s="313"/>
    </row>
    <row r="76" spans="1:14" ht="50.25" customHeight="1">
      <c r="A76" s="1007" t="s">
        <v>1282</v>
      </c>
      <c r="B76" s="1416"/>
      <c r="C76" s="174"/>
      <c r="D76" s="733"/>
      <c r="E76" s="732">
        <f t="shared" si="5"/>
        <v>61.600000000000009</v>
      </c>
      <c r="F76" s="225">
        <v>56</v>
      </c>
      <c r="G76" s="732">
        <f t="shared" si="6"/>
        <v>52.080000000000005</v>
      </c>
      <c r="H76" s="732">
        <f t="shared" si="7"/>
        <v>48.72</v>
      </c>
      <c r="I76" s="734">
        <v>208</v>
      </c>
      <c r="J76" s="218">
        <f t="shared" si="8"/>
        <v>193.44</v>
      </c>
      <c r="K76" s="218">
        <f t="shared" si="9"/>
        <v>180.96</v>
      </c>
      <c r="L76" s="312">
        <v>0</v>
      </c>
      <c r="M76" s="313"/>
      <c r="N76" s="313"/>
    </row>
    <row r="77" spans="1:14" ht="50.25" customHeight="1">
      <c r="A77" s="1007" t="s">
        <v>1283</v>
      </c>
      <c r="B77" s="1416"/>
      <c r="C77" s="174"/>
      <c r="D77" s="733"/>
      <c r="E77" s="732">
        <f t="shared" si="5"/>
        <v>61.600000000000009</v>
      </c>
      <c r="F77" s="225">
        <v>56</v>
      </c>
      <c r="G77" s="732">
        <f t="shared" si="6"/>
        <v>52.080000000000005</v>
      </c>
      <c r="H77" s="732">
        <f t="shared" si="7"/>
        <v>48.72</v>
      </c>
      <c r="I77" s="734">
        <v>208</v>
      </c>
      <c r="J77" s="218">
        <f t="shared" si="8"/>
        <v>193.44</v>
      </c>
      <c r="K77" s="218">
        <f t="shared" si="9"/>
        <v>180.96</v>
      </c>
      <c r="L77" s="312">
        <v>0</v>
      </c>
      <c r="M77" s="313"/>
      <c r="N77" s="313"/>
    </row>
    <row r="78" spans="1:14" s="216" customFormat="1" ht="123" customHeight="1">
      <c r="A78" s="1007" t="s">
        <v>1284</v>
      </c>
      <c r="B78" s="1416"/>
      <c r="C78" s="220"/>
      <c r="D78" s="733"/>
      <c r="E78" s="732">
        <f t="shared" si="5"/>
        <v>125.4</v>
      </c>
      <c r="F78" s="732">
        <v>114</v>
      </c>
      <c r="G78" s="732">
        <f t="shared" si="6"/>
        <v>106.02000000000001</v>
      </c>
      <c r="H78" s="732">
        <f t="shared" si="7"/>
        <v>99.179999999999993</v>
      </c>
      <c r="I78" s="218">
        <v>77</v>
      </c>
      <c r="J78" s="218">
        <f t="shared" si="8"/>
        <v>71.61</v>
      </c>
      <c r="K78" s="218">
        <f t="shared" si="9"/>
        <v>66.989999999999995</v>
      </c>
      <c r="L78" s="312">
        <v>0</v>
      </c>
      <c r="M78" s="313"/>
      <c r="N78" s="313"/>
    </row>
    <row r="79" spans="1:14" s="216" customFormat="1" ht="123" customHeight="1">
      <c r="A79" s="1007" t="s">
        <v>1285</v>
      </c>
      <c r="B79" s="1416"/>
      <c r="C79" s="220"/>
      <c r="D79" s="733"/>
      <c r="E79" s="732">
        <f t="shared" si="5"/>
        <v>272.8</v>
      </c>
      <c r="F79" s="732">
        <v>248</v>
      </c>
      <c r="G79" s="732">
        <f t="shared" si="6"/>
        <v>230.64000000000001</v>
      </c>
      <c r="H79" s="732">
        <f t="shared" si="7"/>
        <v>215.76</v>
      </c>
      <c r="I79" s="218">
        <v>77</v>
      </c>
      <c r="J79" s="218">
        <f t="shared" si="8"/>
        <v>71.61</v>
      </c>
      <c r="K79" s="218">
        <f t="shared" si="9"/>
        <v>66.989999999999995</v>
      </c>
      <c r="L79" s="312">
        <v>0</v>
      </c>
      <c r="M79" s="313"/>
      <c r="N79" s="313"/>
    </row>
    <row r="80" spans="1:14" s="216" customFormat="1" ht="90" customHeight="1">
      <c r="A80" s="1007" t="s">
        <v>1286</v>
      </c>
      <c r="B80" s="1416"/>
      <c r="C80" s="220"/>
      <c r="D80" s="733"/>
      <c r="E80" s="732">
        <f t="shared" si="5"/>
        <v>94.600000000000009</v>
      </c>
      <c r="F80" s="732">
        <v>86</v>
      </c>
      <c r="G80" s="732">
        <f t="shared" si="6"/>
        <v>79.98</v>
      </c>
      <c r="H80" s="732">
        <f t="shared" si="7"/>
        <v>74.819999999999993</v>
      </c>
      <c r="I80" s="218">
        <v>77</v>
      </c>
      <c r="J80" s="218">
        <f t="shared" si="8"/>
        <v>71.61</v>
      </c>
      <c r="K80" s="218">
        <f t="shared" si="9"/>
        <v>66.989999999999995</v>
      </c>
      <c r="L80" s="312">
        <v>0</v>
      </c>
      <c r="M80" s="313"/>
      <c r="N80" s="313"/>
    </row>
    <row r="81" spans="1:14" s="216" customFormat="1" ht="90" customHeight="1">
      <c r="A81" s="1007" t="s">
        <v>1287</v>
      </c>
      <c r="B81" s="1416"/>
      <c r="C81" s="220"/>
      <c r="D81" s="733"/>
      <c r="E81" s="732">
        <f t="shared" si="5"/>
        <v>94.600000000000009</v>
      </c>
      <c r="F81" s="732">
        <v>86</v>
      </c>
      <c r="G81" s="732">
        <f t="shared" si="6"/>
        <v>79.98</v>
      </c>
      <c r="H81" s="732">
        <f t="shared" si="7"/>
        <v>74.819999999999993</v>
      </c>
      <c r="I81" s="218">
        <v>77</v>
      </c>
      <c r="J81" s="218">
        <f t="shared" si="8"/>
        <v>71.61</v>
      </c>
      <c r="K81" s="218">
        <f t="shared" si="9"/>
        <v>66.989999999999995</v>
      </c>
      <c r="L81" s="312">
        <v>0</v>
      </c>
      <c r="M81" s="313"/>
      <c r="N81" s="313"/>
    </row>
    <row r="82" spans="1:14" s="216" customFormat="1" ht="90" customHeight="1">
      <c r="A82" s="1007" t="s">
        <v>1288</v>
      </c>
      <c r="B82" s="1416"/>
      <c r="C82" s="220"/>
      <c r="D82" s="733"/>
      <c r="E82" s="732">
        <f t="shared" si="5"/>
        <v>94.600000000000009</v>
      </c>
      <c r="F82" s="732">
        <v>86</v>
      </c>
      <c r="G82" s="732">
        <f t="shared" si="6"/>
        <v>79.98</v>
      </c>
      <c r="H82" s="732">
        <f t="shared" si="7"/>
        <v>74.819999999999993</v>
      </c>
      <c r="I82" s="218">
        <v>77</v>
      </c>
      <c r="J82" s="218">
        <f t="shared" si="8"/>
        <v>71.61</v>
      </c>
      <c r="K82" s="218">
        <f t="shared" si="9"/>
        <v>66.989999999999995</v>
      </c>
      <c r="L82" s="312">
        <v>0</v>
      </c>
      <c r="M82" s="313"/>
      <c r="N82" s="313"/>
    </row>
    <row r="83" spans="1:14" s="216" customFormat="1" ht="67.5" customHeight="1">
      <c r="A83" s="1007" t="s">
        <v>1289</v>
      </c>
      <c r="B83" s="1416"/>
      <c r="C83" s="220"/>
      <c r="D83" s="733"/>
      <c r="E83" s="732">
        <f t="shared" si="5"/>
        <v>238.70000000000002</v>
      </c>
      <c r="F83" s="732">
        <v>217</v>
      </c>
      <c r="G83" s="732">
        <f t="shared" si="6"/>
        <v>201.81</v>
      </c>
      <c r="H83" s="732">
        <f t="shared" si="7"/>
        <v>188.79</v>
      </c>
      <c r="I83" s="218">
        <v>77</v>
      </c>
      <c r="J83" s="218">
        <f t="shared" si="8"/>
        <v>71.61</v>
      </c>
      <c r="K83" s="218">
        <f t="shared" si="9"/>
        <v>66.989999999999995</v>
      </c>
      <c r="L83" s="312">
        <v>0</v>
      </c>
      <c r="M83" s="313"/>
      <c r="N83" s="313"/>
    </row>
    <row r="84" spans="1:14" s="216" customFormat="1" ht="67.5" customHeight="1">
      <c r="A84" s="1007" t="s">
        <v>1290</v>
      </c>
      <c r="B84" s="1416"/>
      <c r="C84" s="220"/>
      <c r="D84" s="733"/>
      <c r="E84" s="732">
        <f t="shared" si="5"/>
        <v>79.2</v>
      </c>
      <c r="F84" s="732">
        <v>72</v>
      </c>
      <c r="G84" s="732">
        <f t="shared" si="6"/>
        <v>66.960000000000008</v>
      </c>
      <c r="H84" s="732">
        <f t="shared" si="7"/>
        <v>62.64</v>
      </c>
      <c r="I84" s="218">
        <v>77</v>
      </c>
      <c r="J84" s="218">
        <f t="shared" si="8"/>
        <v>71.61</v>
      </c>
      <c r="K84" s="218">
        <f t="shared" si="9"/>
        <v>66.989999999999995</v>
      </c>
      <c r="L84" s="312">
        <v>0</v>
      </c>
      <c r="M84" s="313"/>
      <c r="N84" s="313"/>
    </row>
    <row r="85" spans="1:14" s="216" customFormat="1" ht="69" customHeight="1">
      <c r="A85" s="1007" t="s">
        <v>1291</v>
      </c>
      <c r="B85" s="1416"/>
      <c r="C85" s="220"/>
      <c r="D85" s="733"/>
      <c r="E85" s="732">
        <f t="shared" si="5"/>
        <v>84.7</v>
      </c>
      <c r="F85" s="732">
        <v>77</v>
      </c>
      <c r="G85" s="732">
        <f t="shared" si="6"/>
        <v>71.61</v>
      </c>
      <c r="H85" s="732">
        <f t="shared" si="7"/>
        <v>66.989999999999995</v>
      </c>
      <c r="I85" s="218">
        <v>77</v>
      </c>
      <c r="J85" s="218">
        <f t="shared" si="8"/>
        <v>71.61</v>
      </c>
      <c r="K85" s="218">
        <f t="shared" si="9"/>
        <v>66.989999999999995</v>
      </c>
      <c r="L85" s="312">
        <v>0</v>
      </c>
      <c r="M85" s="313"/>
      <c r="N85" s="313"/>
    </row>
    <row r="86" spans="1:14" s="216" customFormat="1" ht="69" customHeight="1">
      <c r="A86" s="1007" t="s">
        <v>1292</v>
      </c>
      <c r="B86" s="1416"/>
      <c r="C86" s="220"/>
      <c r="D86" s="733"/>
      <c r="E86" s="732">
        <f t="shared" si="5"/>
        <v>84.7</v>
      </c>
      <c r="F86" s="732">
        <v>77</v>
      </c>
      <c r="G86" s="732">
        <f t="shared" si="6"/>
        <v>71.61</v>
      </c>
      <c r="H86" s="732">
        <f t="shared" si="7"/>
        <v>66.989999999999995</v>
      </c>
      <c r="I86" s="218">
        <v>77</v>
      </c>
      <c r="J86" s="218">
        <f t="shared" si="8"/>
        <v>71.61</v>
      </c>
      <c r="K86" s="218">
        <f t="shared" si="9"/>
        <v>66.989999999999995</v>
      </c>
      <c r="L86" s="312">
        <v>0</v>
      </c>
      <c r="M86" s="313"/>
      <c r="N86" s="313"/>
    </row>
    <row r="87" spans="1:14" s="216" customFormat="1" ht="69" customHeight="1">
      <c r="A87" s="1007" t="s">
        <v>1293</v>
      </c>
      <c r="B87" s="1416"/>
      <c r="C87" s="220"/>
      <c r="D87" s="733"/>
      <c r="E87" s="732">
        <f t="shared" si="5"/>
        <v>84.7</v>
      </c>
      <c r="F87" s="732">
        <v>77</v>
      </c>
      <c r="G87" s="732">
        <f t="shared" si="6"/>
        <v>71.61</v>
      </c>
      <c r="H87" s="732">
        <f t="shared" si="7"/>
        <v>66.989999999999995</v>
      </c>
      <c r="I87" s="218">
        <v>77</v>
      </c>
      <c r="J87" s="218">
        <f t="shared" si="8"/>
        <v>71.61</v>
      </c>
      <c r="K87" s="218">
        <f t="shared" si="9"/>
        <v>66.989999999999995</v>
      </c>
      <c r="L87" s="312">
        <v>0</v>
      </c>
      <c r="M87" s="313"/>
      <c r="N87" s="313"/>
    </row>
    <row r="88" spans="1:14" s="490" customFormat="1" ht="100.5" customHeight="1">
      <c r="A88" s="1437" t="s">
        <v>998</v>
      </c>
      <c r="B88" s="1437"/>
      <c r="C88" s="1437"/>
      <c r="D88" s="1437"/>
      <c r="E88" s="1437"/>
      <c r="F88" s="1437"/>
      <c r="G88" s="1437"/>
      <c r="H88" s="1194"/>
      <c r="I88" s="516"/>
      <c r="J88" s="515"/>
      <c r="L88" s="285" t="s">
        <v>0</v>
      </c>
      <c r="M88" s="516"/>
      <c r="N88" s="515"/>
    </row>
    <row r="89" spans="1:14" s="490" customFormat="1" ht="54" customHeight="1">
      <c r="A89" s="1438"/>
      <c r="B89" s="1438"/>
      <c r="C89" s="1438"/>
      <c r="D89" s="1438"/>
      <c r="E89" s="1438"/>
      <c r="F89" s="1438"/>
      <c r="G89" s="1438"/>
      <c r="H89" s="1439"/>
      <c r="I89" s="516"/>
      <c r="J89" s="515"/>
      <c r="L89" s="677">
        <f>SUM(L55:L87,L44:L53,L42,L9:L39)</f>
        <v>0</v>
      </c>
      <c r="M89" s="516"/>
      <c r="N89" s="515"/>
    </row>
    <row r="90" spans="1:14" ht="408.75" customHeight="1">
      <c r="A90" s="169"/>
      <c r="B90" s="169"/>
      <c r="C90" s="169"/>
      <c r="D90" s="169"/>
      <c r="E90" s="169"/>
      <c r="F90" s="169"/>
      <c r="G90" s="169"/>
      <c r="H90" s="169"/>
      <c r="I90" s="169"/>
      <c r="J90" s="169"/>
      <c r="K90" s="169"/>
      <c r="L90" s="169"/>
      <c r="M90" s="215"/>
      <c r="N90" s="215"/>
    </row>
    <row r="91" spans="1:14" ht="226.5" customHeight="1">
      <c r="A91" s="169"/>
      <c r="B91" s="169"/>
      <c r="C91" s="169"/>
      <c r="D91" s="169"/>
      <c r="E91" s="169"/>
      <c r="F91" s="169"/>
      <c r="G91" s="169"/>
      <c r="H91" s="169"/>
      <c r="I91" s="169"/>
      <c r="J91" s="169"/>
      <c r="K91" s="169"/>
      <c r="L91" s="169"/>
      <c r="M91" s="215"/>
      <c r="N91" s="215"/>
    </row>
    <row r="92" spans="1:14" ht="201.75" customHeight="1">
      <c r="A92" s="169"/>
      <c r="B92" s="169"/>
      <c r="C92" s="169"/>
      <c r="D92" s="169"/>
      <c r="E92" s="169"/>
      <c r="F92" s="169"/>
      <c r="G92" s="169"/>
      <c r="H92" s="169"/>
      <c r="I92" s="169"/>
      <c r="J92" s="169"/>
      <c r="K92" s="169"/>
      <c r="L92" s="169"/>
      <c r="M92" s="215"/>
      <c r="N92" s="215"/>
    </row>
    <row r="93" spans="1:14" ht="162.75" customHeight="1">
      <c r="A93" s="169"/>
      <c r="B93" s="169"/>
      <c r="C93" s="169"/>
      <c r="D93" s="169"/>
      <c r="E93" s="169"/>
      <c r="F93" s="169"/>
      <c r="G93" s="169"/>
      <c r="H93" s="169"/>
      <c r="I93" s="169"/>
      <c r="J93" s="169"/>
      <c r="K93" s="169"/>
      <c r="L93" s="169"/>
      <c r="M93" s="215"/>
      <c r="N93" s="215"/>
    </row>
    <row r="94" spans="1:14" ht="126.75" customHeight="1">
      <c r="A94" s="1419" t="s">
        <v>233</v>
      </c>
      <c r="B94" s="1420"/>
      <c r="C94" s="1420"/>
      <c r="D94" s="1420"/>
      <c r="E94" s="1420"/>
      <c r="F94" s="1420"/>
      <c r="G94" s="1420"/>
      <c r="H94" s="1420"/>
      <c r="I94" s="1420"/>
      <c r="J94" s="1420"/>
      <c r="K94" s="1420"/>
      <c r="L94" s="1420"/>
      <c r="M94" s="1420"/>
      <c r="N94" s="1420"/>
    </row>
    <row r="95" spans="1:14" ht="243" customHeight="1">
      <c r="A95" s="169"/>
      <c r="B95" s="169"/>
      <c r="C95" s="169"/>
      <c r="D95" s="169"/>
      <c r="E95" s="169"/>
      <c r="F95" s="169"/>
      <c r="G95" s="169"/>
      <c r="H95" s="169"/>
      <c r="I95" s="169"/>
      <c r="J95" s="169"/>
      <c r="K95" s="169"/>
      <c r="L95" s="169"/>
      <c r="M95" s="215"/>
      <c r="N95" s="215"/>
    </row>
    <row r="96" spans="1:14" ht="243" customHeight="1">
      <c r="A96" s="169"/>
      <c r="B96" s="169"/>
      <c r="C96" s="169"/>
      <c r="D96" s="169"/>
      <c r="E96" s="169"/>
      <c r="F96" s="169"/>
      <c r="G96" s="169"/>
      <c r="H96" s="169"/>
      <c r="I96" s="169"/>
      <c r="J96" s="169"/>
      <c r="K96" s="169"/>
      <c r="L96" s="169"/>
      <c r="M96" s="215"/>
      <c r="N96" s="215"/>
    </row>
    <row r="97" spans="1:14" ht="104.25" customHeight="1">
      <c r="A97" s="1058" t="s">
        <v>9</v>
      </c>
      <c r="B97" s="1058"/>
      <c r="C97" s="1058"/>
      <c r="D97" s="1058"/>
      <c r="E97" s="1058"/>
      <c r="F97" s="1058"/>
      <c r="G97" s="1058"/>
      <c r="H97" s="1058"/>
      <c r="I97" s="1058"/>
      <c r="J97" s="1058"/>
      <c r="K97" s="1058"/>
      <c r="L97" s="1058"/>
      <c r="M97" s="1058"/>
      <c r="N97" s="1058"/>
    </row>
    <row r="98" spans="1:14" ht="60" customHeight="1">
      <c r="A98" s="1418" t="s">
        <v>232</v>
      </c>
      <c r="B98" s="1418"/>
      <c r="C98" s="1418"/>
      <c r="D98" s="1418"/>
      <c r="E98" s="1418"/>
      <c r="F98" s="1418"/>
      <c r="G98" s="1418"/>
      <c r="H98" s="1418"/>
      <c r="I98" s="1418"/>
      <c r="J98" s="1418"/>
      <c r="K98" s="1418"/>
      <c r="L98" s="1418"/>
      <c r="M98" s="1418"/>
      <c r="N98" s="1418"/>
    </row>
    <row r="99" spans="1:14" s="315" customFormat="1" ht="60" customHeight="1">
      <c r="A99" s="1418" t="s">
        <v>6</v>
      </c>
      <c r="B99" s="1418"/>
      <c r="C99" s="1418"/>
      <c r="D99" s="1418"/>
      <c r="E99" s="1418"/>
      <c r="F99" s="1418"/>
      <c r="G99" s="1418"/>
      <c r="H99" s="1418"/>
      <c r="I99" s="1418"/>
      <c r="J99" s="1418"/>
      <c r="K99" s="1418"/>
      <c r="L99" s="1418"/>
      <c r="M99" s="1418"/>
      <c r="N99" s="1418"/>
    </row>
    <row r="100" spans="1:14" ht="60" customHeight="1">
      <c r="A100" s="1418" t="s">
        <v>481</v>
      </c>
      <c r="B100" s="1418"/>
      <c r="C100" s="1418"/>
      <c r="D100" s="1418"/>
      <c r="E100" s="1418"/>
      <c r="F100" s="1418"/>
      <c r="G100" s="1418"/>
      <c r="H100" s="1418"/>
      <c r="I100" s="1418"/>
      <c r="J100" s="1418"/>
      <c r="K100" s="1418"/>
      <c r="L100" s="1418"/>
      <c r="M100" s="1418"/>
      <c r="N100" s="1418"/>
    </row>
  </sheetData>
  <mergeCells count="116">
    <mergeCell ref="A88:H89"/>
    <mergeCell ref="A57:B57"/>
    <mergeCell ref="A58:B58"/>
    <mergeCell ref="A59:B59"/>
    <mergeCell ref="A60:B60"/>
    <mergeCell ref="A61:B61"/>
    <mergeCell ref="A62:B62"/>
    <mergeCell ref="M7:N7"/>
    <mergeCell ref="E42:F42"/>
    <mergeCell ref="G42:H42"/>
    <mergeCell ref="E7:H7"/>
    <mergeCell ref="A36:B36"/>
    <mergeCell ref="A39:B39"/>
    <mergeCell ref="A38:B38"/>
    <mergeCell ref="A37:B37"/>
    <mergeCell ref="A34:B34"/>
    <mergeCell ref="C7:C8"/>
    <mergeCell ref="D7:D8"/>
    <mergeCell ref="L7:L8"/>
    <mergeCell ref="A31:B31"/>
    <mergeCell ref="A32:B32"/>
    <mergeCell ref="A26:B26"/>
    <mergeCell ref="A14:B14"/>
    <mergeCell ref="G46:H46"/>
    <mergeCell ref="G45:H45"/>
    <mergeCell ref="G44:H44"/>
    <mergeCell ref="G41:H41"/>
    <mergeCell ref="A41:D41"/>
    <mergeCell ref="E41:F41"/>
    <mergeCell ref="E46:F46"/>
    <mergeCell ref="E45:F45"/>
    <mergeCell ref="E44:F44"/>
    <mergeCell ref="A44:B44"/>
    <mergeCell ref="A45:B45"/>
    <mergeCell ref="A46:B46"/>
    <mergeCell ref="A20:B20"/>
    <mergeCell ref="A21:B21"/>
    <mergeCell ref="A22:B22"/>
    <mergeCell ref="A6:L6"/>
    <mergeCell ref="A7:B8"/>
    <mergeCell ref="A10:B10"/>
    <mergeCell ref="A11:B11"/>
    <mergeCell ref="A12:B12"/>
    <mergeCell ref="A9:B9"/>
    <mergeCell ref="A3:N3"/>
    <mergeCell ref="A43:N43"/>
    <mergeCell ref="A98:N98"/>
    <mergeCell ref="A27:B27"/>
    <mergeCell ref="A28:B28"/>
    <mergeCell ref="A35:B35"/>
    <mergeCell ref="A29:B29"/>
    <mergeCell ref="A30:B30"/>
    <mergeCell ref="A13:B13"/>
    <mergeCell ref="A4:N4"/>
    <mergeCell ref="A40:N40"/>
    <mergeCell ref="E48:F48"/>
    <mergeCell ref="G49:H49"/>
    <mergeCell ref="G48:H48"/>
    <mergeCell ref="E47:F47"/>
    <mergeCell ref="A33:B33"/>
    <mergeCell ref="A15:B15"/>
    <mergeCell ref="A17:B17"/>
    <mergeCell ref="A25:B25"/>
    <mergeCell ref="A23:B23"/>
    <mergeCell ref="A24:B24"/>
    <mergeCell ref="A16:B16"/>
    <mergeCell ref="A18:B18"/>
    <mergeCell ref="A19:B19"/>
    <mergeCell ref="A66:B66"/>
    <mergeCell ref="A67:B67"/>
    <mergeCell ref="A47:B47"/>
    <mergeCell ref="A99:N99"/>
    <mergeCell ref="A100:N100"/>
    <mergeCell ref="A97:N97"/>
    <mergeCell ref="A94:N94"/>
    <mergeCell ref="E52:F52"/>
    <mergeCell ref="E51:F51"/>
    <mergeCell ref="E50:F50"/>
    <mergeCell ref="E49:F49"/>
    <mergeCell ref="G47:H47"/>
    <mergeCell ref="A53:B53"/>
    <mergeCell ref="A48:B48"/>
    <mergeCell ref="A49:B49"/>
    <mergeCell ref="A50:B50"/>
    <mergeCell ref="A51:B51"/>
    <mergeCell ref="A52:B52"/>
    <mergeCell ref="G52:H52"/>
    <mergeCell ref="G51:H51"/>
    <mergeCell ref="G50:H50"/>
    <mergeCell ref="E53:H53"/>
    <mergeCell ref="A55:B55"/>
    <mergeCell ref="A56:B56"/>
    <mergeCell ref="A54:N54"/>
    <mergeCell ref="A83:B83"/>
    <mergeCell ref="A84:B84"/>
    <mergeCell ref="A85:B85"/>
    <mergeCell ref="A86:B86"/>
    <mergeCell ref="A87:B87"/>
    <mergeCell ref="A78:B78"/>
    <mergeCell ref="A79:B79"/>
    <mergeCell ref="A80:B80"/>
    <mergeCell ref="A81:B81"/>
    <mergeCell ref="A82:B82"/>
    <mergeCell ref="A73:B73"/>
    <mergeCell ref="A74:B74"/>
    <mergeCell ref="A75:B75"/>
    <mergeCell ref="A76:B76"/>
    <mergeCell ref="A77:B77"/>
    <mergeCell ref="A68:B68"/>
    <mergeCell ref="A69:B69"/>
    <mergeCell ref="A70:B70"/>
    <mergeCell ref="A71:B71"/>
    <mergeCell ref="A72:B72"/>
    <mergeCell ref="A63:B63"/>
    <mergeCell ref="A64:B64"/>
    <mergeCell ref="A65:B65"/>
  </mergeCells>
  <hyperlinks>
    <hyperlink ref="A100" r:id="rId1" display="http://absolutechampion.ru/" xr:uid="{00000000-0004-0000-0C00-000000000000}"/>
  </hyperlinks>
  <printOptions horizontalCentered="1"/>
  <pageMargins left="0" right="0" top="0" bottom="0" header="0.31496062992125984" footer="0.31496062992125984"/>
  <pageSetup paperSize="9" scale="34" fitToHeight="0" orientation="portrait" r:id="rId2"/>
  <rowBreaks count="2" manualBreakCount="2">
    <brk id="14" max="13" man="1"/>
    <brk id="24" max="13" man="1"/>
  </rowBreaks>
  <drawing r:id="rId3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FFFF00"/>
    <pageSetUpPr fitToPage="1"/>
  </sheetPr>
  <dimension ref="A1:F269"/>
  <sheetViews>
    <sheetView view="pageBreakPreview" topLeftCell="A17" zoomScale="40" zoomScaleNormal="40" zoomScaleSheetLayoutView="40" workbookViewId="0">
      <selection activeCell="E251" sqref="E251:E253"/>
    </sheetView>
  </sheetViews>
  <sheetFormatPr defaultRowHeight="20.25"/>
  <cols>
    <col min="1" max="1" width="72.85546875" style="230" customWidth="1"/>
    <col min="2" max="2" width="36.42578125" style="227" customWidth="1"/>
    <col min="3" max="3" width="51.7109375" style="227" customWidth="1"/>
    <col min="4" max="4" width="38.5703125" style="230" customWidth="1"/>
    <col min="5" max="5" width="45" style="229" customWidth="1"/>
    <col min="6" max="6" width="33" style="228" customWidth="1"/>
    <col min="7" max="16384" width="9.140625" style="227"/>
  </cols>
  <sheetData>
    <row r="1" spans="1:6" s="3" customFormat="1" ht="333.75" customHeight="1">
      <c r="A1" s="169"/>
      <c r="B1" s="207"/>
      <c r="C1" s="169"/>
      <c r="D1" s="654"/>
      <c r="E1" s="197"/>
      <c r="F1" s="235"/>
    </row>
    <row r="2" spans="1:6" s="3" customFormat="1" ht="408.75" hidden="1" customHeight="1">
      <c r="A2" s="169"/>
      <c r="B2" s="207"/>
      <c r="C2" s="169"/>
      <c r="D2" s="654"/>
      <c r="E2" s="197"/>
      <c r="F2" s="235"/>
    </row>
    <row r="3" spans="1:6" ht="215.25" customHeight="1">
      <c r="A3" s="1336" t="str">
        <f>'01_ДСК'!A3:K3</f>
        <v>ЛУЧШАЯ ЦЕНА С ДОСТАВКОЙ В РОССИИ И СНГ
 ОТ ПРОИЗВОДИТЕЛЯ !!!</v>
      </c>
      <c r="B3" s="1337"/>
      <c r="C3" s="1337"/>
      <c r="D3" s="1337"/>
      <c r="E3" s="1337"/>
      <c r="F3" s="1337"/>
    </row>
    <row r="4" spans="1:6" ht="87.75">
      <c r="A4" s="1086" t="str">
        <f>Зима!A4</f>
        <v>Цены действительны до 31.08.2017 года</v>
      </c>
      <c r="B4" s="1086"/>
      <c r="C4" s="1086"/>
      <c r="D4" s="1086"/>
      <c r="E4" s="1086"/>
      <c r="F4" s="1086"/>
    </row>
    <row r="5" spans="1:6" ht="303" customHeight="1">
      <c r="A5" s="1482"/>
      <c r="B5" s="1482"/>
      <c r="C5" s="1482"/>
      <c r="D5" s="1482"/>
      <c r="E5" s="1482"/>
      <c r="F5" s="1482"/>
    </row>
    <row r="6" spans="1:6" ht="337.5" customHeight="1">
      <c r="A6" s="231"/>
      <c r="B6" s="231"/>
      <c r="C6" s="231"/>
      <c r="D6" s="640"/>
      <c r="E6" s="233"/>
      <c r="F6" s="232"/>
    </row>
    <row r="7" spans="1:6" ht="167.25" hidden="1" customHeight="1" thickBot="1">
      <c r="A7" s="234"/>
      <c r="B7" s="231"/>
      <c r="C7" s="231"/>
      <c r="D7" s="640"/>
      <c r="E7" s="233"/>
      <c r="F7" s="232"/>
    </row>
    <row r="8" spans="1:6" ht="62.25" customHeight="1">
      <c r="A8" s="1014" t="s">
        <v>230</v>
      </c>
      <c r="B8" s="1016" t="s">
        <v>229</v>
      </c>
      <c r="C8" s="1016" t="s">
        <v>511</v>
      </c>
      <c r="D8" s="1014" t="s">
        <v>577</v>
      </c>
      <c r="E8" s="1449" t="s">
        <v>576</v>
      </c>
      <c r="F8" s="1019" t="s">
        <v>225</v>
      </c>
    </row>
    <row r="9" spans="1:6" ht="36.75" customHeight="1">
      <c r="A9" s="1014"/>
      <c r="B9" s="1016"/>
      <c r="C9" s="1016"/>
      <c r="D9" s="1014"/>
      <c r="E9" s="1450"/>
      <c r="F9" s="1019"/>
    </row>
    <row r="10" spans="1:6" ht="24" customHeight="1">
      <c r="A10" s="1015"/>
      <c r="B10" s="1017"/>
      <c r="C10" s="1017"/>
      <c r="D10" s="1015"/>
      <c r="E10" s="1450"/>
      <c r="F10" s="1020"/>
    </row>
    <row r="11" spans="1:6" ht="60" customHeight="1">
      <c r="A11" s="1512" t="s">
        <v>514</v>
      </c>
      <c r="B11" s="1512"/>
      <c r="C11" s="1512"/>
      <c r="D11" s="1512"/>
      <c r="E11" s="1512"/>
      <c r="F11" s="1512"/>
    </row>
    <row r="12" spans="1:6" s="307" customFormat="1" ht="174" customHeight="1">
      <c r="A12" s="799" t="s">
        <v>1295</v>
      </c>
      <c r="B12" s="800" t="s">
        <v>1296</v>
      </c>
      <c r="C12" s="746"/>
      <c r="D12" s="745" t="s">
        <v>1168</v>
      </c>
      <c r="E12" s="801">
        <v>1900</v>
      </c>
      <c r="F12" s="802">
        <v>0</v>
      </c>
    </row>
    <row r="13" spans="1:6" s="307" customFormat="1" ht="195.75" customHeight="1">
      <c r="A13" s="907" t="s">
        <v>1297</v>
      </c>
      <c r="B13" s="907" t="s">
        <v>1298</v>
      </c>
      <c r="C13" s="908"/>
      <c r="D13" s="745" t="s">
        <v>1159</v>
      </c>
      <c r="E13" s="909">
        <v>1900</v>
      </c>
      <c r="F13" s="910">
        <v>0</v>
      </c>
    </row>
    <row r="14" spans="1:6" s="307" customFormat="1" ht="93" customHeight="1">
      <c r="A14" s="1486" t="s">
        <v>1299</v>
      </c>
      <c r="B14" s="1486" t="s">
        <v>1300</v>
      </c>
      <c r="C14" s="1488"/>
      <c r="D14" s="745" t="s">
        <v>1159</v>
      </c>
      <c r="E14" s="1490">
        <v>1900</v>
      </c>
      <c r="F14" s="1492">
        <v>0</v>
      </c>
    </row>
    <row r="15" spans="1:6" s="307" customFormat="1" ht="93" customHeight="1">
      <c r="A15" s="1487"/>
      <c r="B15" s="1487"/>
      <c r="C15" s="1489"/>
      <c r="D15" s="745" t="s">
        <v>528</v>
      </c>
      <c r="E15" s="1491"/>
      <c r="F15" s="1493"/>
    </row>
    <row r="16" spans="1:6" s="307" customFormat="1" ht="181.5" customHeight="1">
      <c r="A16" s="907" t="s">
        <v>1301</v>
      </c>
      <c r="B16" s="907" t="s">
        <v>1302</v>
      </c>
      <c r="C16" s="908"/>
      <c r="D16" s="745" t="s">
        <v>1164</v>
      </c>
      <c r="E16" s="909">
        <v>1400</v>
      </c>
      <c r="F16" s="910">
        <v>0</v>
      </c>
    </row>
    <row r="17" spans="1:6" s="307" customFormat="1" ht="101.25" customHeight="1">
      <c r="A17" s="1486" t="s">
        <v>1303</v>
      </c>
      <c r="B17" s="1486" t="s">
        <v>1304</v>
      </c>
      <c r="C17" s="1488"/>
      <c r="D17" s="745" t="s">
        <v>1164</v>
      </c>
      <c r="E17" s="1490">
        <v>1600</v>
      </c>
      <c r="F17" s="1492">
        <v>0</v>
      </c>
    </row>
    <row r="18" spans="1:6" s="307" customFormat="1" ht="101.25" customHeight="1">
      <c r="A18" s="1487"/>
      <c r="B18" s="1487"/>
      <c r="C18" s="1489"/>
      <c r="D18" s="745" t="s">
        <v>529</v>
      </c>
      <c r="E18" s="1491"/>
      <c r="F18" s="1493"/>
    </row>
    <row r="19" spans="1:6" s="307" customFormat="1" ht="180.75" customHeight="1">
      <c r="A19" s="806" t="s">
        <v>1157</v>
      </c>
      <c r="B19" s="920" t="s">
        <v>1158</v>
      </c>
      <c r="C19" s="796"/>
      <c r="D19" s="743" t="s">
        <v>528</v>
      </c>
      <c r="E19" s="798">
        <v>450</v>
      </c>
      <c r="F19" s="306">
        <v>0</v>
      </c>
    </row>
    <row r="20" spans="1:6" s="307" customFormat="1" ht="186" customHeight="1">
      <c r="A20" s="794" t="s">
        <v>1160</v>
      </c>
      <c r="B20" s="920" t="s">
        <v>1161</v>
      </c>
      <c r="C20" s="795"/>
      <c r="D20" s="797" t="s">
        <v>528</v>
      </c>
      <c r="E20" s="797">
        <v>700</v>
      </c>
      <c r="F20" s="306">
        <v>0</v>
      </c>
    </row>
    <row r="21" spans="1:6" s="307" customFormat="1" ht="181.5" customHeight="1">
      <c r="A21" s="803" t="s">
        <v>1166</v>
      </c>
      <c r="B21" s="920" t="s">
        <v>1167</v>
      </c>
      <c r="C21" s="805"/>
      <c r="D21" s="804" t="s">
        <v>528</v>
      </c>
      <c r="E21" s="804">
        <v>750</v>
      </c>
      <c r="F21" s="306">
        <v>0</v>
      </c>
    </row>
    <row r="22" spans="1:6" s="307" customFormat="1" ht="192" customHeight="1">
      <c r="A22" s="920" t="s">
        <v>1169</v>
      </c>
      <c r="B22" s="920" t="s">
        <v>1170</v>
      </c>
      <c r="C22" s="921"/>
      <c r="D22" s="804" t="s">
        <v>1165</v>
      </c>
      <c r="E22" s="917">
        <v>650</v>
      </c>
      <c r="F22" s="306">
        <v>0</v>
      </c>
    </row>
    <row r="23" spans="1:6" s="307" customFormat="1" ht="198.75" customHeight="1">
      <c r="A23" s="920" t="s">
        <v>1171</v>
      </c>
      <c r="B23" s="920" t="s">
        <v>1172</v>
      </c>
      <c r="C23" s="921"/>
      <c r="D23" s="917" t="s">
        <v>1159</v>
      </c>
      <c r="E23" s="917">
        <v>700</v>
      </c>
      <c r="F23" s="306">
        <v>0</v>
      </c>
    </row>
    <row r="24" spans="1:6" s="307" customFormat="1" ht="177" customHeight="1">
      <c r="A24" s="803" t="s">
        <v>1173</v>
      </c>
      <c r="B24" s="920" t="s">
        <v>1174</v>
      </c>
      <c r="C24" s="805"/>
      <c r="D24" s="743" t="s">
        <v>1165</v>
      </c>
      <c r="E24" s="804">
        <v>800</v>
      </c>
      <c r="F24" s="306">
        <v>0</v>
      </c>
    </row>
    <row r="25" spans="1:6" s="307" customFormat="1" ht="94.5" customHeight="1">
      <c r="A25" s="1494" t="s">
        <v>1175</v>
      </c>
      <c r="B25" s="1494" t="s">
        <v>1176</v>
      </c>
      <c r="C25" s="1496"/>
      <c r="D25" s="917" t="s">
        <v>529</v>
      </c>
      <c r="E25" s="1498">
        <v>1350</v>
      </c>
      <c r="F25" s="306">
        <v>0</v>
      </c>
    </row>
    <row r="26" spans="1:6" s="307" customFormat="1" ht="94.5" customHeight="1">
      <c r="A26" s="1495"/>
      <c r="B26" s="1495"/>
      <c r="C26" s="1497"/>
      <c r="D26" s="917" t="s">
        <v>1159</v>
      </c>
      <c r="E26" s="1499"/>
      <c r="F26" s="306">
        <v>0</v>
      </c>
    </row>
    <row r="27" spans="1:6" s="307" customFormat="1" ht="194.25" customHeight="1">
      <c r="A27" s="920" t="s">
        <v>1177</v>
      </c>
      <c r="B27" s="920" t="s">
        <v>1178</v>
      </c>
      <c r="C27" s="921"/>
      <c r="D27" s="917" t="s">
        <v>1165</v>
      </c>
      <c r="E27" s="917">
        <v>800</v>
      </c>
      <c r="F27" s="306">
        <v>0</v>
      </c>
    </row>
    <row r="28" spans="1:6" s="307" customFormat="1" ht="194.25" customHeight="1">
      <c r="A28" s="920" t="s">
        <v>1179</v>
      </c>
      <c r="B28" s="920" t="s">
        <v>1180</v>
      </c>
      <c r="C28" s="921"/>
      <c r="D28" s="888" t="s">
        <v>529</v>
      </c>
      <c r="E28" s="917">
        <v>800</v>
      </c>
      <c r="F28" s="306">
        <v>0</v>
      </c>
    </row>
    <row r="29" spans="1:6" s="307" customFormat="1" ht="183" customHeight="1">
      <c r="A29" s="803" t="s">
        <v>1181</v>
      </c>
      <c r="B29" s="920" t="s">
        <v>1182</v>
      </c>
      <c r="C29" s="805"/>
      <c r="D29" s="804" t="s">
        <v>1159</v>
      </c>
      <c r="E29" s="804">
        <v>1350</v>
      </c>
      <c r="F29" s="306">
        <v>0</v>
      </c>
    </row>
    <row r="30" spans="1:6" s="307" customFormat="1" ht="94.5" customHeight="1">
      <c r="A30" s="1494" t="s">
        <v>1183</v>
      </c>
      <c r="B30" s="1494" t="s">
        <v>1184</v>
      </c>
      <c r="C30" s="1496"/>
      <c r="D30" s="804" t="s">
        <v>1159</v>
      </c>
      <c r="E30" s="1498">
        <v>800</v>
      </c>
      <c r="F30" s="306">
        <v>0</v>
      </c>
    </row>
    <row r="31" spans="1:6" s="307" customFormat="1" ht="94.5" customHeight="1">
      <c r="A31" s="1500"/>
      <c r="B31" s="1500"/>
      <c r="C31" s="1533"/>
      <c r="D31" s="743" t="s">
        <v>528</v>
      </c>
      <c r="E31" s="1534"/>
      <c r="F31" s="306">
        <v>0</v>
      </c>
    </row>
    <row r="32" spans="1:6" s="307" customFormat="1" ht="180.75" customHeight="1">
      <c r="A32" s="812" t="s">
        <v>1185</v>
      </c>
      <c r="B32" s="920" t="s">
        <v>1186</v>
      </c>
      <c r="C32" s="813"/>
      <c r="D32" s="743" t="s">
        <v>1162</v>
      </c>
      <c r="E32" s="814">
        <v>1550</v>
      </c>
      <c r="F32" s="306">
        <v>0</v>
      </c>
    </row>
    <row r="33" spans="1:6" s="307" customFormat="1" ht="177" customHeight="1">
      <c r="A33" s="920" t="s">
        <v>1187</v>
      </c>
      <c r="B33" s="920" t="s">
        <v>1188</v>
      </c>
      <c r="C33" s="921"/>
      <c r="D33" s="917" t="s">
        <v>1159</v>
      </c>
      <c r="E33" s="917">
        <v>1600</v>
      </c>
      <c r="F33" s="306">
        <v>0</v>
      </c>
    </row>
    <row r="34" spans="1:6" s="307" customFormat="1" ht="179.25" customHeight="1">
      <c r="A34" s="920" t="s">
        <v>1189</v>
      </c>
      <c r="B34" s="920" t="s">
        <v>1190</v>
      </c>
      <c r="C34" s="921"/>
      <c r="D34" s="917" t="s">
        <v>1159</v>
      </c>
      <c r="E34" s="917">
        <v>1550</v>
      </c>
      <c r="F34" s="306">
        <v>0</v>
      </c>
    </row>
    <row r="35" spans="1:6" s="307" customFormat="1" ht="183" customHeight="1">
      <c r="A35" s="920" t="s">
        <v>1191</v>
      </c>
      <c r="B35" s="920" t="s">
        <v>1192</v>
      </c>
      <c r="C35" s="921"/>
      <c r="D35" s="814" t="s">
        <v>1159</v>
      </c>
      <c r="E35" s="917">
        <v>1600</v>
      </c>
      <c r="F35" s="306">
        <v>0</v>
      </c>
    </row>
    <row r="36" spans="1:6" s="307" customFormat="1" ht="175.5" customHeight="1">
      <c r="A36" s="920" t="s">
        <v>1193</v>
      </c>
      <c r="B36" s="920" t="s">
        <v>1194</v>
      </c>
      <c r="C36" s="921"/>
      <c r="D36" s="814" t="s">
        <v>529</v>
      </c>
      <c r="E36" s="917">
        <v>600</v>
      </c>
      <c r="F36" s="306">
        <v>0</v>
      </c>
    </row>
    <row r="37" spans="1:6" s="307" customFormat="1" ht="92.25" customHeight="1">
      <c r="A37" s="1494" t="s">
        <v>1195</v>
      </c>
      <c r="B37" s="1494" t="s">
        <v>1196</v>
      </c>
      <c r="C37" s="1496"/>
      <c r="D37" s="814" t="s">
        <v>1159</v>
      </c>
      <c r="E37" s="1498">
        <v>600</v>
      </c>
      <c r="F37" s="306">
        <v>0</v>
      </c>
    </row>
    <row r="38" spans="1:6" s="307" customFormat="1" ht="92.25" customHeight="1">
      <c r="A38" s="1495"/>
      <c r="B38" s="1495"/>
      <c r="C38" s="1497"/>
      <c r="D38" s="814" t="s">
        <v>528</v>
      </c>
      <c r="E38" s="1499"/>
      <c r="F38" s="306">
        <v>0</v>
      </c>
    </row>
    <row r="39" spans="1:6" s="307" customFormat="1" ht="90.75" customHeight="1">
      <c r="A39" s="1494" t="s">
        <v>1197</v>
      </c>
      <c r="B39" s="1494"/>
      <c r="C39" s="1496"/>
      <c r="D39" s="743" t="s">
        <v>529</v>
      </c>
      <c r="E39" s="1498">
        <v>450</v>
      </c>
      <c r="F39" s="306">
        <v>0</v>
      </c>
    </row>
    <row r="40" spans="1:6" s="307" customFormat="1" ht="90.75" customHeight="1">
      <c r="A40" s="1500"/>
      <c r="B40" s="1500"/>
      <c r="C40" s="1533"/>
      <c r="D40" s="743" t="s">
        <v>1159</v>
      </c>
      <c r="E40" s="1534"/>
      <c r="F40" s="306">
        <v>0</v>
      </c>
    </row>
    <row r="41" spans="1:6" s="307" customFormat="1" ht="90.75" customHeight="1">
      <c r="A41" s="1494" t="s">
        <v>1198</v>
      </c>
      <c r="B41" s="1494" t="s">
        <v>1199</v>
      </c>
      <c r="C41" s="1496"/>
      <c r="D41" s="888" t="s">
        <v>529</v>
      </c>
      <c r="E41" s="1498">
        <v>1000</v>
      </c>
      <c r="F41" s="306">
        <v>0</v>
      </c>
    </row>
    <row r="42" spans="1:6" s="307" customFormat="1" ht="90.75" customHeight="1">
      <c r="A42" s="1495"/>
      <c r="B42" s="1495"/>
      <c r="C42" s="1497"/>
      <c r="D42" s="888" t="s">
        <v>1159</v>
      </c>
      <c r="E42" s="1499"/>
      <c r="F42" s="306">
        <v>0</v>
      </c>
    </row>
    <row r="43" spans="1:6" s="307" customFormat="1" ht="176.25" customHeight="1">
      <c r="A43" s="920" t="s">
        <v>1200</v>
      </c>
      <c r="B43" s="920" t="s">
        <v>1201</v>
      </c>
      <c r="C43" s="921"/>
      <c r="D43" s="917" t="s">
        <v>1165</v>
      </c>
      <c r="E43" s="917">
        <v>750</v>
      </c>
      <c r="F43" s="306">
        <v>0</v>
      </c>
    </row>
    <row r="44" spans="1:6" s="307" customFormat="1" ht="79.5" customHeight="1">
      <c r="A44" s="1494" t="s">
        <v>1204</v>
      </c>
      <c r="B44" s="1494"/>
      <c r="C44" s="1496"/>
      <c r="D44" s="743" t="s">
        <v>1205</v>
      </c>
      <c r="E44" s="1498">
        <v>350</v>
      </c>
      <c r="F44" s="306">
        <v>0</v>
      </c>
    </row>
    <row r="45" spans="1:6" s="307" customFormat="1" ht="79.5" customHeight="1">
      <c r="A45" s="1500"/>
      <c r="B45" s="1500"/>
      <c r="C45" s="1533"/>
      <c r="D45" s="743" t="s">
        <v>1206</v>
      </c>
      <c r="E45" s="1534"/>
      <c r="F45" s="306">
        <v>0</v>
      </c>
    </row>
    <row r="46" spans="1:6" s="307" customFormat="1" ht="186.75" customHeight="1">
      <c r="A46" s="812" t="s">
        <v>1207</v>
      </c>
      <c r="B46" s="920" t="s">
        <v>1208</v>
      </c>
      <c r="C46" s="813"/>
      <c r="D46" s="814" t="s">
        <v>1163</v>
      </c>
      <c r="E46" s="814">
        <v>1450</v>
      </c>
      <c r="F46" s="306">
        <v>0</v>
      </c>
    </row>
    <row r="47" spans="1:6" s="307" customFormat="1" ht="60.75" customHeight="1">
      <c r="A47" s="1494" t="s">
        <v>1209</v>
      </c>
      <c r="B47" s="1494" t="s">
        <v>1210</v>
      </c>
      <c r="C47" s="1496"/>
      <c r="D47" s="814" t="s">
        <v>1202</v>
      </c>
      <c r="E47" s="1498">
        <v>900</v>
      </c>
      <c r="F47" s="306">
        <v>0</v>
      </c>
    </row>
    <row r="48" spans="1:6" s="307" customFormat="1" ht="60.75" customHeight="1">
      <c r="A48" s="1495"/>
      <c r="B48" s="1495"/>
      <c r="C48" s="1497"/>
      <c r="D48" s="814" t="s">
        <v>1203</v>
      </c>
      <c r="E48" s="1499"/>
      <c r="F48" s="306">
        <v>0</v>
      </c>
    </row>
    <row r="49" spans="1:6" s="307" customFormat="1" ht="60.75" customHeight="1">
      <c r="A49" s="1495"/>
      <c r="B49" s="1495"/>
      <c r="C49" s="1497"/>
      <c r="D49" s="814" t="s">
        <v>1163</v>
      </c>
      <c r="E49" s="1499"/>
      <c r="F49" s="306">
        <v>0</v>
      </c>
    </row>
    <row r="50" spans="1:6" s="307" customFormat="1" ht="94.5" customHeight="1">
      <c r="A50" s="1494" t="s">
        <v>1211</v>
      </c>
      <c r="B50" s="1494" t="s">
        <v>1212</v>
      </c>
      <c r="C50" s="1496"/>
      <c r="D50" s="743" t="s">
        <v>1202</v>
      </c>
      <c r="E50" s="1498">
        <v>750</v>
      </c>
      <c r="F50" s="306">
        <v>0</v>
      </c>
    </row>
    <row r="51" spans="1:6" s="307" customFormat="1" ht="94.5" customHeight="1">
      <c r="A51" s="1495"/>
      <c r="B51" s="1495"/>
      <c r="C51" s="1497"/>
      <c r="D51" s="743" t="s">
        <v>1203</v>
      </c>
      <c r="E51" s="1499"/>
      <c r="F51" s="306">
        <v>0</v>
      </c>
    </row>
    <row r="52" spans="1:6" s="307" customFormat="1" ht="60" customHeight="1">
      <c r="A52" s="1494" t="s">
        <v>1213</v>
      </c>
      <c r="B52" s="1494" t="s">
        <v>1214</v>
      </c>
      <c r="C52" s="1496"/>
      <c r="D52" s="917" t="s">
        <v>1203</v>
      </c>
      <c r="E52" s="1498">
        <v>800</v>
      </c>
      <c r="F52" s="306">
        <v>0</v>
      </c>
    </row>
    <row r="53" spans="1:6" s="307" customFormat="1" ht="60" customHeight="1">
      <c r="A53" s="1495"/>
      <c r="B53" s="1495"/>
      <c r="C53" s="1497"/>
      <c r="D53" s="917" t="s">
        <v>1163</v>
      </c>
      <c r="E53" s="1499"/>
      <c r="F53" s="306">
        <v>0</v>
      </c>
    </row>
    <row r="54" spans="1:6" s="307" customFormat="1" ht="60" customHeight="1">
      <c r="A54" s="1495"/>
      <c r="B54" s="1495"/>
      <c r="C54" s="1497"/>
      <c r="D54" s="917" t="s">
        <v>1168</v>
      </c>
      <c r="E54" s="1499"/>
      <c r="F54" s="306">
        <v>0</v>
      </c>
    </row>
    <row r="55" spans="1:6" s="307" customFormat="1" ht="184.5" customHeight="1">
      <c r="A55" s="920" t="s">
        <v>1215</v>
      </c>
      <c r="B55" s="920" t="s">
        <v>1216</v>
      </c>
      <c r="C55" s="921"/>
      <c r="D55" s="917" t="s">
        <v>1168</v>
      </c>
      <c r="E55" s="917">
        <v>650</v>
      </c>
      <c r="F55" s="306">
        <v>0</v>
      </c>
    </row>
    <row r="56" spans="1:6" s="307" customFormat="1" ht="96.75" customHeight="1">
      <c r="A56" s="1494" t="s">
        <v>1217</v>
      </c>
      <c r="B56" s="1494" t="s">
        <v>1218</v>
      </c>
      <c r="C56" s="1496"/>
      <c r="D56" s="888" t="s">
        <v>1168</v>
      </c>
      <c r="E56" s="1498">
        <v>750</v>
      </c>
      <c r="F56" s="306">
        <v>0</v>
      </c>
    </row>
    <row r="57" spans="1:6" s="307" customFormat="1" ht="96.75" customHeight="1">
      <c r="A57" s="1495"/>
      <c r="B57" s="1495"/>
      <c r="C57" s="1497"/>
      <c r="D57" s="888" t="s">
        <v>1165</v>
      </c>
      <c r="E57" s="1499"/>
      <c r="F57" s="306">
        <v>0</v>
      </c>
    </row>
    <row r="58" spans="1:6" s="1333" customFormat="1" ht="60.75" customHeight="1"/>
    <row r="59" spans="1:6" s="1333" customFormat="1" ht="60.75" customHeight="1"/>
    <row r="60" spans="1:6" s="1333" customFormat="1" ht="60.75" customHeight="1"/>
    <row r="61" spans="1:6" s="1333" customFormat="1" ht="60.75" customHeight="1"/>
    <row r="62" spans="1:6" s="1333" customFormat="1" ht="60.75" customHeight="1"/>
    <row r="63" spans="1:6" s="1333" customFormat="1" ht="60.75" customHeight="1"/>
    <row r="64" spans="1:6" s="1333" customFormat="1" ht="150.75" customHeight="1"/>
    <row r="65" spans="1:6" s="307" customFormat="1" ht="124.5" customHeight="1">
      <c r="A65" s="1035" t="s">
        <v>965</v>
      </c>
      <c r="B65" s="1035"/>
      <c r="C65" s="747"/>
      <c r="D65" s="1338">
        <v>84</v>
      </c>
      <c r="E65" s="1535"/>
      <c r="F65" s="217">
        <v>0</v>
      </c>
    </row>
    <row r="66" spans="1:6" s="307" customFormat="1" ht="76.5" customHeight="1">
      <c r="A66" s="1035" t="s">
        <v>966</v>
      </c>
      <c r="B66" s="1035"/>
      <c r="C66" s="747"/>
      <c r="D66" s="1338">
        <v>86</v>
      </c>
      <c r="E66" s="1535"/>
      <c r="F66" s="217">
        <v>0</v>
      </c>
    </row>
    <row r="67" spans="1:6" s="307" customFormat="1" ht="83.25" customHeight="1">
      <c r="A67" s="1035" t="s">
        <v>967</v>
      </c>
      <c r="B67" s="1035"/>
      <c r="C67" s="747"/>
      <c r="D67" s="1338">
        <v>90</v>
      </c>
      <c r="E67" s="1535"/>
      <c r="F67" s="217">
        <v>0</v>
      </c>
    </row>
    <row r="68" spans="1:6" s="307" customFormat="1" ht="86.25" customHeight="1">
      <c r="A68" s="1007" t="s">
        <v>968</v>
      </c>
      <c r="B68" s="1536"/>
      <c r="C68" s="1537"/>
      <c r="D68" s="1338">
        <v>85</v>
      </c>
      <c r="E68" s="1535"/>
      <c r="F68" s="217">
        <v>0</v>
      </c>
    </row>
    <row r="69" spans="1:6" s="307" customFormat="1" ht="69.75" customHeight="1">
      <c r="A69" s="1007" t="s">
        <v>969</v>
      </c>
      <c r="B69" s="1536"/>
      <c r="C69" s="1537"/>
      <c r="D69" s="1338">
        <v>87</v>
      </c>
      <c r="E69" s="1535"/>
      <c r="F69" s="217">
        <v>0</v>
      </c>
    </row>
    <row r="70" spans="1:6" s="307" customFormat="1" ht="45" customHeight="1">
      <c r="A70" s="1007" t="s">
        <v>970</v>
      </c>
      <c r="B70" s="1536"/>
      <c r="C70" s="1537"/>
      <c r="D70" s="1338">
        <v>90</v>
      </c>
      <c r="E70" s="1535"/>
      <c r="F70" s="217">
        <v>0</v>
      </c>
    </row>
    <row r="71" spans="1:6" s="307" customFormat="1" ht="109.5" customHeight="1">
      <c r="A71" s="741" t="s">
        <v>513</v>
      </c>
      <c r="B71" s="742"/>
      <c r="C71" s="744"/>
      <c r="D71" s="1459">
        <v>90</v>
      </c>
      <c r="E71" s="1459"/>
      <c r="F71" s="217">
        <v>0</v>
      </c>
    </row>
    <row r="72" spans="1:6" ht="136.5" customHeight="1">
      <c r="A72" s="1483" t="s">
        <v>1134</v>
      </c>
      <c r="B72" s="1484"/>
      <c r="C72" s="1484"/>
      <c r="D72" s="1484"/>
      <c r="E72" s="1484"/>
      <c r="F72" s="1485"/>
    </row>
    <row r="73" spans="1:6" ht="187.5" customHeight="1">
      <c r="A73" s="1454" t="s">
        <v>958</v>
      </c>
      <c r="B73" s="1455" t="s">
        <v>548</v>
      </c>
      <c r="C73" s="1453"/>
      <c r="D73" s="1480" t="s">
        <v>527</v>
      </c>
      <c r="E73" s="1457" t="s">
        <v>1305</v>
      </c>
      <c r="F73" s="217">
        <v>0</v>
      </c>
    </row>
    <row r="74" spans="1:6" ht="187.5" customHeight="1">
      <c r="A74" s="1454"/>
      <c r="B74" s="1455"/>
      <c r="C74" s="1453"/>
      <c r="D74" s="1481"/>
      <c r="E74" s="1457"/>
      <c r="F74" s="217">
        <v>0</v>
      </c>
    </row>
    <row r="75" spans="1:6" ht="74.25" customHeight="1">
      <c r="A75" s="1454" t="s">
        <v>1443</v>
      </c>
      <c r="B75" s="1455" t="s">
        <v>1444</v>
      </c>
      <c r="C75" s="1479"/>
      <c r="D75" s="701" t="s">
        <v>520</v>
      </c>
      <c r="E75" s="1457" t="s">
        <v>1445</v>
      </c>
      <c r="F75" s="217">
        <v>0</v>
      </c>
    </row>
    <row r="76" spans="1:6" ht="74.25" customHeight="1">
      <c r="A76" s="1454"/>
      <c r="B76" s="1455"/>
      <c r="C76" s="1479"/>
      <c r="D76" s="701" t="s">
        <v>519</v>
      </c>
      <c r="E76" s="1457"/>
      <c r="F76" s="217">
        <v>0</v>
      </c>
    </row>
    <row r="77" spans="1:6" ht="74.25" customHeight="1">
      <c r="A77" s="1454"/>
      <c r="B77" s="1455"/>
      <c r="C77" s="1479"/>
      <c r="D77" s="701" t="s">
        <v>518</v>
      </c>
      <c r="E77" s="1457"/>
      <c r="F77" s="217">
        <v>0</v>
      </c>
    </row>
    <row r="78" spans="1:6" ht="74.25" customHeight="1">
      <c r="A78" s="1454"/>
      <c r="B78" s="1455"/>
      <c r="C78" s="1479"/>
      <c r="D78" s="701" t="s">
        <v>517</v>
      </c>
      <c r="E78" s="1457"/>
      <c r="F78" s="217">
        <v>0</v>
      </c>
    </row>
    <row r="79" spans="1:6" ht="75.75" customHeight="1">
      <c r="A79" s="1454" t="s">
        <v>1517</v>
      </c>
      <c r="B79" s="1455" t="s">
        <v>1516</v>
      </c>
      <c r="C79" s="1456"/>
      <c r="D79" s="643" t="s">
        <v>520</v>
      </c>
      <c r="E79" s="1457">
        <v>999</v>
      </c>
      <c r="F79" s="217">
        <v>0</v>
      </c>
    </row>
    <row r="80" spans="1:6" ht="75.75" customHeight="1">
      <c r="A80" s="1454"/>
      <c r="B80" s="1455"/>
      <c r="C80" s="1456"/>
      <c r="D80" s="643" t="s">
        <v>519</v>
      </c>
      <c r="E80" s="1457"/>
      <c r="F80" s="217">
        <v>0</v>
      </c>
    </row>
    <row r="81" spans="1:6" ht="75.75" customHeight="1">
      <c r="A81" s="1454"/>
      <c r="B81" s="1455"/>
      <c r="C81" s="1456"/>
      <c r="D81" s="643" t="s">
        <v>518</v>
      </c>
      <c r="E81" s="1457"/>
      <c r="F81" s="217">
        <v>0</v>
      </c>
    </row>
    <row r="82" spans="1:6" ht="75.75" customHeight="1">
      <c r="A82" s="1454"/>
      <c r="B82" s="1455"/>
      <c r="C82" s="1456"/>
      <c r="D82" s="643" t="s">
        <v>517</v>
      </c>
      <c r="E82" s="1457"/>
      <c r="F82" s="217">
        <v>0</v>
      </c>
    </row>
    <row r="83" spans="1:6" ht="87" customHeight="1">
      <c r="A83" s="1454" t="s">
        <v>547</v>
      </c>
      <c r="B83" s="1455">
        <v>13007007</v>
      </c>
      <c r="C83" s="1456"/>
      <c r="D83" s="643" t="s">
        <v>527</v>
      </c>
      <c r="E83" s="1457">
        <v>999</v>
      </c>
      <c r="F83" s="217">
        <v>0</v>
      </c>
    </row>
    <row r="84" spans="1:6" ht="87" customHeight="1">
      <c r="A84" s="1454"/>
      <c r="B84" s="1455"/>
      <c r="C84" s="1456"/>
      <c r="D84" s="643" t="s">
        <v>522</v>
      </c>
      <c r="E84" s="1457"/>
      <c r="F84" s="217">
        <v>0</v>
      </c>
    </row>
    <row r="85" spans="1:6" ht="87" customHeight="1">
      <c r="A85" s="1454"/>
      <c r="B85" s="1455"/>
      <c r="C85" s="1456"/>
      <c r="D85" s="643" t="s">
        <v>520</v>
      </c>
      <c r="E85" s="1457"/>
      <c r="F85" s="217">
        <v>0</v>
      </c>
    </row>
    <row r="86" spans="1:6" ht="87" customHeight="1">
      <c r="A86" s="1454"/>
      <c r="B86" s="1455"/>
      <c r="C86" s="1456"/>
      <c r="D86" s="643" t="s">
        <v>519</v>
      </c>
      <c r="E86" s="1457"/>
      <c r="F86" s="217">
        <v>0</v>
      </c>
    </row>
    <row r="87" spans="1:6" ht="53.25" customHeight="1">
      <c r="A87" s="1476" t="s">
        <v>546</v>
      </c>
      <c r="B87" s="1455"/>
      <c r="C87" s="1456"/>
      <c r="D87" s="643" t="s">
        <v>527</v>
      </c>
      <c r="E87" s="1457">
        <v>500</v>
      </c>
      <c r="F87" s="217">
        <v>0</v>
      </c>
    </row>
    <row r="88" spans="1:6" ht="53.25" customHeight="1">
      <c r="A88" s="1476"/>
      <c r="B88" s="1455"/>
      <c r="C88" s="1456"/>
      <c r="D88" s="643" t="s">
        <v>522</v>
      </c>
      <c r="E88" s="1457"/>
      <c r="F88" s="217">
        <v>0</v>
      </c>
    </row>
    <row r="89" spans="1:6" ht="53.25" customHeight="1">
      <c r="A89" s="1476"/>
      <c r="B89" s="1455"/>
      <c r="C89" s="1456"/>
      <c r="D89" s="643" t="s">
        <v>521</v>
      </c>
      <c r="E89" s="1457"/>
      <c r="F89" s="217">
        <v>0</v>
      </c>
    </row>
    <row r="90" spans="1:6" ht="53.25" customHeight="1">
      <c r="A90" s="1476"/>
      <c r="B90" s="1455"/>
      <c r="C90" s="1456"/>
      <c r="D90" s="643" t="s">
        <v>520</v>
      </c>
      <c r="E90" s="1457"/>
      <c r="F90" s="217">
        <v>0</v>
      </c>
    </row>
    <row r="91" spans="1:6" ht="53.25" customHeight="1">
      <c r="A91" s="1476"/>
      <c r="B91" s="1455"/>
      <c r="C91" s="1456"/>
      <c r="D91" s="643" t="s">
        <v>519</v>
      </c>
      <c r="E91" s="1457"/>
      <c r="F91" s="217">
        <v>0</v>
      </c>
    </row>
    <row r="92" spans="1:6" ht="53.25" customHeight="1">
      <c r="A92" s="1476"/>
      <c r="B92" s="1455"/>
      <c r="C92" s="1456"/>
      <c r="D92" s="643" t="s">
        <v>518</v>
      </c>
      <c r="E92" s="1457"/>
      <c r="F92" s="217">
        <v>0</v>
      </c>
    </row>
    <row r="93" spans="1:6" ht="47.25" customHeight="1">
      <c r="A93" s="1476"/>
      <c r="B93" s="1455"/>
      <c r="C93" s="1456"/>
      <c r="D93" s="643" t="s">
        <v>517</v>
      </c>
      <c r="E93" s="1457"/>
      <c r="F93" s="217">
        <v>0</v>
      </c>
    </row>
    <row r="94" spans="1:6" ht="43.5" customHeight="1">
      <c r="A94" s="1138" t="s">
        <v>1063</v>
      </c>
      <c r="B94" s="1278" t="s">
        <v>574</v>
      </c>
      <c r="C94" s="1451" t="s">
        <v>549</v>
      </c>
      <c r="D94" s="625" t="s">
        <v>558</v>
      </c>
      <c r="E94" s="1459">
        <v>999</v>
      </c>
      <c r="F94" s="615">
        <v>0</v>
      </c>
    </row>
    <row r="95" spans="1:6" ht="43.5" customHeight="1">
      <c r="A95" s="1147"/>
      <c r="B95" s="1458"/>
      <c r="C95" s="1452"/>
      <c r="D95" s="616" t="s">
        <v>527</v>
      </c>
      <c r="E95" s="1460"/>
      <c r="F95" s="611">
        <v>0</v>
      </c>
    </row>
    <row r="96" spans="1:6" ht="43.5" customHeight="1">
      <c r="A96" s="1147"/>
      <c r="B96" s="1458"/>
      <c r="C96" s="1452"/>
      <c r="D96" s="616" t="s">
        <v>522</v>
      </c>
      <c r="E96" s="1460"/>
      <c r="F96" s="611">
        <v>0</v>
      </c>
    </row>
    <row r="97" spans="1:6" ht="43.5" customHeight="1">
      <c r="A97" s="1147"/>
      <c r="B97" s="1458"/>
      <c r="C97" s="1452"/>
      <c r="D97" s="616" t="s">
        <v>521</v>
      </c>
      <c r="E97" s="1460"/>
      <c r="F97" s="611">
        <v>0</v>
      </c>
    </row>
    <row r="98" spans="1:6" ht="43.5" customHeight="1">
      <c r="A98" s="1138" t="s">
        <v>1064</v>
      </c>
      <c r="B98" s="1278" t="s">
        <v>574</v>
      </c>
      <c r="C98" s="1452"/>
      <c r="D98" s="616" t="s">
        <v>558</v>
      </c>
      <c r="E98" s="1459">
        <v>899</v>
      </c>
      <c r="F98" s="611">
        <v>0</v>
      </c>
    </row>
    <row r="99" spans="1:6" ht="43.5" customHeight="1">
      <c r="A99" s="1147"/>
      <c r="B99" s="1458"/>
      <c r="C99" s="1452"/>
      <c r="D99" s="616" t="s">
        <v>527</v>
      </c>
      <c r="E99" s="1460"/>
      <c r="F99" s="611">
        <v>0</v>
      </c>
    </row>
    <row r="100" spans="1:6" ht="43.5" customHeight="1">
      <c r="A100" s="1147"/>
      <c r="B100" s="1458"/>
      <c r="C100" s="1452"/>
      <c r="D100" s="616" t="s">
        <v>522</v>
      </c>
      <c r="E100" s="1460"/>
      <c r="F100" s="611">
        <v>0</v>
      </c>
    </row>
    <row r="101" spans="1:6" ht="43.5" customHeight="1">
      <c r="A101" s="1147"/>
      <c r="B101" s="1458"/>
      <c r="C101" s="1452"/>
      <c r="D101" s="616" t="s">
        <v>521</v>
      </c>
      <c r="E101" s="1460"/>
      <c r="F101" s="611">
        <v>0</v>
      </c>
    </row>
    <row r="102" spans="1:6" ht="43.5" customHeight="1">
      <c r="A102" s="1147"/>
      <c r="B102" s="1458"/>
      <c r="C102" s="1452"/>
      <c r="D102" s="616" t="s">
        <v>519</v>
      </c>
      <c r="E102" s="1460"/>
      <c r="F102" s="611">
        <v>0</v>
      </c>
    </row>
    <row r="103" spans="1:6" ht="80.099999999999994" customHeight="1">
      <c r="A103" s="1505" t="s">
        <v>568</v>
      </c>
      <c r="B103" s="1278"/>
      <c r="C103" s="1501"/>
      <c r="D103" s="1138" t="s">
        <v>527</v>
      </c>
      <c r="E103" s="1473">
        <v>999</v>
      </c>
      <c r="F103" s="217">
        <v>0</v>
      </c>
    </row>
    <row r="104" spans="1:6" ht="75.75" customHeight="1">
      <c r="A104" s="1506"/>
      <c r="B104" s="1458"/>
      <c r="C104" s="1502"/>
      <c r="D104" s="1139"/>
      <c r="E104" s="1474"/>
      <c r="F104" s="217">
        <v>0</v>
      </c>
    </row>
    <row r="105" spans="1:6" ht="79.5" customHeight="1">
      <c r="A105" s="1506"/>
      <c r="B105" s="1458"/>
      <c r="C105" s="1502"/>
      <c r="D105" s="1138" t="s">
        <v>518</v>
      </c>
      <c r="E105" s="1474"/>
      <c r="F105" s="217">
        <v>0</v>
      </c>
    </row>
    <row r="106" spans="1:6" ht="47.25" customHeight="1">
      <c r="A106" s="1506"/>
      <c r="B106" s="1458"/>
      <c r="C106" s="1502"/>
      <c r="D106" s="1147"/>
      <c r="E106" s="1474"/>
      <c r="F106" s="217">
        <v>0</v>
      </c>
    </row>
    <row r="107" spans="1:6" ht="26.25" hidden="1" customHeight="1">
      <c r="A107" s="1515"/>
      <c r="B107" s="1276"/>
      <c r="C107" s="1516"/>
      <c r="D107" s="1139"/>
      <c r="E107" s="1475"/>
      <c r="F107" s="217">
        <v>0</v>
      </c>
    </row>
    <row r="108" spans="1:6" ht="49.5" customHeight="1">
      <c r="A108" s="1505" t="s">
        <v>567</v>
      </c>
      <c r="B108" s="1278"/>
      <c r="C108" s="1501"/>
      <c r="D108" s="616" t="s">
        <v>558</v>
      </c>
      <c r="E108" s="1473">
        <v>500</v>
      </c>
      <c r="F108" s="217">
        <v>0</v>
      </c>
    </row>
    <row r="109" spans="1:6" ht="49.5" customHeight="1">
      <c r="A109" s="1506"/>
      <c r="B109" s="1458"/>
      <c r="C109" s="1502"/>
      <c r="D109" s="616" t="s">
        <v>527</v>
      </c>
      <c r="E109" s="1474"/>
      <c r="F109" s="217">
        <v>0</v>
      </c>
    </row>
    <row r="110" spans="1:6" ht="49.5" customHeight="1">
      <c r="A110" s="1506"/>
      <c r="B110" s="1458"/>
      <c r="C110" s="1502"/>
      <c r="D110" s="616" t="s">
        <v>522</v>
      </c>
      <c r="E110" s="1474"/>
      <c r="F110" s="217">
        <v>0</v>
      </c>
    </row>
    <row r="111" spans="1:6" ht="49.5" customHeight="1">
      <c r="A111" s="1506"/>
      <c r="B111" s="1458"/>
      <c r="C111" s="1502"/>
      <c r="D111" s="616" t="s">
        <v>521</v>
      </c>
      <c r="E111" s="1474"/>
      <c r="F111" s="217">
        <v>0</v>
      </c>
    </row>
    <row r="112" spans="1:6" ht="49.5" customHeight="1">
      <c r="A112" s="1506"/>
      <c r="B112" s="1458"/>
      <c r="C112" s="1502"/>
      <c r="D112" s="616" t="s">
        <v>520</v>
      </c>
      <c r="E112" s="1474"/>
      <c r="F112" s="217">
        <v>0</v>
      </c>
    </row>
    <row r="113" spans="1:6" ht="49.5" customHeight="1">
      <c r="A113" s="1507"/>
      <c r="B113" s="1508"/>
      <c r="C113" s="1503"/>
      <c r="D113" s="616" t="s">
        <v>519</v>
      </c>
      <c r="E113" s="1504"/>
      <c r="F113" s="217">
        <v>0</v>
      </c>
    </row>
    <row r="114" spans="1:6" ht="189.75" customHeight="1">
      <c r="A114" s="298" t="s">
        <v>515</v>
      </c>
      <c r="B114" s="305"/>
      <c r="C114" s="648"/>
      <c r="D114" s="655"/>
      <c r="E114" s="638">
        <v>215</v>
      </c>
      <c r="F114" s="306">
        <v>0</v>
      </c>
    </row>
    <row r="115" spans="1:6" ht="117" customHeight="1">
      <c r="A115" s="1461" t="s">
        <v>1306</v>
      </c>
      <c r="B115" s="1462"/>
      <c r="C115" s="1462"/>
      <c r="D115" s="1462"/>
      <c r="E115" s="1462"/>
      <c r="F115" s="1463"/>
    </row>
    <row r="116" spans="1:6" ht="63" customHeight="1">
      <c r="A116" s="1476" t="s">
        <v>545</v>
      </c>
      <c r="B116" s="1455"/>
      <c r="C116" s="1456"/>
      <c r="D116" s="643" t="s">
        <v>527</v>
      </c>
      <c r="E116" s="1457">
        <v>500</v>
      </c>
      <c r="F116" s="217">
        <v>0</v>
      </c>
    </row>
    <row r="117" spans="1:6" ht="63" customHeight="1">
      <c r="A117" s="1476"/>
      <c r="B117" s="1455"/>
      <c r="C117" s="1456"/>
      <c r="D117" s="643" t="s">
        <v>522</v>
      </c>
      <c r="E117" s="1457"/>
      <c r="F117" s="217">
        <v>0</v>
      </c>
    </row>
    <row r="118" spans="1:6" ht="63" customHeight="1">
      <c r="A118" s="1476"/>
      <c r="B118" s="1455"/>
      <c r="C118" s="1456"/>
      <c r="D118" s="643" t="s">
        <v>521</v>
      </c>
      <c r="E118" s="1457"/>
      <c r="F118" s="217">
        <v>0</v>
      </c>
    </row>
    <row r="119" spans="1:6" ht="63" customHeight="1">
      <c r="A119" s="1476"/>
      <c r="B119" s="1455"/>
      <c r="C119" s="1456"/>
      <c r="D119" s="643" t="s">
        <v>520</v>
      </c>
      <c r="E119" s="1457"/>
      <c r="F119" s="217">
        <v>0</v>
      </c>
    </row>
    <row r="120" spans="1:6" ht="42" customHeight="1">
      <c r="A120" s="1476"/>
      <c r="B120" s="1455"/>
      <c r="C120" s="1456"/>
      <c r="D120" s="643" t="s">
        <v>519</v>
      </c>
      <c r="E120" s="1457"/>
      <c r="F120" s="217">
        <v>0</v>
      </c>
    </row>
    <row r="121" spans="1:6" ht="24.75" customHeight="1">
      <c r="A121" s="1476"/>
      <c r="B121" s="1455"/>
      <c r="C121" s="1456"/>
      <c r="D121" s="643" t="s">
        <v>518</v>
      </c>
      <c r="E121" s="1457"/>
      <c r="F121" s="217">
        <v>0</v>
      </c>
    </row>
    <row r="122" spans="1:6" ht="50.1" customHeight="1">
      <c r="A122" s="1476"/>
      <c r="B122" s="1455"/>
      <c r="C122" s="1456"/>
      <c r="D122" s="643" t="s">
        <v>517</v>
      </c>
      <c r="E122" s="1457"/>
      <c r="F122" s="217">
        <v>0</v>
      </c>
    </row>
    <row r="123" spans="1:6" ht="28.5" customHeight="1">
      <c r="A123" s="1454" t="s">
        <v>544</v>
      </c>
      <c r="B123" s="1455"/>
      <c r="C123" s="1478"/>
      <c r="D123" s="304" t="s">
        <v>543</v>
      </c>
      <c r="E123" s="1457">
        <v>500</v>
      </c>
      <c r="F123" s="217">
        <v>0</v>
      </c>
    </row>
    <row r="124" spans="1:6" ht="28.5" customHeight="1">
      <c r="A124" s="1454"/>
      <c r="B124" s="1455"/>
      <c r="C124" s="1478"/>
      <c r="D124" s="304" t="s">
        <v>542</v>
      </c>
      <c r="E124" s="1457"/>
      <c r="F124" s="217">
        <v>0</v>
      </c>
    </row>
    <row r="125" spans="1:6" ht="28.5" customHeight="1">
      <c r="A125" s="1454"/>
      <c r="B125" s="1455"/>
      <c r="C125" s="1478"/>
      <c r="D125" s="304" t="s">
        <v>541</v>
      </c>
      <c r="E125" s="1457"/>
      <c r="F125" s="217">
        <v>0</v>
      </c>
    </row>
    <row r="126" spans="1:6" ht="28.5" customHeight="1">
      <c r="A126" s="1454"/>
      <c r="B126" s="1455"/>
      <c r="C126" s="1478"/>
      <c r="D126" s="304" t="s">
        <v>540</v>
      </c>
      <c r="E126" s="1457"/>
      <c r="F126" s="217">
        <v>0</v>
      </c>
    </row>
    <row r="127" spans="1:6" ht="28.5" customHeight="1">
      <c r="A127" s="1454"/>
      <c r="B127" s="1455"/>
      <c r="C127" s="1478"/>
      <c r="D127" s="304" t="s">
        <v>539</v>
      </c>
      <c r="E127" s="1457"/>
      <c r="F127" s="217">
        <v>0</v>
      </c>
    </row>
    <row r="128" spans="1:6" ht="28.5" customHeight="1">
      <c r="A128" s="1454"/>
      <c r="B128" s="1455"/>
      <c r="C128" s="1478"/>
      <c r="D128" s="304" t="s">
        <v>538</v>
      </c>
      <c r="E128" s="1457"/>
      <c r="F128" s="217">
        <v>0</v>
      </c>
    </row>
    <row r="129" spans="1:6" ht="28.5" customHeight="1">
      <c r="A129" s="1454"/>
      <c r="B129" s="1455"/>
      <c r="C129" s="1478"/>
      <c r="D129" s="304" t="s">
        <v>537</v>
      </c>
      <c r="E129" s="1457"/>
      <c r="F129" s="217">
        <v>0</v>
      </c>
    </row>
    <row r="130" spans="1:6" ht="28.5" customHeight="1">
      <c r="A130" s="1454"/>
      <c r="B130" s="1455"/>
      <c r="C130" s="1478"/>
      <c r="D130" s="304" t="s">
        <v>536</v>
      </c>
      <c r="E130" s="1457"/>
      <c r="F130" s="217">
        <v>0</v>
      </c>
    </row>
    <row r="131" spans="1:6" ht="28.5" customHeight="1">
      <c r="A131" s="1454"/>
      <c r="B131" s="1455"/>
      <c r="C131" s="1478"/>
      <c r="D131" s="304" t="s">
        <v>535</v>
      </c>
      <c r="E131" s="1457"/>
      <c r="F131" s="217">
        <v>0</v>
      </c>
    </row>
    <row r="132" spans="1:6" ht="28.5" customHeight="1">
      <c r="A132" s="1454"/>
      <c r="B132" s="1455"/>
      <c r="C132" s="1478"/>
      <c r="D132" s="304" t="s">
        <v>534</v>
      </c>
      <c r="E132" s="1457"/>
      <c r="F132" s="217">
        <v>0</v>
      </c>
    </row>
    <row r="133" spans="1:6" ht="50.1" customHeight="1">
      <c r="A133" s="1454" t="s">
        <v>960</v>
      </c>
      <c r="B133" s="1455"/>
      <c r="C133" s="1456"/>
      <c r="D133" s="643" t="s">
        <v>527</v>
      </c>
      <c r="E133" s="1457">
        <v>500</v>
      </c>
      <c r="F133" s="217">
        <v>0</v>
      </c>
    </row>
    <row r="134" spans="1:6" ht="50.1" customHeight="1">
      <c r="A134" s="1454"/>
      <c r="B134" s="1455"/>
      <c r="C134" s="1456"/>
      <c r="D134" s="643" t="s">
        <v>522</v>
      </c>
      <c r="E134" s="1457"/>
      <c r="F134" s="217">
        <v>0</v>
      </c>
    </row>
    <row r="135" spans="1:6" ht="50.1" customHeight="1">
      <c r="A135" s="1454"/>
      <c r="B135" s="1455"/>
      <c r="C135" s="1456"/>
      <c r="D135" s="643" t="s">
        <v>521</v>
      </c>
      <c r="E135" s="1457"/>
      <c r="F135" s="217">
        <v>0</v>
      </c>
    </row>
    <row r="136" spans="1:6" ht="50.1" customHeight="1">
      <c r="A136" s="1454"/>
      <c r="B136" s="1455"/>
      <c r="C136" s="1456"/>
      <c r="D136" s="643" t="s">
        <v>520</v>
      </c>
      <c r="E136" s="1457"/>
      <c r="F136" s="217">
        <v>0</v>
      </c>
    </row>
    <row r="137" spans="1:6" ht="50.1" customHeight="1">
      <c r="A137" s="1454"/>
      <c r="B137" s="1455"/>
      <c r="C137" s="1456"/>
      <c r="D137" s="643" t="s">
        <v>519</v>
      </c>
      <c r="E137" s="1457"/>
      <c r="F137" s="217">
        <v>0</v>
      </c>
    </row>
    <row r="138" spans="1:6" ht="50.1" customHeight="1">
      <c r="A138" s="1454"/>
      <c r="B138" s="1455"/>
      <c r="C138" s="1456"/>
      <c r="D138" s="643" t="s">
        <v>518</v>
      </c>
      <c r="E138" s="1457"/>
      <c r="F138" s="217">
        <v>0</v>
      </c>
    </row>
    <row r="139" spans="1:6" ht="50.1" customHeight="1">
      <c r="A139" s="1454"/>
      <c r="B139" s="1455"/>
      <c r="C139" s="1456"/>
      <c r="D139" s="643" t="s">
        <v>517</v>
      </c>
      <c r="E139" s="1457"/>
      <c r="F139" s="217">
        <v>0</v>
      </c>
    </row>
    <row r="140" spans="1:6" ht="81.75" customHeight="1">
      <c r="A140" s="1465" t="s">
        <v>1142</v>
      </c>
      <c r="B140" s="1468" t="s">
        <v>1143</v>
      </c>
      <c r="C140" s="1464"/>
      <c r="D140" s="701" t="s">
        <v>522</v>
      </c>
      <c r="E140" s="1473">
        <v>360</v>
      </c>
      <c r="F140" s="217">
        <v>0</v>
      </c>
    </row>
    <row r="141" spans="1:6" ht="81.75" customHeight="1">
      <c r="A141" s="1466"/>
      <c r="B141" s="1469"/>
      <c r="C141" s="1471"/>
      <c r="D141" s="701" t="s">
        <v>518</v>
      </c>
      <c r="E141" s="1474"/>
      <c r="F141" s="217">
        <v>0</v>
      </c>
    </row>
    <row r="142" spans="1:6" ht="81.75" customHeight="1">
      <c r="A142" s="1467"/>
      <c r="B142" s="1470"/>
      <c r="C142" s="1472"/>
      <c r="D142" s="701" t="s">
        <v>517</v>
      </c>
      <c r="E142" s="1475"/>
      <c r="F142" s="217">
        <v>0</v>
      </c>
    </row>
    <row r="143" spans="1:6" ht="310.5" customHeight="1">
      <c r="A143" s="889" t="s">
        <v>1144</v>
      </c>
      <c r="B143" s="890">
        <v>14001012</v>
      </c>
      <c r="C143" s="891"/>
      <c r="D143" s="701" t="s">
        <v>527</v>
      </c>
      <c r="E143" s="892">
        <v>560</v>
      </c>
      <c r="F143" s="217">
        <v>0</v>
      </c>
    </row>
    <row r="144" spans="1:6" ht="51" customHeight="1">
      <c r="A144" s="1465" t="s">
        <v>1145</v>
      </c>
      <c r="B144" s="1468" t="s">
        <v>1146</v>
      </c>
      <c r="C144" s="1464"/>
      <c r="D144" s="701" t="s">
        <v>527</v>
      </c>
      <c r="E144" s="1473">
        <v>380</v>
      </c>
      <c r="F144" s="217">
        <v>0</v>
      </c>
    </row>
    <row r="145" spans="1:6" ht="51" customHeight="1">
      <c r="A145" s="1466"/>
      <c r="B145" s="1469"/>
      <c r="C145" s="1471"/>
      <c r="D145" s="701" t="s">
        <v>522</v>
      </c>
      <c r="E145" s="1474"/>
      <c r="F145" s="217">
        <v>0</v>
      </c>
    </row>
    <row r="146" spans="1:6" ht="51" customHeight="1">
      <c r="A146" s="1466"/>
      <c r="B146" s="1469"/>
      <c r="C146" s="1471"/>
      <c r="D146" s="701" t="s">
        <v>521</v>
      </c>
      <c r="E146" s="1474"/>
      <c r="F146" s="217">
        <v>0</v>
      </c>
    </row>
    <row r="147" spans="1:6" ht="51" customHeight="1">
      <c r="A147" s="1466"/>
      <c r="B147" s="1469"/>
      <c r="C147" s="1471"/>
      <c r="D147" s="701" t="s">
        <v>520</v>
      </c>
      <c r="E147" s="1474"/>
      <c r="F147" s="217">
        <v>0</v>
      </c>
    </row>
    <row r="148" spans="1:6" ht="51" customHeight="1">
      <c r="A148" s="1466"/>
      <c r="B148" s="1469"/>
      <c r="C148" s="1471"/>
      <c r="D148" s="701" t="s">
        <v>519</v>
      </c>
      <c r="E148" s="1474"/>
      <c r="F148" s="217">
        <v>0</v>
      </c>
    </row>
    <row r="149" spans="1:6" ht="51" customHeight="1">
      <c r="A149" s="1466"/>
      <c r="B149" s="1469"/>
      <c r="C149" s="1471"/>
      <c r="D149" s="701" t="s">
        <v>518</v>
      </c>
      <c r="E149" s="1474"/>
      <c r="F149" s="217">
        <v>0</v>
      </c>
    </row>
    <row r="150" spans="1:6" ht="51.75" customHeight="1">
      <c r="A150" s="1454" t="s">
        <v>1147</v>
      </c>
      <c r="B150" s="1455" t="s">
        <v>1148</v>
      </c>
      <c r="C150" s="1479"/>
      <c r="D150" s="643" t="s">
        <v>521</v>
      </c>
      <c r="E150" s="1457">
        <v>400</v>
      </c>
      <c r="F150" s="217">
        <v>0</v>
      </c>
    </row>
    <row r="151" spans="1:6" ht="51.75" customHeight="1">
      <c r="A151" s="1454"/>
      <c r="B151" s="1455"/>
      <c r="C151" s="1479"/>
      <c r="D151" s="643" t="s">
        <v>520</v>
      </c>
      <c r="E151" s="1457"/>
      <c r="F151" s="217">
        <v>0</v>
      </c>
    </row>
    <row r="152" spans="1:6" ht="51.75" customHeight="1">
      <c r="A152" s="1454"/>
      <c r="B152" s="1455"/>
      <c r="C152" s="1479"/>
      <c r="D152" s="643" t="s">
        <v>519</v>
      </c>
      <c r="E152" s="1457"/>
      <c r="F152" s="217">
        <v>0</v>
      </c>
    </row>
    <row r="153" spans="1:6" ht="51.75" customHeight="1">
      <c r="A153" s="1454"/>
      <c r="B153" s="1455"/>
      <c r="C153" s="1479"/>
      <c r="D153" s="643" t="s">
        <v>518</v>
      </c>
      <c r="E153" s="1457"/>
      <c r="F153" s="217">
        <v>0</v>
      </c>
    </row>
    <row r="154" spans="1:6" ht="51.75" customHeight="1">
      <c r="A154" s="1454"/>
      <c r="B154" s="1455"/>
      <c r="C154" s="1479"/>
      <c r="D154" s="643" t="s">
        <v>517</v>
      </c>
      <c r="E154" s="1457"/>
      <c r="F154" s="217">
        <v>0</v>
      </c>
    </row>
    <row r="155" spans="1:6" ht="61.5" customHeight="1">
      <c r="A155" s="1454" t="s">
        <v>533</v>
      </c>
      <c r="B155" s="1455" t="s">
        <v>532</v>
      </c>
      <c r="C155" s="1479"/>
      <c r="D155" s="701" t="s">
        <v>522</v>
      </c>
      <c r="E155" s="1054">
        <v>250</v>
      </c>
      <c r="F155" s="217">
        <v>0</v>
      </c>
    </row>
    <row r="156" spans="1:6" ht="61.5" customHeight="1">
      <c r="A156" s="1454"/>
      <c r="B156" s="1455"/>
      <c r="C156" s="1479"/>
      <c r="D156" s="701" t="s">
        <v>521</v>
      </c>
      <c r="E156" s="1054"/>
      <c r="F156" s="217">
        <v>0</v>
      </c>
    </row>
    <row r="157" spans="1:6" ht="61.5" customHeight="1">
      <c r="A157" s="1454"/>
      <c r="B157" s="1455"/>
      <c r="C157" s="1479"/>
      <c r="D157" s="701" t="s">
        <v>520</v>
      </c>
      <c r="E157" s="1054"/>
      <c r="F157" s="217">
        <v>0</v>
      </c>
    </row>
    <row r="158" spans="1:6" ht="61.5" customHeight="1">
      <c r="A158" s="1454"/>
      <c r="B158" s="1455"/>
      <c r="C158" s="1479"/>
      <c r="D158" s="701" t="s">
        <v>519</v>
      </c>
      <c r="E158" s="1054"/>
      <c r="F158" s="217">
        <v>0</v>
      </c>
    </row>
    <row r="159" spans="1:6" ht="61.5" customHeight="1">
      <c r="A159" s="1454"/>
      <c r="B159" s="1455"/>
      <c r="C159" s="1479"/>
      <c r="D159" s="701" t="s">
        <v>518</v>
      </c>
      <c r="E159" s="1054"/>
      <c r="F159" s="217">
        <v>0</v>
      </c>
    </row>
    <row r="160" spans="1:6" ht="50.1" customHeight="1">
      <c r="A160" s="1454" t="s">
        <v>531</v>
      </c>
      <c r="B160" s="1455"/>
      <c r="C160" s="1456"/>
      <c r="D160" s="643" t="s">
        <v>528</v>
      </c>
      <c r="E160" s="1457">
        <v>250</v>
      </c>
      <c r="F160" s="217">
        <v>0</v>
      </c>
    </row>
    <row r="161" spans="1:6" ht="50.1" customHeight="1">
      <c r="A161" s="1454"/>
      <c r="B161" s="1455"/>
      <c r="C161" s="1456"/>
      <c r="D161" s="643" t="s">
        <v>521</v>
      </c>
      <c r="E161" s="1457"/>
      <c r="F161" s="217">
        <v>0</v>
      </c>
    </row>
    <row r="162" spans="1:6" ht="50.1" customHeight="1">
      <c r="A162" s="1454"/>
      <c r="B162" s="1455"/>
      <c r="C162" s="1456"/>
      <c r="D162" s="643" t="s">
        <v>520</v>
      </c>
      <c r="E162" s="1457"/>
      <c r="F162" s="217">
        <v>0</v>
      </c>
    </row>
    <row r="163" spans="1:6" ht="50.1" customHeight="1">
      <c r="A163" s="1454"/>
      <c r="B163" s="1455"/>
      <c r="C163" s="1456"/>
      <c r="D163" s="643" t="s">
        <v>519</v>
      </c>
      <c r="E163" s="1457"/>
      <c r="F163" s="217">
        <v>0</v>
      </c>
    </row>
    <row r="164" spans="1:6" ht="50.1" customHeight="1">
      <c r="A164" s="1454"/>
      <c r="B164" s="1455"/>
      <c r="C164" s="1456"/>
      <c r="D164" s="643" t="s">
        <v>518</v>
      </c>
      <c r="E164" s="1457"/>
      <c r="F164" s="217">
        <v>0</v>
      </c>
    </row>
    <row r="165" spans="1:6" ht="50.1" customHeight="1">
      <c r="A165" s="1454"/>
      <c r="B165" s="1455"/>
      <c r="C165" s="1456"/>
      <c r="D165" s="643" t="s">
        <v>517</v>
      </c>
      <c r="E165" s="1457"/>
      <c r="F165" s="217">
        <v>0</v>
      </c>
    </row>
    <row r="166" spans="1:6" ht="49.5" customHeight="1">
      <c r="A166" s="1454"/>
      <c r="B166" s="1455"/>
      <c r="C166" s="1456"/>
      <c r="D166" s="643"/>
      <c r="E166" s="1457"/>
      <c r="F166" s="217">
        <v>0</v>
      </c>
    </row>
    <row r="167" spans="1:6" ht="353.25" customHeight="1">
      <c r="A167" s="818" t="s">
        <v>530</v>
      </c>
      <c r="B167" s="815">
        <v>11005086</v>
      </c>
      <c r="C167" s="816"/>
      <c r="D167" s="701" t="s">
        <v>516</v>
      </c>
      <c r="E167" s="817">
        <v>200</v>
      </c>
      <c r="F167" s="217">
        <v>0</v>
      </c>
    </row>
    <row r="168" spans="1:6" ht="68.25" customHeight="1">
      <c r="A168" s="1530" t="s">
        <v>526</v>
      </c>
      <c r="B168" s="1455" t="s">
        <v>525</v>
      </c>
      <c r="C168" s="1456"/>
      <c r="D168" s="701" t="s">
        <v>519</v>
      </c>
      <c r="E168" s="1457">
        <v>200</v>
      </c>
      <c r="F168" s="217">
        <v>0</v>
      </c>
    </row>
    <row r="169" spans="1:6" ht="68.25" customHeight="1">
      <c r="A169" s="1530"/>
      <c r="B169" s="1455"/>
      <c r="C169" s="1456"/>
      <c r="D169" s="701" t="s">
        <v>518</v>
      </c>
      <c r="E169" s="1457"/>
      <c r="F169" s="217">
        <v>0</v>
      </c>
    </row>
    <row r="170" spans="1:6" ht="68.25" customHeight="1">
      <c r="A170" s="1530"/>
      <c r="B170" s="1455"/>
      <c r="C170" s="1456"/>
      <c r="D170" s="701" t="s">
        <v>517</v>
      </c>
      <c r="E170" s="1457"/>
      <c r="F170" s="217">
        <v>0</v>
      </c>
    </row>
    <row r="171" spans="1:6" ht="68.25" customHeight="1">
      <c r="A171" s="1530"/>
      <c r="B171" s="1455"/>
      <c r="C171" s="1456"/>
      <c r="D171" s="701" t="s">
        <v>516</v>
      </c>
      <c r="E171" s="1457"/>
      <c r="F171" s="217">
        <v>0</v>
      </c>
    </row>
    <row r="172" spans="1:6" ht="68.25" customHeight="1">
      <c r="A172" s="1530"/>
      <c r="B172" s="1455"/>
      <c r="C172" s="1456"/>
      <c r="D172" s="701" t="s">
        <v>524</v>
      </c>
      <c r="E172" s="1457"/>
      <c r="F172" s="217">
        <v>0</v>
      </c>
    </row>
    <row r="173" spans="1:6" ht="50.1" customHeight="1">
      <c r="A173" s="1531" t="s">
        <v>523</v>
      </c>
      <c r="B173" s="1455"/>
      <c r="C173" s="1456"/>
      <c r="D173" s="643" t="s">
        <v>522</v>
      </c>
      <c r="E173" s="1054">
        <v>299</v>
      </c>
      <c r="F173" s="217">
        <v>0</v>
      </c>
    </row>
    <row r="174" spans="1:6" ht="50.1" customHeight="1">
      <c r="A174" s="1532"/>
      <c r="B174" s="1455"/>
      <c r="C174" s="1456"/>
      <c r="D174" s="643" t="s">
        <v>521</v>
      </c>
      <c r="E174" s="1054"/>
      <c r="F174" s="217">
        <v>0</v>
      </c>
    </row>
    <row r="175" spans="1:6" ht="50.1" customHeight="1">
      <c r="A175" s="1532"/>
      <c r="B175" s="1455"/>
      <c r="C175" s="1456"/>
      <c r="D175" s="643" t="s">
        <v>520</v>
      </c>
      <c r="E175" s="1054"/>
      <c r="F175" s="217">
        <v>0</v>
      </c>
    </row>
    <row r="176" spans="1:6" ht="50.1" customHeight="1">
      <c r="A176" s="1532"/>
      <c r="B176" s="1455"/>
      <c r="C176" s="1456"/>
      <c r="D176" s="643" t="s">
        <v>519</v>
      </c>
      <c r="E176" s="1054"/>
      <c r="F176" s="217">
        <v>0</v>
      </c>
    </row>
    <row r="177" spans="1:6" ht="50.1" customHeight="1">
      <c r="A177" s="1532"/>
      <c r="B177" s="1455"/>
      <c r="C177" s="1456"/>
      <c r="D177" s="643" t="s">
        <v>518</v>
      </c>
      <c r="E177" s="1054"/>
      <c r="F177" s="217">
        <v>0</v>
      </c>
    </row>
    <row r="178" spans="1:6" ht="50.1" customHeight="1">
      <c r="A178" s="1532"/>
      <c r="B178" s="1455"/>
      <c r="C178" s="1456"/>
      <c r="D178" s="643" t="s">
        <v>517</v>
      </c>
      <c r="E178" s="1054"/>
      <c r="F178" s="217">
        <v>0</v>
      </c>
    </row>
    <row r="179" spans="1:6" ht="50.1" customHeight="1">
      <c r="A179" s="1532"/>
      <c r="B179" s="1468"/>
      <c r="C179" s="1464"/>
      <c r="D179" s="655" t="s">
        <v>516</v>
      </c>
      <c r="E179" s="1459"/>
      <c r="F179" s="306">
        <v>0</v>
      </c>
    </row>
    <row r="180" spans="1:6" ht="351.75" customHeight="1">
      <c r="A180" s="911" t="s">
        <v>1149</v>
      </c>
      <c r="B180" s="912">
        <v>24001012</v>
      </c>
      <c r="C180" s="913"/>
      <c r="D180" s="703" t="s">
        <v>518</v>
      </c>
      <c r="E180" s="914">
        <v>740</v>
      </c>
      <c r="F180" s="702">
        <v>0</v>
      </c>
    </row>
    <row r="181" spans="1:6" ht="297.75" customHeight="1">
      <c r="A181" s="918" t="s">
        <v>1150</v>
      </c>
      <c r="B181" s="915" t="s">
        <v>1151</v>
      </c>
      <c r="C181" s="916"/>
      <c r="D181" s="703" t="s">
        <v>519</v>
      </c>
      <c r="E181" s="917">
        <v>680</v>
      </c>
      <c r="F181" s="702">
        <v>0</v>
      </c>
    </row>
    <row r="182" spans="1:6" ht="80.099999999999994" customHeight="1">
      <c r="A182" s="1320" t="s">
        <v>566</v>
      </c>
      <c r="B182" s="1277"/>
      <c r="C182" s="1509"/>
      <c r="D182" s="616" t="s">
        <v>558</v>
      </c>
      <c r="E182" s="1457">
        <v>500</v>
      </c>
      <c r="F182" s="217">
        <v>0</v>
      </c>
    </row>
    <row r="183" spans="1:6" ht="80.099999999999994" customHeight="1">
      <c r="A183" s="1320"/>
      <c r="B183" s="1277"/>
      <c r="C183" s="1509"/>
      <c r="D183" s="616" t="s">
        <v>527</v>
      </c>
      <c r="E183" s="1457"/>
      <c r="F183" s="217">
        <v>0</v>
      </c>
    </row>
    <row r="184" spans="1:6" ht="80.099999999999994" customHeight="1">
      <c r="A184" s="1320"/>
      <c r="B184" s="1277"/>
      <c r="C184" s="1509"/>
      <c r="D184" s="616" t="s">
        <v>522</v>
      </c>
      <c r="E184" s="1457"/>
      <c r="F184" s="217">
        <v>0</v>
      </c>
    </row>
    <row r="185" spans="1:6" ht="80.099999999999994" customHeight="1">
      <c r="A185" s="1320"/>
      <c r="B185" s="1277"/>
      <c r="C185" s="1509"/>
      <c r="D185" s="616" t="s">
        <v>521</v>
      </c>
      <c r="E185" s="1457"/>
      <c r="F185" s="217">
        <v>0</v>
      </c>
    </row>
    <row r="186" spans="1:6" ht="294" customHeight="1">
      <c r="A186" s="904" t="s">
        <v>572</v>
      </c>
      <c r="B186" s="905" t="s">
        <v>573</v>
      </c>
      <c r="C186" s="919"/>
      <c r="D186" s="903" t="s">
        <v>571</v>
      </c>
      <c r="E186" s="906">
        <v>750</v>
      </c>
      <c r="F186" s="437">
        <v>0</v>
      </c>
    </row>
    <row r="187" spans="1:6" ht="63" customHeight="1">
      <c r="A187" s="1065" t="s">
        <v>952</v>
      </c>
      <c r="B187" s="1277" t="s">
        <v>570</v>
      </c>
      <c r="C187" s="1509"/>
      <c r="D187" s="616" t="s">
        <v>558</v>
      </c>
      <c r="E187" s="1457">
        <v>499</v>
      </c>
      <c r="F187" s="217">
        <v>0</v>
      </c>
    </row>
    <row r="188" spans="1:6" ht="63" customHeight="1">
      <c r="A188" s="1065"/>
      <c r="B188" s="1277"/>
      <c r="C188" s="1509"/>
      <c r="D188" s="616" t="s">
        <v>527</v>
      </c>
      <c r="E188" s="1457"/>
      <c r="F188" s="217">
        <v>0</v>
      </c>
    </row>
    <row r="189" spans="1:6" ht="63" customHeight="1">
      <c r="A189" s="1065"/>
      <c r="B189" s="1277"/>
      <c r="C189" s="1509"/>
      <c r="D189" s="616" t="s">
        <v>522</v>
      </c>
      <c r="E189" s="1457"/>
      <c r="F189" s="217">
        <v>0</v>
      </c>
    </row>
    <row r="190" spans="1:6" ht="63" customHeight="1">
      <c r="A190" s="1065"/>
      <c r="B190" s="1277"/>
      <c r="C190" s="1509"/>
      <c r="D190" s="616" t="s">
        <v>521</v>
      </c>
      <c r="E190" s="1457"/>
      <c r="F190" s="217">
        <v>0</v>
      </c>
    </row>
    <row r="191" spans="1:6" ht="75.75" customHeight="1">
      <c r="A191" s="1065" t="s">
        <v>953</v>
      </c>
      <c r="B191" s="1277" t="s">
        <v>570</v>
      </c>
      <c r="C191" s="1509"/>
      <c r="D191" s="616" t="s">
        <v>558</v>
      </c>
      <c r="E191" s="1457">
        <v>399</v>
      </c>
      <c r="F191" s="217">
        <v>0</v>
      </c>
    </row>
    <row r="192" spans="1:6" ht="75.75" customHeight="1">
      <c r="A192" s="1065"/>
      <c r="B192" s="1277"/>
      <c r="C192" s="1509"/>
      <c r="D192" s="616" t="s">
        <v>527</v>
      </c>
      <c r="E192" s="1457"/>
      <c r="F192" s="217">
        <v>0</v>
      </c>
    </row>
    <row r="193" spans="1:6" ht="75.75" customHeight="1">
      <c r="A193" s="1065"/>
      <c r="B193" s="1277"/>
      <c r="C193" s="1509"/>
      <c r="D193" s="616" t="s">
        <v>522</v>
      </c>
      <c r="E193" s="1457"/>
      <c r="F193" s="217">
        <v>0</v>
      </c>
    </row>
    <row r="194" spans="1:6" ht="75.75" customHeight="1">
      <c r="A194" s="1065"/>
      <c r="B194" s="1277"/>
      <c r="C194" s="1509"/>
      <c r="D194" s="616" t="s">
        <v>521</v>
      </c>
      <c r="E194" s="1457"/>
      <c r="F194" s="217">
        <v>0</v>
      </c>
    </row>
    <row r="195" spans="1:6" ht="39.75" customHeight="1">
      <c r="A195" s="1065" t="s">
        <v>954</v>
      </c>
      <c r="B195" s="1277" t="s">
        <v>569</v>
      </c>
      <c r="C195" s="1509"/>
      <c r="D195" s="616" t="s">
        <v>558</v>
      </c>
      <c r="E195" s="1457">
        <v>499</v>
      </c>
      <c r="F195" s="217">
        <v>0</v>
      </c>
    </row>
    <row r="196" spans="1:6" ht="39.75" customHeight="1">
      <c r="A196" s="1065"/>
      <c r="B196" s="1277"/>
      <c r="C196" s="1509"/>
      <c r="D196" s="616" t="s">
        <v>527</v>
      </c>
      <c r="E196" s="1457"/>
      <c r="F196" s="217">
        <v>0</v>
      </c>
    </row>
    <row r="197" spans="1:6" ht="39.75" customHeight="1">
      <c r="A197" s="1065"/>
      <c r="B197" s="1277"/>
      <c r="C197" s="1509"/>
      <c r="D197" s="616" t="s">
        <v>522</v>
      </c>
      <c r="E197" s="1457"/>
      <c r="F197" s="217">
        <v>0</v>
      </c>
    </row>
    <row r="198" spans="1:6" ht="39.75" customHeight="1">
      <c r="A198" s="1065"/>
      <c r="B198" s="1277"/>
      <c r="C198" s="1509"/>
      <c r="D198" s="616" t="s">
        <v>521</v>
      </c>
      <c r="E198" s="1457"/>
      <c r="F198" s="217">
        <v>0</v>
      </c>
    </row>
    <row r="199" spans="1:6" ht="39.75" customHeight="1">
      <c r="A199" s="1065"/>
      <c r="B199" s="1277"/>
      <c r="C199" s="1509"/>
      <c r="D199" s="616" t="s">
        <v>519</v>
      </c>
      <c r="E199" s="1457"/>
      <c r="F199" s="217">
        <v>0</v>
      </c>
    </row>
    <row r="200" spans="1:6" ht="26.25" customHeight="1">
      <c r="A200" s="1065" t="s">
        <v>955</v>
      </c>
      <c r="B200" s="1277" t="s">
        <v>569</v>
      </c>
      <c r="C200" s="1509"/>
      <c r="D200" s="616" t="s">
        <v>558</v>
      </c>
      <c r="E200" s="1457">
        <v>399</v>
      </c>
      <c r="F200" s="217">
        <v>0</v>
      </c>
    </row>
    <row r="201" spans="1:6" ht="26.25" customHeight="1">
      <c r="A201" s="1065"/>
      <c r="B201" s="1277"/>
      <c r="C201" s="1509"/>
      <c r="D201" s="616" t="s">
        <v>527</v>
      </c>
      <c r="E201" s="1457"/>
      <c r="F201" s="217">
        <v>0</v>
      </c>
    </row>
    <row r="202" spans="1:6" ht="26.25" customHeight="1">
      <c r="A202" s="1065"/>
      <c r="B202" s="1277"/>
      <c r="C202" s="1509"/>
      <c r="D202" s="616" t="s">
        <v>522</v>
      </c>
      <c r="E202" s="1457"/>
      <c r="F202" s="217">
        <v>0</v>
      </c>
    </row>
    <row r="203" spans="1:6" ht="26.25" customHeight="1">
      <c r="A203" s="1065"/>
      <c r="B203" s="1277"/>
      <c r="C203" s="1509"/>
      <c r="D203" s="616" t="s">
        <v>521</v>
      </c>
      <c r="E203" s="1457"/>
      <c r="F203" s="217">
        <v>0</v>
      </c>
    </row>
    <row r="204" spans="1:6" ht="41.25" customHeight="1">
      <c r="A204" s="1454" t="s">
        <v>959</v>
      </c>
      <c r="B204" s="1455"/>
      <c r="C204" s="1456"/>
      <c r="D204" s="643" t="s">
        <v>527</v>
      </c>
      <c r="E204" s="1457">
        <v>500</v>
      </c>
      <c r="F204" s="217">
        <v>0</v>
      </c>
    </row>
    <row r="205" spans="1:6" ht="41.25" customHeight="1">
      <c r="A205" s="1454"/>
      <c r="B205" s="1455"/>
      <c r="C205" s="1456"/>
      <c r="D205" s="643" t="s">
        <v>522</v>
      </c>
      <c r="E205" s="1457"/>
      <c r="F205" s="217">
        <v>0</v>
      </c>
    </row>
    <row r="206" spans="1:6" ht="41.25" customHeight="1">
      <c r="A206" s="1454"/>
      <c r="B206" s="1455"/>
      <c r="C206" s="1456"/>
      <c r="D206" s="643" t="s">
        <v>521</v>
      </c>
      <c r="E206" s="1457"/>
      <c r="F206" s="217">
        <v>0</v>
      </c>
    </row>
    <row r="207" spans="1:6" ht="41.25" customHeight="1">
      <c r="A207" s="1454"/>
      <c r="B207" s="1455"/>
      <c r="C207" s="1456"/>
      <c r="D207" s="643" t="s">
        <v>520</v>
      </c>
      <c r="E207" s="1457"/>
      <c r="F207" s="217">
        <v>0</v>
      </c>
    </row>
    <row r="208" spans="1:6" ht="41.25" customHeight="1">
      <c r="A208" s="1454"/>
      <c r="B208" s="1455"/>
      <c r="C208" s="1456"/>
      <c r="D208" s="643" t="s">
        <v>519</v>
      </c>
      <c r="E208" s="1457"/>
      <c r="F208" s="217">
        <v>0</v>
      </c>
    </row>
    <row r="209" spans="1:6" ht="41.25" customHeight="1">
      <c r="A209" s="1454"/>
      <c r="B209" s="1455"/>
      <c r="C209" s="1456"/>
      <c r="D209" s="643" t="s">
        <v>518</v>
      </c>
      <c r="E209" s="1457"/>
      <c r="F209" s="217">
        <v>0</v>
      </c>
    </row>
    <row r="210" spans="1:6" ht="41.25" customHeight="1">
      <c r="A210" s="1454"/>
      <c r="B210" s="1455"/>
      <c r="C210" s="1456"/>
      <c r="D210" s="643" t="s">
        <v>517</v>
      </c>
      <c r="E210" s="1457"/>
      <c r="F210" s="217">
        <v>0</v>
      </c>
    </row>
    <row r="211" spans="1:6" ht="69.95" customHeight="1">
      <c r="A211" s="1107" t="s">
        <v>956</v>
      </c>
      <c r="B211" s="1278" t="s">
        <v>565</v>
      </c>
      <c r="C211" s="1501"/>
      <c r="D211" s="616" t="s">
        <v>558</v>
      </c>
      <c r="E211" s="1473">
        <v>499</v>
      </c>
      <c r="F211" s="217">
        <v>0</v>
      </c>
    </row>
    <row r="212" spans="1:6" ht="69.95" customHeight="1">
      <c r="A212" s="1108"/>
      <c r="B212" s="1458"/>
      <c r="C212" s="1502"/>
      <c r="D212" s="616" t="s">
        <v>527</v>
      </c>
      <c r="E212" s="1474"/>
      <c r="F212" s="217">
        <v>0</v>
      </c>
    </row>
    <row r="213" spans="1:6" ht="69.95" customHeight="1">
      <c r="A213" s="1108"/>
      <c r="B213" s="1458"/>
      <c r="C213" s="1502"/>
      <c r="D213" s="616" t="s">
        <v>522</v>
      </c>
      <c r="E213" s="1474"/>
      <c r="F213" s="217">
        <v>0</v>
      </c>
    </row>
    <row r="214" spans="1:6" ht="69.95" customHeight="1">
      <c r="A214" s="1109"/>
      <c r="B214" s="1276"/>
      <c r="C214" s="1516"/>
      <c r="D214" s="616" t="s">
        <v>521</v>
      </c>
      <c r="E214" s="1475"/>
      <c r="F214" s="217">
        <v>0</v>
      </c>
    </row>
    <row r="215" spans="1:6" ht="38.25" customHeight="1">
      <c r="A215" s="1065" t="s">
        <v>957</v>
      </c>
      <c r="B215" s="1277" t="s">
        <v>564</v>
      </c>
      <c r="C215" s="1509"/>
      <c r="D215" s="616" t="s">
        <v>558</v>
      </c>
      <c r="E215" s="1054">
        <v>200</v>
      </c>
      <c r="F215" s="217">
        <v>0</v>
      </c>
    </row>
    <row r="216" spans="1:6" ht="38.25" customHeight="1">
      <c r="A216" s="1065"/>
      <c r="B216" s="1277"/>
      <c r="C216" s="1509"/>
      <c r="D216" s="616" t="s">
        <v>527</v>
      </c>
      <c r="E216" s="1054"/>
      <c r="F216" s="217">
        <v>0</v>
      </c>
    </row>
    <row r="217" spans="1:6" ht="38.25" customHeight="1">
      <c r="A217" s="1065"/>
      <c r="B217" s="1277"/>
      <c r="C217" s="1509"/>
      <c r="D217" s="616" t="s">
        <v>522</v>
      </c>
      <c r="E217" s="1054"/>
      <c r="F217" s="217">
        <v>0</v>
      </c>
    </row>
    <row r="218" spans="1:6" ht="38.25" customHeight="1">
      <c r="A218" s="1065"/>
      <c r="B218" s="1277"/>
      <c r="C218" s="1509"/>
      <c r="D218" s="616" t="s">
        <v>521</v>
      </c>
      <c r="E218" s="1054"/>
      <c r="F218" s="217">
        <v>0</v>
      </c>
    </row>
    <row r="219" spans="1:6" ht="38.25" customHeight="1">
      <c r="A219" s="1065"/>
      <c r="B219" s="1277"/>
      <c r="C219" s="1509"/>
      <c r="D219" s="616" t="s">
        <v>520</v>
      </c>
      <c r="E219" s="1054"/>
      <c r="F219" s="217">
        <v>0</v>
      </c>
    </row>
    <row r="220" spans="1:6" ht="38.25" customHeight="1">
      <c r="A220" s="1065"/>
      <c r="B220" s="1277"/>
      <c r="C220" s="1509"/>
      <c r="D220" s="616" t="s">
        <v>519</v>
      </c>
      <c r="E220" s="1054"/>
      <c r="F220" s="217">
        <v>0</v>
      </c>
    </row>
    <row r="221" spans="1:6" ht="38.25" customHeight="1">
      <c r="A221" s="1065"/>
      <c r="B221" s="1277"/>
      <c r="C221" s="1509"/>
      <c r="D221" s="616" t="s">
        <v>518</v>
      </c>
      <c r="E221" s="1054"/>
      <c r="F221" s="217">
        <v>0</v>
      </c>
    </row>
    <row r="222" spans="1:6" ht="50.1" customHeight="1">
      <c r="A222" s="1107" t="s">
        <v>563</v>
      </c>
      <c r="B222" s="1277">
        <v>2101079</v>
      </c>
      <c r="C222" s="1113"/>
      <c r="D222" s="616" t="s">
        <v>562</v>
      </c>
      <c r="E222" s="1457">
        <v>200</v>
      </c>
      <c r="F222" s="217">
        <v>0</v>
      </c>
    </row>
    <row r="223" spans="1:6" ht="50.1" customHeight="1">
      <c r="A223" s="1108"/>
      <c r="B223" s="1277"/>
      <c r="C223" s="1113"/>
      <c r="D223" s="616" t="s">
        <v>554</v>
      </c>
      <c r="E223" s="1457"/>
      <c r="F223" s="217">
        <v>0</v>
      </c>
    </row>
    <row r="224" spans="1:6" ht="50.1" customHeight="1">
      <c r="A224" s="1108"/>
      <c r="B224" s="1277"/>
      <c r="C224" s="1113"/>
      <c r="D224" s="807" t="s">
        <v>1442</v>
      </c>
      <c r="E224" s="1457"/>
      <c r="F224" s="217"/>
    </row>
    <row r="225" spans="1:6" ht="50.1" customHeight="1">
      <c r="A225" s="1108"/>
      <c r="B225" s="1277"/>
      <c r="C225" s="1113"/>
      <c r="D225" s="807" t="s">
        <v>552</v>
      </c>
      <c r="E225" s="1457"/>
      <c r="F225" s="217"/>
    </row>
    <row r="226" spans="1:6" ht="50.1" customHeight="1">
      <c r="A226" s="1108"/>
      <c r="B226" s="1277"/>
      <c r="C226" s="1113"/>
      <c r="D226" s="616" t="s">
        <v>551</v>
      </c>
      <c r="E226" s="1457"/>
      <c r="F226" s="217">
        <v>0</v>
      </c>
    </row>
    <row r="227" spans="1:6" ht="50.1" customHeight="1">
      <c r="A227" s="1109"/>
      <c r="B227" s="1277"/>
      <c r="C227" s="1113"/>
      <c r="D227" s="616" t="s">
        <v>561</v>
      </c>
      <c r="E227" s="1457"/>
      <c r="F227" s="217">
        <v>0</v>
      </c>
    </row>
    <row r="228" spans="1:6" ht="50.1" customHeight="1">
      <c r="A228" s="1035" t="s">
        <v>560</v>
      </c>
      <c r="B228" s="1277" t="s">
        <v>559</v>
      </c>
      <c r="C228" s="1113"/>
      <c r="D228" s="616" t="s">
        <v>558</v>
      </c>
      <c r="E228" s="1457">
        <v>200</v>
      </c>
      <c r="F228" s="217">
        <v>0</v>
      </c>
    </row>
    <row r="229" spans="1:6" ht="50.1" customHeight="1">
      <c r="A229" s="1036"/>
      <c r="B229" s="1277"/>
      <c r="C229" s="1113"/>
      <c r="D229" s="616" t="s">
        <v>527</v>
      </c>
      <c r="E229" s="1457"/>
      <c r="F229" s="217">
        <v>0</v>
      </c>
    </row>
    <row r="230" spans="1:6" ht="50.1" customHeight="1">
      <c r="A230" s="1036"/>
      <c r="B230" s="1277"/>
      <c r="C230" s="1113"/>
      <c r="D230" s="616" t="s">
        <v>522</v>
      </c>
      <c r="E230" s="1457"/>
      <c r="F230" s="217">
        <v>0</v>
      </c>
    </row>
    <row r="231" spans="1:6" ht="50.1" customHeight="1">
      <c r="A231" s="1036"/>
      <c r="B231" s="1277"/>
      <c r="C231" s="1113"/>
      <c r="D231" s="616" t="s">
        <v>521</v>
      </c>
      <c r="E231" s="1457"/>
      <c r="F231" s="217">
        <v>0</v>
      </c>
    </row>
    <row r="232" spans="1:6" ht="50.1" customHeight="1">
      <c r="A232" s="1036"/>
      <c r="B232" s="1277"/>
      <c r="C232" s="1113"/>
      <c r="D232" s="616" t="s">
        <v>557</v>
      </c>
      <c r="E232" s="1457"/>
      <c r="F232" s="217">
        <v>0</v>
      </c>
    </row>
    <row r="233" spans="1:6" ht="50.1" customHeight="1">
      <c r="A233" s="1107" t="s">
        <v>556</v>
      </c>
      <c r="B233" s="1277">
        <v>2101080</v>
      </c>
      <c r="C233" s="1113"/>
      <c r="D233" s="616" t="s">
        <v>555</v>
      </c>
      <c r="E233" s="1457">
        <v>200</v>
      </c>
      <c r="F233" s="217">
        <v>0</v>
      </c>
    </row>
    <row r="234" spans="1:6" ht="50.1" customHeight="1">
      <c r="A234" s="1108"/>
      <c r="B234" s="1277"/>
      <c r="C234" s="1113"/>
      <c r="D234" s="616" t="s">
        <v>554</v>
      </c>
      <c r="E234" s="1457"/>
      <c r="F234" s="217">
        <v>0</v>
      </c>
    </row>
    <row r="235" spans="1:6" ht="50.1" customHeight="1">
      <c r="A235" s="1108"/>
      <c r="B235" s="1277"/>
      <c r="C235" s="1113"/>
      <c r="D235" s="616" t="s">
        <v>553</v>
      </c>
      <c r="E235" s="1457"/>
      <c r="F235" s="217">
        <v>0</v>
      </c>
    </row>
    <row r="236" spans="1:6" ht="50.1" customHeight="1">
      <c r="A236" s="1108"/>
      <c r="B236" s="1277"/>
      <c r="C236" s="1113"/>
      <c r="D236" s="616" t="s">
        <v>552</v>
      </c>
      <c r="E236" s="1457"/>
      <c r="F236" s="217">
        <v>0</v>
      </c>
    </row>
    <row r="237" spans="1:6" ht="50.1" customHeight="1">
      <c r="A237" s="1108"/>
      <c r="B237" s="1277"/>
      <c r="C237" s="1113"/>
      <c r="D237" s="616" t="s">
        <v>551</v>
      </c>
      <c r="E237" s="1457"/>
      <c r="F237" s="217">
        <v>0</v>
      </c>
    </row>
    <row r="238" spans="1:6" ht="50.1" customHeight="1">
      <c r="A238" s="1108"/>
      <c r="B238" s="1278"/>
      <c r="C238" s="1514"/>
      <c r="D238" s="617" t="s">
        <v>550</v>
      </c>
      <c r="E238" s="1473"/>
      <c r="F238" s="306">
        <v>0</v>
      </c>
    </row>
    <row r="239" spans="1:6" ht="93.75" customHeight="1">
      <c r="A239" s="1461" t="s">
        <v>1135</v>
      </c>
      <c r="B239" s="1462"/>
      <c r="C239" s="1462"/>
      <c r="D239" s="1462"/>
      <c r="E239" s="1462"/>
      <c r="F239" s="1477"/>
    </row>
    <row r="240" spans="1:6" ht="189.75" customHeight="1">
      <c r="A240" s="902" t="s">
        <v>961</v>
      </c>
      <c r="B240" s="641"/>
      <c r="C240" s="684"/>
      <c r="D240" s="642"/>
      <c r="E240" s="637">
        <v>351</v>
      </c>
      <c r="F240" s="437">
        <v>0</v>
      </c>
    </row>
    <row r="241" spans="1:6" ht="189.75" customHeight="1">
      <c r="A241" s="901" t="s">
        <v>962</v>
      </c>
      <c r="B241" s="309"/>
      <c r="C241" s="310"/>
      <c r="D241" s="643"/>
      <c r="E241" s="297">
        <v>384</v>
      </c>
      <c r="F241" s="217">
        <v>0</v>
      </c>
    </row>
    <row r="242" spans="1:6" ht="189.75" customHeight="1">
      <c r="A242" s="291" t="s">
        <v>940</v>
      </c>
      <c r="B242" s="309"/>
      <c r="C242" s="310"/>
      <c r="D242" s="643"/>
      <c r="E242" s="297">
        <v>130</v>
      </c>
      <c r="F242" s="217">
        <v>0</v>
      </c>
    </row>
    <row r="243" spans="1:6" ht="33.75" customHeight="1">
      <c r="A243" s="1523" t="s">
        <v>1152</v>
      </c>
      <c r="B243" s="1524" t="s">
        <v>1153</v>
      </c>
      <c r="C243" s="1525"/>
      <c r="D243" s="1527" t="s">
        <v>1154</v>
      </c>
      <c r="E243" s="1526">
        <v>840</v>
      </c>
      <c r="F243" s="1447">
        <v>0</v>
      </c>
    </row>
    <row r="244" spans="1:6" ht="33.75" customHeight="1">
      <c r="A244" s="1523"/>
      <c r="B244" s="1524"/>
      <c r="C244" s="1525"/>
      <c r="D244" s="1528"/>
      <c r="E244" s="1526"/>
      <c r="F244" s="1448"/>
    </row>
    <row r="245" spans="1:6" ht="33.75" customHeight="1">
      <c r="A245" s="1523"/>
      <c r="B245" s="1524"/>
      <c r="C245" s="1525"/>
      <c r="D245" s="1528"/>
      <c r="E245" s="1526"/>
      <c r="F245" s="1448"/>
    </row>
    <row r="246" spans="1:6" ht="33.75" customHeight="1">
      <c r="A246" s="1523"/>
      <c r="B246" s="1524"/>
      <c r="C246" s="1525"/>
      <c r="D246" s="1528"/>
      <c r="E246" s="1526"/>
      <c r="F246" s="1448"/>
    </row>
    <row r="247" spans="1:6" ht="33.75" customHeight="1">
      <c r="A247" s="1523"/>
      <c r="B247" s="1524"/>
      <c r="C247" s="1525"/>
      <c r="D247" s="1528"/>
      <c r="E247" s="1526"/>
      <c r="F247" s="1448"/>
    </row>
    <row r="248" spans="1:6" ht="33.75" customHeight="1">
      <c r="A248" s="1523"/>
      <c r="B248" s="1524"/>
      <c r="C248" s="1525"/>
      <c r="D248" s="1528"/>
      <c r="E248" s="1526"/>
      <c r="F248" s="1448"/>
    </row>
    <row r="249" spans="1:6" ht="33.75" customHeight="1">
      <c r="A249" s="1523"/>
      <c r="B249" s="1524"/>
      <c r="C249" s="1525"/>
      <c r="D249" s="1528"/>
      <c r="E249" s="1526"/>
      <c r="F249" s="1448"/>
    </row>
    <row r="250" spans="1:6" ht="33.75" customHeight="1">
      <c r="A250" s="1523"/>
      <c r="B250" s="1524"/>
      <c r="C250" s="1525"/>
      <c r="D250" s="1529"/>
      <c r="E250" s="1526"/>
      <c r="F250" s="1448"/>
    </row>
    <row r="251" spans="1:6" ht="127.5" customHeight="1">
      <c r="A251" s="1517" t="s">
        <v>1155</v>
      </c>
      <c r="B251" s="1519">
        <v>2304045</v>
      </c>
      <c r="C251" s="1521"/>
      <c r="D251" s="703" t="s">
        <v>1523</v>
      </c>
      <c r="E251" s="1498">
        <v>700</v>
      </c>
      <c r="F251" s="306">
        <v>0</v>
      </c>
    </row>
    <row r="252" spans="1:6" ht="127.5" customHeight="1">
      <c r="A252" s="1518"/>
      <c r="B252" s="1520"/>
      <c r="C252" s="1522"/>
      <c r="D252" s="703" t="s">
        <v>1524</v>
      </c>
      <c r="E252" s="1499"/>
      <c r="F252" s="306">
        <v>0</v>
      </c>
    </row>
    <row r="253" spans="1:6" ht="127.5" customHeight="1">
      <c r="A253" s="1518"/>
      <c r="B253" s="1520"/>
      <c r="C253" s="1522"/>
      <c r="D253" s="703" t="s">
        <v>1156</v>
      </c>
      <c r="E253" s="1499"/>
      <c r="F253" s="306">
        <v>0</v>
      </c>
    </row>
    <row r="254" spans="1:6" s="307" customFormat="1" ht="58.5" customHeight="1">
      <c r="A254" s="1510" t="s">
        <v>336</v>
      </c>
      <c r="B254" s="1511"/>
      <c r="C254" s="1511"/>
      <c r="D254" s="1511"/>
      <c r="E254" s="1511"/>
      <c r="F254" s="299" t="s">
        <v>0</v>
      </c>
    </row>
    <row r="255" spans="1:6" s="307" customFormat="1" ht="54" customHeight="1">
      <c r="A255" s="1511"/>
      <c r="B255" s="1511"/>
      <c r="C255" s="1511"/>
      <c r="D255" s="1511"/>
      <c r="E255" s="1511"/>
      <c r="F255" s="308">
        <f>SUM(F94:F253)</f>
        <v>0</v>
      </c>
    </row>
    <row r="256" spans="1:6" ht="117.75" customHeight="1">
      <c r="A256" s="1361" t="s">
        <v>235</v>
      </c>
      <c r="B256" s="1361"/>
      <c r="C256" s="1361"/>
      <c r="D256" s="1361"/>
      <c r="E256" s="1361"/>
      <c r="F256" s="1361"/>
    </row>
    <row r="257" spans="1:6" ht="81.75" customHeight="1">
      <c r="A257" s="1513" t="s">
        <v>234</v>
      </c>
      <c r="B257" s="1513"/>
      <c r="C257" s="1513"/>
      <c r="D257" s="1513"/>
      <c r="E257" s="1513"/>
      <c r="F257" s="1513"/>
    </row>
    <row r="258" spans="1:6" ht="409.5" customHeight="1">
      <c r="A258" s="209"/>
      <c r="B258" s="209"/>
      <c r="C258" s="209"/>
      <c r="D258" s="635"/>
      <c r="E258" s="209"/>
      <c r="F258" s="209"/>
    </row>
    <row r="259" spans="1:6" ht="409.5" customHeight="1">
      <c r="A259" s="209"/>
      <c r="B259" s="209"/>
      <c r="C259" s="209"/>
      <c r="D259" s="635"/>
      <c r="E259" s="209"/>
      <c r="F259" s="209"/>
    </row>
    <row r="260" spans="1:6" ht="408.75" customHeight="1">
      <c r="A260" s="209"/>
      <c r="B260" s="209"/>
      <c r="C260" s="209"/>
      <c r="D260" s="635"/>
      <c r="E260" s="209"/>
      <c r="F260" s="209"/>
    </row>
    <row r="261" spans="1:6" ht="120" customHeight="1">
      <c r="A261" s="209"/>
      <c r="B261" s="209"/>
      <c r="C261" s="209"/>
      <c r="D261" s="635"/>
      <c r="E261" s="209"/>
      <c r="F261" s="209"/>
    </row>
    <row r="262" spans="1:6" ht="93.75" customHeight="1">
      <c r="A262" s="1362" t="s">
        <v>233</v>
      </c>
      <c r="B262" s="1362"/>
      <c r="C262" s="1362"/>
      <c r="D262" s="1362"/>
      <c r="E262" s="1362"/>
      <c r="F262" s="1362"/>
    </row>
    <row r="263" spans="1:6" ht="88.5" customHeight="1">
      <c r="A263" s="311"/>
      <c r="B263" s="311"/>
      <c r="C263" s="311"/>
      <c r="D263" s="635"/>
      <c r="E263" s="311"/>
      <c r="F263" s="311"/>
    </row>
    <row r="264" spans="1:6" ht="379.5" customHeight="1">
      <c r="A264" s="169"/>
      <c r="B264" s="207"/>
      <c r="C264" s="169"/>
      <c r="D264" s="654"/>
      <c r="E264" s="169"/>
      <c r="F264" s="169"/>
    </row>
    <row r="265" spans="1:6" ht="109.5" customHeight="1">
      <c r="A265" s="1058" t="s">
        <v>9</v>
      </c>
      <c r="B265" s="1058"/>
      <c r="C265" s="1058"/>
      <c r="D265" s="1058"/>
      <c r="E265" s="1058"/>
      <c r="F265" s="1058"/>
    </row>
    <row r="266" spans="1:6" ht="60" customHeight="1">
      <c r="A266" s="1418" t="s">
        <v>232</v>
      </c>
      <c r="B266" s="1418"/>
      <c r="C266" s="1418"/>
      <c r="D266" s="1418"/>
      <c r="E266" s="1418"/>
      <c r="F266" s="1418"/>
    </row>
    <row r="267" spans="1:6" ht="60" customHeight="1">
      <c r="A267" s="1418" t="s">
        <v>6</v>
      </c>
      <c r="B267" s="1418"/>
      <c r="C267" s="1418"/>
      <c r="D267" s="1418"/>
      <c r="E267" s="1418"/>
      <c r="F267" s="1418"/>
    </row>
    <row r="268" spans="1:6" ht="60" customHeight="1">
      <c r="A268" s="1418" t="s">
        <v>446</v>
      </c>
      <c r="B268" s="1418"/>
      <c r="C268" s="1418"/>
      <c r="D268" s="1418"/>
      <c r="E268" s="1418"/>
      <c r="F268" s="1418"/>
    </row>
    <row r="269" spans="1:6" ht="60" customHeight="1">
      <c r="A269" s="1418" t="s">
        <v>445</v>
      </c>
      <c r="B269" s="1418"/>
      <c r="C269" s="1418"/>
      <c r="D269" s="1418"/>
      <c r="E269" s="1418"/>
      <c r="F269" s="1418"/>
    </row>
  </sheetData>
  <mergeCells count="218">
    <mergeCell ref="D71:E71"/>
    <mergeCell ref="A58:XFD64"/>
    <mergeCell ref="A56:A57"/>
    <mergeCell ref="B56:B57"/>
    <mergeCell ref="C56:C57"/>
    <mergeCell ref="E56:E57"/>
    <mergeCell ref="A65:B65"/>
    <mergeCell ref="D65:E65"/>
    <mergeCell ref="A66:B66"/>
    <mergeCell ref="D66:E66"/>
    <mergeCell ref="A67:B67"/>
    <mergeCell ref="D67:E67"/>
    <mergeCell ref="A68:B68"/>
    <mergeCell ref="C68:C70"/>
    <mergeCell ref="D68:E68"/>
    <mergeCell ref="A69:B69"/>
    <mergeCell ref="A70:B70"/>
    <mergeCell ref="D70:E70"/>
    <mergeCell ref="D69:E69"/>
    <mergeCell ref="A50:A51"/>
    <mergeCell ref="B50:B51"/>
    <mergeCell ref="C50:C51"/>
    <mergeCell ref="E50:E51"/>
    <mergeCell ref="A52:A54"/>
    <mergeCell ref="B52:B54"/>
    <mergeCell ref="C52:C54"/>
    <mergeCell ref="E52:E54"/>
    <mergeCell ref="A47:A49"/>
    <mergeCell ref="B47:B49"/>
    <mergeCell ref="C47:C49"/>
    <mergeCell ref="E47:E49"/>
    <mergeCell ref="A41:A42"/>
    <mergeCell ref="B41:B42"/>
    <mergeCell ref="C41:C42"/>
    <mergeCell ref="E41:E42"/>
    <mergeCell ref="A44:A45"/>
    <mergeCell ref="B44:B45"/>
    <mergeCell ref="C44:C45"/>
    <mergeCell ref="E44:E45"/>
    <mergeCell ref="B30:B31"/>
    <mergeCell ref="C30:C31"/>
    <mergeCell ref="E30:E31"/>
    <mergeCell ref="A37:A38"/>
    <mergeCell ref="B37:B38"/>
    <mergeCell ref="C37:C38"/>
    <mergeCell ref="E37:E38"/>
    <mergeCell ref="A39:A40"/>
    <mergeCell ref="B39:B40"/>
    <mergeCell ref="C39:C40"/>
    <mergeCell ref="E39:E40"/>
    <mergeCell ref="A211:A214"/>
    <mergeCell ref="B211:B214"/>
    <mergeCell ref="A168:A172"/>
    <mergeCell ref="B168:B172"/>
    <mergeCell ref="C168:C172"/>
    <mergeCell ref="E168:E172"/>
    <mergeCell ref="A173:A179"/>
    <mergeCell ref="B173:B179"/>
    <mergeCell ref="E211:E214"/>
    <mergeCell ref="C211:C214"/>
    <mergeCell ref="A187:A190"/>
    <mergeCell ref="E251:E253"/>
    <mergeCell ref="A243:A250"/>
    <mergeCell ref="B243:B250"/>
    <mergeCell ref="C243:C250"/>
    <mergeCell ref="E243:E250"/>
    <mergeCell ref="B215:B221"/>
    <mergeCell ref="C215:C221"/>
    <mergeCell ref="E215:E221"/>
    <mergeCell ref="A222:A227"/>
    <mergeCell ref="E222:E227"/>
    <mergeCell ref="A215:A221"/>
    <mergeCell ref="C222:C227"/>
    <mergeCell ref="B222:B227"/>
    <mergeCell ref="D243:D250"/>
    <mergeCell ref="A269:F269"/>
    <mergeCell ref="A254:E255"/>
    <mergeCell ref="A11:F11"/>
    <mergeCell ref="A267:F267"/>
    <mergeCell ref="A268:F268"/>
    <mergeCell ref="A257:F257"/>
    <mergeCell ref="A262:F262"/>
    <mergeCell ref="A265:F265"/>
    <mergeCell ref="A266:F266"/>
    <mergeCell ref="A256:F256"/>
    <mergeCell ref="A233:A238"/>
    <mergeCell ref="B233:B238"/>
    <mergeCell ref="C233:C238"/>
    <mergeCell ref="E233:E238"/>
    <mergeCell ref="A228:A232"/>
    <mergeCell ref="B228:B232"/>
    <mergeCell ref="C228:C232"/>
    <mergeCell ref="E228:E232"/>
    <mergeCell ref="A103:A107"/>
    <mergeCell ref="B103:B107"/>
    <mergeCell ref="C103:C107"/>
    <mergeCell ref="A251:A253"/>
    <mergeCell ref="B251:B253"/>
    <mergeCell ref="C251:C253"/>
    <mergeCell ref="A155:A159"/>
    <mergeCell ref="E173:E179"/>
    <mergeCell ref="A195:A199"/>
    <mergeCell ref="B195:B199"/>
    <mergeCell ref="B191:B194"/>
    <mergeCell ref="C191:C194"/>
    <mergeCell ref="E200:E203"/>
    <mergeCell ref="C187:C190"/>
    <mergeCell ref="E187:E190"/>
    <mergeCell ref="B200:B203"/>
    <mergeCell ref="E182:E185"/>
    <mergeCell ref="B155:B159"/>
    <mergeCell ref="C155:C159"/>
    <mergeCell ref="E155:E159"/>
    <mergeCell ref="A200:A203"/>
    <mergeCell ref="B187:B190"/>
    <mergeCell ref="A191:A194"/>
    <mergeCell ref="E160:E166"/>
    <mergeCell ref="C195:C203"/>
    <mergeCell ref="E195:E199"/>
    <mergeCell ref="A182:A185"/>
    <mergeCell ref="B182:B185"/>
    <mergeCell ref="C182:C185"/>
    <mergeCell ref="E191:E194"/>
    <mergeCell ref="D105:D107"/>
    <mergeCell ref="A94:A97"/>
    <mergeCell ref="C108:C113"/>
    <mergeCell ref="E108:E113"/>
    <mergeCell ref="A108:A113"/>
    <mergeCell ref="B108:B113"/>
    <mergeCell ref="A144:A149"/>
    <mergeCell ref="B144:B149"/>
    <mergeCell ref="C144:C149"/>
    <mergeCell ref="E144:E149"/>
    <mergeCell ref="E94:E97"/>
    <mergeCell ref="B94:B97"/>
    <mergeCell ref="D103:D104"/>
    <mergeCell ref="A3:F3"/>
    <mergeCell ref="A5:F5"/>
    <mergeCell ref="A8:A10"/>
    <mergeCell ref="B8:B10"/>
    <mergeCell ref="C8:C10"/>
    <mergeCell ref="A72:F72"/>
    <mergeCell ref="D8:D10"/>
    <mergeCell ref="F8:F10"/>
    <mergeCell ref="A4:F4"/>
    <mergeCell ref="A14:A15"/>
    <mergeCell ref="B14:B15"/>
    <mergeCell ref="C14:C15"/>
    <mergeCell ref="E14:E15"/>
    <mergeCell ref="F14:F15"/>
    <mergeCell ref="A17:A18"/>
    <mergeCell ref="B17:B18"/>
    <mergeCell ref="C17:C18"/>
    <mergeCell ref="E17:E18"/>
    <mergeCell ref="F17:F18"/>
    <mergeCell ref="A25:A26"/>
    <mergeCell ref="B25:B26"/>
    <mergeCell ref="C25:C26"/>
    <mergeCell ref="E25:E26"/>
    <mergeCell ref="A30:A31"/>
    <mergeCell ref="A83:A86"/>
    <mergeCell ref="B83:B86"/>
    <mergeCell ref="C83:C86"/>
    <mergeCell ref="E83:E86"/>
    <mergeCell ref="D73:D74"/>
    <mergeCell ref="A75:A78"/>
    <mergeCell ref="B75:B78"/>
    <mergeCell ref="C75:C78"/>
    <mergeCell ref="E75:E78"/>
    <mergeCell ref="E73:E74"/>
    <mergeCell ref="B87:B93"/>
    <mergeCell ref="C87:C93"/>
    <mergeCell ref="E87:E93"/>
    <mergeCell ref="E103:E107"/>
    <mergeCell ref="B79:B82"/>
    <mergeCell ref="C79:C82"/>
    <mergeCell ref="A239:F239"/>
    <mergeCell ref="A116:A122"/>
    <mergeCell ref="B116:B122"/>
    <mergeCell ref="C116:C122"/>
    <mergeCell ref="E116:E122"/>
    <mergeCell ref="A123:A132"/>
    <mergeCell ref="B123:B132"/>
    <mergeCell ref="C123:C132"/>
    <mergeCell ref="E123:E132"/>
    <mergeCell ref="A133:A139"/>
    <mergeCell ref="B133:B139"/>
    <mergeCell ref="C133:C139"/>
    <mergeCell ref="E133:E139"/>
    <mergeCell ref="A150:A154"/>
    <mergeCell ref="B150:B154"/>
    <mergeCell ref="C150:C154"/>
    <mergeCell ref="E150:E154"/>
    <mergeCell ref="E79:E82"/>
    <mergeCell ref="F243:F250"/>
    <mergeCell ref="E8:E10"/>
    <mergeCell ref="C94:C102"/>
    <mergeCell ref="C73:C74"/>
    <mergeCell ref="A73:A74"/>
    <mergeCell ref="B73:B74"/>
    <mergeCell ref="A204:A210"/>
    <mergeCell ref="B204:B210"/>
    <mergeCell ref="C204:C210"/>
    <mergeCell ref="E204:E210"/>
    <mergeCell ref="A98:A102"/>
    <mergeCell ref="B98:B102"/>
    <mergeCell ref="E98:E102"/>
    <mergeCell ref="A115:F115"/>
    <mergeCell ref="A160:A166"/>
    <mergeCell ref="B160:B166"/>
    <mergeCell ref="C160:C166"/>
    <mergeCell ref="C173:C179"/>
    <mergeCell ref="A140:A142"/>
    <mergeCell ref="B140:B142"/>
    <mergeCell ref="C140:C142"/>
    <mergeCell ref="E140:E142"/>
    <mergeCell ref="A79:A82"/>
    <mergeCell ref="A87:A93"/>
  </mergeCells>
  <pageMargins left="0" right="0" top="0" bottom="0" header="0" footer="0"/>
  <pageSetup paperSize="9" scale="36" fitToHeight="0" orientation="portrait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14</vt:i4>
      </vt:variant>
      <vt:variant>
        <vt:lpstr>Именованные диапазоны</vt:lpstr>
      </vt:variant>
      <vt:variant>
        <vt:i4>14</vt:i4>
      </vt:variant>
    </vt:vector>
  </HeadingPairs>
  <TitlesOfParts>
    <vt:vector size="28" baseType="lpstr">
      <vt:lpstr>01_ДСК</vt:lpstr>
      <vt:lpstr>Единоборства</vt:lpstr>
      <vt:lpstr>Турники и Брусья</vt:lpstr>
      <vt:lpstr>Эспандеры</vt:lpstr>
      <vt:lpstr>Теннисные столы</vt:lpstr>
      <vt:lpstr>Тяжелая атлетика</vt:lpstr>
      <vt:lpstr>Фитнес и тренажеры</vt:lpstr>
      <vt:lpstr>Мячи</vt:lpstr>
      <vt:lpstr>Батуты</vt:lpstr>
      <vt:lpstr>Детские товары</vt:lpstr>
      <vt:lpstr>Сумки</vt:lpstr>
      <vt:lpstr>Дачная продукция</vt:lpstr>
      <vt:lpstr>Зима</vt:lpstr>
      <vt:lpstr>Одежда и Обувь</vt:lpstr>
      <vt:lpstr>'01_ДСК'!Область_печати</vt:lpstr>
      <vt:lpstr>Батуты!Область_печати</vt:lpstr>
      <vt:lpstr>'Дачная продукция'!Область_печати</vt:lpstr>
      <vt:lpstr>'Детские товары'!Область_печати</vt:lpstr>
      <vt:lpstr>Единоборства!Область_печати</vt:lpstr>
      <vt:lpstr>Зима!Область_печати</vt:lpstr>
      <vt:lpstr>Мячи!Область_печати</vt:lpstr>
      <vt:lpstr>'Одежда и Обувь'!Область_печати</vt:lpstr>
      <vt:lpstr>Сумки!Область_печати</vt:lpstr>
      <vt:lpstr>'Теннисные столы'!Область_печати</vt:lpstr>
      <vt:lpstr>'Турники и Брусья'!Область_печати</vt:lpstr>
      <vt:lpstr>'Тяжелая атлетика'!Область_печати</vt:lpstr>
      <vt:lpstr>'Фитнес и тренажеры'!Область_печати</vt:lpstr>
      <vt:lpstr>Эспандеры!Область_печати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Лукацкий Глеб Савельевич</dc:creator>
  <cp:lastModifiedBy>Юлия Горбалетова</cp:lastModifiedBy>
  <cp:lastPrinted>2017-07-19T05:35:17Z</cp:lastPrinted>
  <dcterms:created xsi:type="dcterms:W3CDTF">2006-09-28T05:33:49Z</dcterms:created>
  <dcterms:modified xsi:type="dcterms:W3CDTF">2017-08-28T03:26:03Z</dcterms:modified>
</cp:coreProperties>
</file>