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8855" windowHeight="5325"/>
  </bookViews>
  <sheets>
    <sheet name="Form responses 1" sheetId="1" r:id="rId1"/>
    <sheet name="Sheet1" sheetId="2" r:id="rId2"/>
  </sheets>
  <definedNames>
    <definedName name="_xlnm._FilterDatabase" localSheetId="0" hidden="1">'Form responses 1'!$A$1:$I$81</definedName>
  </definedNames>
  <calcPr calcId="145621"/>
</workbook>
</file>

<file path=xl/calcChain.xml><?xml version="1.0" encoding="utf-8"?>
<calcChain xmlns="http://schemas.openxmlformats.org/spreadsheetml/2006/main">
  <c r="J60" i="1" l="1"/>
  <c r="K60" i="1" s="1"/>
  <c r="K59" i="1"/>
  <c r="J59" i="1"/>
  <c r="J58" i="1"/>
  <c r="K58" i="1" s="1"/>
  <c r="K57" i="1"/>
  <c r="J57" i="1"/>
  <c r="J56" i="1"/>
  <c r="K56" i="1" s="1"/>
  <c r="K55" i="1"/>
  <c r="J55" i="1"/>
  <c r="J54" i="1"/>
  <c r="K54" i="1" s="1"/>
  <c r="K53" i="1"/>
  <c r="J53" i="1"/>
  <c r="J52" i="1"/>
  <c r="K52" i="1" s="1"/>
  <c r="K51" i="1"/>
  <c r="J51" i="1"/>
  <c r="J50" i="1"/>
  <c r="K50" i="1" s="1"/>
  <c r="L60" i="1" s="1"/>
  <c r="J61" i="1"/>
  <c r="K61" i="1" s="1"/>
  <c r="J62" i="1"/>
  <c r="K62" i="1"/>
  <c r="J63" i="1"/>
  <c r="K63" i="1" s="1"/>
  <c r="J64" i="1"/>
  <c r="K64" i="1"/>
  <c r="J65" i="1"/>
  <c r="K65" i="1" s="1"/>
  <c r="J66" i="1"/>
  <c r="K66" i="1"/>
  <c r="J67" i="1"/>
  <c r="K67" i="1" s="1"/>
  <c r="J68" i="1"/>
  <c r="K68" i="1"/>
  <c r="J69" i="1"/>
  <c r="K69" i="1" s="1"/>
  <c r="J70" i="1"/>
  <c r="K70" i="1"/>
  <c r="J71" i="1"/>
  <c r="K71" i="1"/>
  <c r="L70" i="1" l="1"/>
  <c r="L65" i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L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72" i="1"/>
  <c r="K72" i="1" s="1"/>
  <c r="J73" i="1"/>
  <c r="K73" i="1" s="1"/>
  <c r="J74" i="1"/>
  <c r="K74" i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2" i="1"/>
  <c r="K2" i="1" s="1"/>
  <c r="L3" i="1" l="1"/>
  <c r="L36" i="1"/>
  <c r="L81" i="1"/>
  <c r="L73" i="1"/>
  <c r="L15" i="1"/>
  <c r="L42" i="1"/>
  <c r="L10" i="1"/>
  <c r="L34" i="1"/>
  <c r="L49" i="1"/>
  <c r="L23" i="1"/>
</calcChain>
</file>

<file path=xl/sharedStrings.xml><?xml version="1.0" encoding="utf-8"?>
<sst xmlns="http://schemas.openxmlformats.org/spreadsheetml/2006/main" count="367" uniqueCount="157">
  <si>
    <t>Фамилия, имя</t>
  </si>
  <si>
    <t>Каталог</t>
  </si>
  <si>
    <t>Модель (напр., Т.56)</t>
  </si>
  <si>
    <t>Цвет</t>
  </si>
  <si>
    <t>Кол-во</t>
  </si>
  <si>
    <t>Цена</t>
  </si>
  <si>
    <t>Марго72</t>
  </si>
  <si>
    <t>Распродажа</t>
  </si>
  <si>
    <t>B.113</t>
  </si>
  <si>
    <t>44/164</t>
  </si>
  <si>
    <t>мокко/лимон</t>
  </si>
  <si>
    <t>Гугуся</t>
  </si>
  <si>
    <t>Взрослый</t>
  </si>
  <si>
    <t>B.114</t>
  </si>
  <si>
    <t>46/164</t>
  </si>
  <si>
    <t>св.серый</t>
  </si>
  <si>
    <t>nelly6</t>
  </si>
  <si>
    <t>46/170</t>
  </si>
  <si>
    <t>Inna73</t>
  </si>
  <si>
    <t>B.119</t>
  </si>
  <si>
    <t>42/170</t>
  </si>
  <si>
    <t>ментол</t>
  </si>
  <si>
    <t>черный</t>
  </si>
  <si>
    <t>графит</t>
  </si>
  <si>
    <t>Chanterella</t>
  </si>
  <si>
    <t>B.163+</t>
  </si>
  <si>
    <t>50/170</t>
  </si>
  <si>
    <t>Mary V</t>
  </si>
  <si>
    <t>Детский</t>
  </si>
  <si>
    <t>B.165dd</t>
  </si>
  <si>
    <t>veronchik</t>
  </si>
  <si>
    <t>B.172M</t>
  </si>
  <si>
    <t>52/176</t>
  </si>
  <si>
    <t>B.173</t>
  </si>
  <si>
    <t>черный/малахит/изумруд</t>
  </si>
  <si>
    <t>меланж</t>
  </si>
  <si>
    <t>J.38M</t>
  </si>
  <si>
    <t>-</t>
  </si>
  <si>
    <t>розовый</t>
  </si>
  <si>
    <t>J.78M</t>
  </si>
  <si>
    <t>J.80</t>
  </si>
  <si>
    <t>Керли Герли</t>
  </si>
  <si>
    <t xml:space="preserve">черный/меланж </t>
  </si>
  <si>
    <t>J.89</t>
  </si>
  <si>
    <t>бирюза/графит</t>
  </si>
  <si>
    <t>trikor</t>
  </si>
  <si>
    <t>м.волна</t>
  </si>
  <si>
    <t>may len</t>
  </si>
  <si>
    <t>L.27dd</t>
  </si>
  <si>
    <t>L.38</t>
  </si>
  <si>
    <t>т.синий</t>
  </si>
  <si>
    <t>Sh.07</t>
  </si>
  <si>
    <t>_Eka_</t>
  </si>
  <si>
    <t>белый</t>
  </si>
  <si>
    <t>брусника</t>
  </si>
  <si>
    <t>Sox.02</t>
  </si>
  <si>
    <t>36-38</t>
  </si>
  <si>
    <t>василек</t>
  </si>
  <si>
    <t>SS.01</t>
  </si>
  <si>
    <t>графит\голубой\лиловый</t>
  </si>
  <si>
    <t>SS.04+</t>
  </si>
  <si>
    <t>Sw.04</t>
  </si>
  <si>
    <t>черный/белый</t>
  </si>
  <si>
    <t>Sw.07</t>
  </si>
  <si>
    <t>черный/аквамарин</t>
  </si>
  <si>
    <t>T.59</t>
  </si>
  <si>
    <t>T.62</t>
  </si>
  <si>
    <t>черный/василек</t>
  </si>
  <si>
    <t>T.66</t>
  </si>
  <si>
    <t>Pote$hka</t>
  </si>
  <si>
    <t>Z@ba</t>
  </si>
  <si>
    <t>T.66+</t>
  </si>
  <si>
    <t>sima1</t>
  </si>
  <si>
    <t>T.74</t>
  </si>
  <si>
    <t>T.75+</t>
  </si>
  <si>
    <t>Белье</t>
  </si>
  <si>
    <t>Top.001</t>
  </si>
  <si>
    <t>лиловый</t>
  </si>
  <si>
    <t>Top.011</t>
  </si>
  <si>
    <t>Василек</t>
  </si>
  <si>
    <t>Малинка28</t>
  </si>
  <si>
    <t>Top.031</t>
  </si>
  <si>
    <t>бежевый</t>
  </si>
  <si>
    <t>Top.064</t>
  </si>
  <si>
    <t>т. синий/василёк/голубой</t>
  </si>
  <si>
    <t>Top.073</t>
  </si>
  <si>
    <t>цикламен</t>
  </si>
  <si>
    <t>Top.077</t>
  </si>
  <si>
    <t>изумруд</t>
  </si>
  <si>
    <t>Top.077+</t>
  </si>
  <si>
    <t>индиго</t>
  </si>
  <si>
    <t>Top.080</t>
  </si>
  <si>
    <t>Top.086</t>
  </si>
  <si>
    <t>бордо</t>
  </si>
  <si>
    <t>Top.087</t>
  </si>
  <si>
    <t>лимон</t>
  </si>
  <si>
    <t>Top.091</t>
  </si>
  <si>
    <t>малахит/графит</t>
  </si>
  <si>
    <t>голубой</t>
  </si>
  <si>
    <t>Top.102dm</t>
  </si>
  <si>
    <t>Top.106</t>
  </si>
  <si>
    <t>св.розовый</t>
  </si>
  <si>
    <t>Top.110M</t>
  </si>
  <si>
    <t>красный/асфальт</t>
  </si>
  <si>
    <t>Top.117</t>
  </si>
  <si>
    <t>Керли_Герли</t>
  </si>
  <si>
    <t>Top.144</t>
  </si>
  <si>
    <t>Top.145M</t>
  </si>
  <si>
    <t>аквамарин\т.синий</t>
  </si>
  <si>
    <t>Top.156</t>
  </si>
  <si>
    <t>Top.158M</t>
  </si>
  <si>
    <t>Top.159</t>
  </si>
  <si>
    <t>бирюза</t>
  </si>
  <si>
    <t>Top.167</t>
  </si>
  <si>
    <t>Top.173</t>
  </si>
  <si>
    <t>фиолетовый</t>
  </si>
  <si>
    <t>Tr.01</t>
  </si>
  <si>
    <t>Tr.03</t>
  </si>
  <si>
    <t>Tr.04</t>
  </si>
  <si>
    <t>Tr.06</t>
  </si>
  <si>
    <t>Tr.09</t>
  </si>
  <si>
    <t>Tr.10</t>
  </si>
  <si>
    <t>аквамарин</t>
  </si>
  <si>
    <t>Tr.13</t>
  </si>
  <si>
    <t>Tr.14</t>
  </si>
  <si>
    <t>Tr.16</t>
  </si>
  <si>
    <t>нет</t>
  </si>
  <si>
    <t>есть др.цвет</t>
  </si>
  <si>
    <t>снято</t>
  </si>
  <si>
    <t>есть 44,48</t>
  </si>
  <si>
    <t>есть малахит</t>
  </si>
  <si>
    <t>это коралл? нет никаких</t>
  </si>
  <si>
    <t>есть 54</t>
  </si>
  <si>
    <t>положили черные</t>
  </si>
  <si>
    <t>Сумма</t>
  </si>
  <si>
    <t>Сумма с орг%</t>
  </si>
  <si>
    <t>Размер</t>
  </si>
  <si>
    <t>ИТОГ</t>
  </si>
  <si>
    <t>карта СБ 4276420023886541 Татьяна Викторовна З.</t>
  </si>
  <si>
    <t>B.170dm</t>
  </si>
  <si>
    <t>есть 44,48 или меланж</t>
  </si>
  <si>
    <t>B.176</t>
  </si>
  <si>
    <t>черный/ментол</t>
  </si>
  <si>
    <t>черный/меланж</t>
  </si>
  <si>
    <t>42/164</t>
  </si>
  <si>
    <t>J.67dm</t>
  </si>
  <si>
    <t>меланж/черный</t>
  </si>
  <si>
    <t>ментол/черный</t>
  </si>
  <si>
    <t>J.98</t>
  </si>
  <si>
    <t>L.29</t>
  </si>
  <si>
    <t>молния (синий)</t>
  </si>
  <si>
    <t>L.30</t>
  </si>
  <si>
    <t>милитари (графит)</t>
  </si>
  <si>
    <t>Top.163</t>
  </si>
  <si>
    <t>черный/розовый</t>
  </si>
  <si>
    <t>V.Titova</t>
  </si>
  <si>
    <t>написала менеджеру по поводу цены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</si>
</sst>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/>
    <xf numFmtId="0" fontId="1" fillId="2" borderId="1" xfId="0" applyFont="1" applyFill="1" applyBorder="1" applyAlignment="1"/>
    <xf numFmtId="0" fontId="1" fillId="3" borderId="1" xfId="0" applyFont="1" applyFill="1" applyBorder="1" applyAlignment="1"/>
    <xf numFmtId="0" fontId="2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topLeftCell="C1" workbookViewId="0">
      <pane ySplit="1" topLeftCell="A17" activePane="bottomLeft" state="frozen"/>
      <selection pane="bottomLeft" activeCell="O10" sqref="O10"/>
    </sheetView>
  </sheetViews>
  <sheetFormatPr defaultColWidth="14.42578125" defaultRowHeight="20.25" customHeight="1" x14ac:dyDescent="0.2"/>
  <cols>
    <col min="1" max="2" width="9.28515625" hidden="1" customWidth="1"/>
    <col min="3" max="3" width="13" customWidth="1"/>
    <col min="4" max="4" width="21.5703125" hidden="1" customWidth="1"/>
    <col min="5" max="5" width="13" customWidth="1"/>
    <col min="6" max="6" width="17.7109375" style="1" customWidth="1"/>
    <col min="7" max="7" width="9.5703125" style="1" customWidth="1"/>
    <col min="8" max="8" width="7.7109375" style="1" customWidth="1"/>
    <col min="9" max="9" width="9.28515625" style="1" customWidth="1"/>
    <col min="10" max="10" width="9.42578125" style="1" customWidth="1"/>
    <col min="11" max="11" width="11" style="1" customWidth="1"/>
    <col min="12" max="12" width="11" style="14" customWidth="1"/>
  </cols>
  <sheetData>
    <row r="1" spans="1:13" ht="20.25" customHeight="1" x14ac:dyDescent="0.2">
      <c r="A1" s="2"/>
      <c r="B1" s="2"/>
      <c r="C1" s="12" t="s">
        <v>0</v>
      </c>
      <c r="D1" s="12" t="s">
        <v>1</v>
      </c>
      <c r="E1" s="12" t="s">
        <v>2</v>
      </c>
      <c r="F1" s="12" t="s">
        <v>3</v>
      </c>
      <c r="G1" s="12" t="s">
        <v>136</v>
      </c>
      <c r="H1" s="12" t="s">
        <v>4</v>
      </c>
      <c r="I1" s="12" t="s">
        <v>5</v>
      </c>
      <c r="J1" s="12" t="s">
        <v>134</v>
      </c>
      <c r="K1" s="12" t="s">
        <v>135</v>
      </c>
      <c r="L1" s="12" t="s">
        <v>137</v>
      </c>
    </row>
    <row r="2" spans="1:13" ht="20.25" customHeight="1" x14ac:dyDescent="0.2">
      <c r="A2" s="5"/>
      <c r="B2" s="5">
        <v>53</v>
      </c>
      <c r="C2" s="3" t="s">
        <v>52</v>
      </c>
      <c r="D2" s="3" t="s">
        <v>7</v>
      </c>
      <c r="E2" s="6" t="s">
        <v>51</v>
      </c>
      <c r="F2" s="4" t="s">
        <v>53</v>
      </c>
      <c r="G2" s="4">
        <v>42</v>
      </c>
      <c r="H2" s="4">
        <v>1</v>
      </c>
      <c r="I2" s="8">
        <v>630</v>
      </c>
      <c r="J2" s="9">
        <f>PRODUCT(I2,H2)</f>
        <v>630</v>
      </c>
      <c r="K2" s="9">
        <f>PRODUCT(J2,1.16)</f>
        <v>730.8</v>
      </c>
      <c r="L2" s="13"/>
      <c r="M2" s="18" t="s">
        <v>156</v>
      </c>
    </row>
    <row r="3" spans="1:13" ht="20.25" customHeight="1" x14ac:dyDescent="0.2">
      <c r="A3" s="5"/>
      <c r="B3" s="5">
        <v>64</v>
      </c>
      <c r="C3" s="3" t="s">
        <v>52</v>
      </c>
      <c r="D3" s="3" t="s">
        <v>7</v>
      </c>
      <c r="E3" s="6" t="s">
        <v>65</v>
      </c>
      <c r="F3" s="4" t="s">
        <v>22</v>
      </c>
      <c r="G3" s="4">
        <v>42</v>
      </c>
      <c r="H3" s="4">
        <v>1</v>
      </c>
      <c r="I3" s="4">
        <v>400</v>
      </c>
      <c r="J3" s="9">
        <f t="shared" ref="J3:J71" si="0">PRODUCT(I3,H3)</f>
        <v>400</v>
      </c>
      <c r="K3" s="9">
        <f t="shared" ref="K3:K71" si="1">PRODUCT(J3,1.16)</f>
        <v>463.99999999999994</v>
      </c>
      <c r="L3" s="13">
        <f>SUM(K2:K3)</f>
        <v>1194.8</v>
      </c>
    </row>
    <row r="4" spans="1:13" ht="20.25" customHeight="1" x14ac:dyDescent="0.2">
      <c r="A4" s="5"/>
      <c r="B4" s="5">
        <v>9</v>
      </c>
      <c r="C4" s="3" t="s">
        <v>24</v>
      </c>
      <c r="D4" s="3" t="s">
        <v>12</v>
      </c>
      <c r="E4" s="3" t="s">
        <v>25</v>
      </c>
      <c r="F4" s="4" t="s">
        <v>22</v>
      </c>
      <c r="G4" s="4" t="s">
        <v>26</v>
      </c>
      <c r="H4" s="4">
        <v>0</v>
      </c>
      <c r="I4" s="4">
        <v>945</v>
      </c>
      <c r="J4" s="9">
        <f t="shared" si="0"/>
        <v>0</v>
      </c>
      <c r="K4" s="9">
        <f t="shared" si="1"/>
        <v>0</v>
      </c>
      <c r="L4" s="13"/>
    </row>
    <row r="5" spans="1:13" ht="20.25" customHeight="1" x14ac:dyDescent="0.2">
      <c r="A5" s="5"/>
      <c r="B5" s="5">
        <v>86</v>
      </c>
      <c r="C5" s="3" t="s">
        <v>24</v>
      </c>
      <c r="D5" s="3" t="s">
        <v>12</v>
      </c>
      <c r="E5" s="6" t="s">
        <v>89</v>
      </c>
      <c r="F5" s="4" t="s">
        <v>90</v>
      </c>
      <c r="G5" s="4">
        <v>50</v>
      </c>
      <c r="H5" s="4">
        <v>1</v>
      </c>
      <c r="I5" s="4">
        <v>670</v>
      </c>
      <c r="J5" s="9">
        <f t="shared" si="0"/>
        <v>670</v>
      </c>
      <c r="K5" s="9">
        <f t="shared" si="1"/>
        <v>777.19999999999993</v>
      </c>
      <c r="L5" s="13"/>
    </row>
    <row r="6" spans="1:13" ht="20.25" customHeight="1" x14ac:dyDescent="0.2">
      <c r="A6" s="5" t="s">
        <v>127</v>
      </c>
      <c r="B6" s="5">
        <v>130</v>
      </c>
      <c r="C6" s="3" t="s">
        <v>24</v>
      </c>
      <c r="D6" s="3" t="s">
        <v>75</v>
      </c>
      <c r="E6" s="3" t="s">
        <v>117</v>
      </c>
      <c r="F6" s="4" t="s">
        <v>82</v>
      </c>
      <c r="G6" s="4">
        <v>50</v>
      </c>
      <c r="H6" s="4">
        <v>0</v>
      </c>
      <c r="I6" s="4">
        <v>210</v>
      </c>
      <c r="J6" s="9">
        <f t="shared" si="0"/>
        <v>0</v>
      </c>
      <c r="K6" s="9">
        <f t="shared" si="1"/>
        <v>0</v>
      </c>
      <c r="L6" s="13"/>
    </row>
    <row r="7" spans="1:13" ht="20.25" customHeight="1" x14ac:dyDescent="0.2">
      <c r="A7" s="5"/>
      <c r="B7" s="5">
        <v>131</v>
      </c>
      <c r="C7" s="3" t="s">
        <v>24</v>
      </c>
      <c r="D7" s="3" t="s">
        <v>75</v>
      </c>
      <c r="E7" s="6" t="s">
        <v>117</v>
      </c>
      <c r="F7" s="4" t="s">
        <v>22</v>
      </c>
      <c r="G7" s="4">
        <v>50</v>
      </c>
      <c r="H7" s="4">
        <v>1</v>
      </c>
      <c r="I7" s="4">
        <v>210</v>
      </c>
      <c r="J7" s="9">
        <f t="shared" si="0"/>
        <v>210</v>
      </c>
      <c r="K7" s="9">
        <f t="shared" si="1"/>
        <v>243.6</v>
      </c>
      <c r="L7" s="13"/>
    </row>
    <row r="8" spans="1:13" ht="20.25" customHeight="1" x14ac:dyDescent="0.2">
      <c r="A8" s="5"/>
      <c r="B8" s="5">
        <v>141</v>
      </c>
      <c r="C8" s="3" t="s">
        <v>24</v>
      </c>
      <c r="D8" s="3" t="s">
        <v>75</v>
      </c>
      <c r="E8" s="6" t="s">
        <v>119</v>
      </c>
      <c r="F8" s="4" t="s">
        <v>35</v>
      </c>
      <c r="G8" s="4">
        <v>48</v>
      </c>
      <c r="H8" s="4">
        <v>1</v>
      </c>
      <c r="I8" s="4">
        <v>220</v>
      </c>
      <c r="J8" s="9">
        <f t="shared" si="0"/>
        <v>220</v>
      </c>
      <c r="K8" s="9">
        <f t="shared" si="1"/>
        <v>255.2</v>
      </c>
      <c r="L8" s="13"/>
    </row>
    <row r="9" spans="1:13" ht="20.25" customHeight="1" x14ac:dyDescent="0.2">
      <c r="A9" s="5" t="s">
        <v>127</v>
      </c>
      <c r="B9" s="5">
        <v>144</v>
      </c>
      <c r="C9" s="3" t="s">
        <v>24</v>
      </c>
      <c r="D9" s="3" t="s">
        <v>75</v>
      </c>
      <c r="E9" s="3" t="s">
        <v>121</v>
      </c>
      <c r="F9" s="4" t="s">
        <v>122</v>
      </c>
      <c r="G9" s="4">
        <v>48</v>
      </c>
      <c r="H9" s="4">
        <v>0</v>
      </c>
      <c r="I9" s="4">
        <v>220</v>
      </c>
      <c r="J9" s="9">
        <f t="shared" si="0"/>
        <v>0</v>
      </c>
      <c r="K9" s="9">
        <f t="shared" si="1"/>
        <v>0</v>
      </c>
      <c r="L9" s="13"/>
    </row>
    <row r="10" spans="1:13" ht="20.25" customHeight="1" x14ac:dyDescent="0.2">
      <c r="A10" s="5"/>
      <c r="B10" s="5">
        <v>145</v>
      </c>
      <c r="C10" s="3" t="s">
        <v>24</v>
      </c>
      <c r="D10" s="3" t="s">
        <v>75</v>
      </c>
      <c r="E10" s="6" t="s">
        <v>121</v>
      </c>
      <c r="F10" s="4" t="s">
        <v>53</v>
      </c>
      <c r="G10" s="4">
        <v>48</v>
      </c>
      <c r="H10" s="4">
        <v>1</v>
      </c>
      <c r="I10" s="4">
        <v>220</v>
      </c>
      <c r="J10" s="9">
        <f t="shared" si="0"/>
        <v>220</v>
      </c>
      <c r="K10" s="9">
        <f t="shared" si="1"/>
        <v>255.2</v>
      </c>
      <c r="L10" s="13">
        <f>SUM(K4:K10)</f>
        <v>1531.2</v>
      </c>
    </row>
    <row r="11" spans="1:13" ht="20.25" customHeight="1" x14ac:dyDescent="0.2">
      <c r="A11" s="5"/>
      <c r="B11" s="5">
        <v>4</v>
      </c>
      <c r="C11" s="3" t="s">
        <v>18</v>
      </c>
      <c r="D11" s="3" t="s">
        <v>12</v>
      </c>
      <c r="E11" s="6" t="s">
        <v>13</v>
      </c>
      <c r="F11" s="4" t="s">
        <v>15</v>
      </c>
      <c r="G11" s="4" t="s">
        <v>14</v>
      </c>
      <c r="H11" s="4">
        <v>1</v>
      </c>
      <c r="I11" s="4">
        <v>1185</v>
      </c>
      <c r="J11" s="9">
        <f t="shared" si="0"/>
        <v>1185</v>
      </c>
      <c r="K11" s="9">
        <f t="shared" si="1"/>
        <v>1374.6</v>
      </c>
      <c r="L11" s="13"/>
    </row>
    <row r="12" spans="1:13" ht="20.25" customHeight="1" x14ac:dyDescent="0.2">
      <c r="A12" s="5"/>
      <c r="B12" s="5">
        <v>38</v>
      </c>
      <c r="C12" s="3" t="s">
        <v>18</v>
      </c>
      <c r="D12" s="3" t="s">
        <v>12</v>
      </c>
      <c r="E12" s="6" t="s">
        <v>43</v>
      </c>
      <c r="F12" s="4" t="s">
        <v>44</v>
      </c>
      <c r="G12" s="4">
        <v>46</v>
      </c>
      <c r="H12" s="4">
        <v>1</v>
      </c>
      <c r="I12" s="4">
        <v>1140</v>
      </c>
      <c r="J12" s="9">
        <f t="shared" si="0"/>
        <v>1140</v>
      </c>
      <c r="K12" s="9">
        <f t="shared" si="1"/>
        <v>1322.3999999999999</v>
      </c>
      <c r="L12" s="13"/>
    </row>
    <row r="13" spans="1:13" ht="20.25" customHeight="1" x14ac:dyDescent="0.2">
      <c r="A13" s="5" t="s">
        <v>129</v>
      </c>
      <c r="B13" s="5">
        <v>67</v>
      </c>
      <c r="C13" s="3" t="s">
        <v>18</v>
      </c>
      <c r="D13" s="3" t="s">
        <v>12</v>
      </c>
      <c r="E13" s="3" t="s">
        <v>66</v>
      </c>
      <c r="F13" s="4" t="s">
        <v>67</v>
      </c>
      <c r="G13" s="4">
        <v>46</v>
      </c>
      <c r="H13" s="4">
        <v>0</v>
      </c>
      <c r="I13" s="4">
        <v>680</v>
      </c>
      <c r="J13" s="9">
        <f t="shared" si="0"/>
        <v>0</v>
      </c>
      <c r="K13" s="9">
        <f t="shared" si="1"/>
        <v>0</v>
      </c>
      <c r="L13" s="13"/>
    </row>
    <row r="14" spans="1:13" ht="20.25" customHeight="1" x14ac:dyDescent="0.2">
      <c r="A14" s="5"/>
      <c r="B14" s="5">
        <v>110</v>
      </c>
      <c r="C14" s="3" t="s">
        <v>18</v>
      </c>
      <c r="D14" s="3" t="s">
        <v>12</v>
      </c>
      <c r="E14" s="6" t="s">
        <v>111</v>
      </c>
      <c r="F14" s="4" t="s">
        <v>112</v>
      </c>
      <c r="G14" s="4">
        <v>46</v>
      </c>
      <c r="H14" s="4">
        <v>1</v>
      </c>
      <c r="I14" s="4">
        <v>600</v>
      </c>
      <c r="J14" s="9">
        <f t="shared" si="0"/>
        <v>600</v>
      </c>
      <c r="K14" s="9">
        <f t="shared" si="1"/>
        <v>696</v>
      </c>
      <c r="L14" s="13"/>
    </row>
    <row r="15" spans="1:13" ht="20.25" customHeight="1" x14ac:dyDescent="0.2">
      <c r="A15" s="5" t="s">
        <v>126</v>
      </c>
      <c r="B15" s="5">
        <v>117</v>
      </c>
      <c r="C15" s="3" t="s">
        <v>18</v>
      </c>
      <c r="D15" s="3" t="s">
        <v>12</v>
      </c>
      <c r="E15" s="3" t="s">
        <v>114</v>
      </c>
      <c r="F15" s="4" t="s">
        <v>115</v>
      </c>
      <c r="G15" s="4">
        <v>44</v>
      </c>
      <c r="H15" s="4">
        <v>0</v>
      </c>
      <c r="I15" s="4">
        <v>575</v>
      </c>
      <c r="J15" s="9">
        <f t="shared" si="0"/>
        <v>0</v>
      </c>
      <c r="K15" s="9">
        <f t="shared" si="1"/>
        <v>0</v>
      </c>
      <c r="L15" s="13">
        <f>SUM(K11:K15)</f>
        <v>3393</v>
      </c>
    </row>
    <row r="16" spans="1:13" ht="20.25" customHeight="1" x14ac:dyDescent="0.2">
      <c r="A16" s="5"/>
      <c r="B16" s="5">
        <v>10</v>
      </c>
      <c r="C16" s="3" t="s">
        <v>27</v>
      </c>
      <c r="D16" s="3" t="s">
        <v>28</v>
      </c>
      <c r="E16" s="6" t="s">
        <v>29</v>
      </c>
      <c r="F16" s="4" t="s">
        <v>22</v>
      </c>
      <c r="G16" s="4">
        <v>158</v>
      </c>
      <c r="H16" s="4">
        <v>1</v>
      </c>
      <c r="I16" s="4">
        <v>850</v>
      </c>
      <c r="J16" s="9">
        <f t="shared" si="0"/>
        <v>850</v>
      </c>
      <c r="K16" s="9">
        <f t="shared" si="1"/>
        <v>985.99999999999989</v>
      </c>
      <c r="L16" s="13"/>
    </row>
    <row r="17" spans="1:12" ht="20.25" customHeight="1" x14ac:dyDescent="0.2">
      <c r="A17" s="5" t="s">
        <v>126</v>
      </c>
      <c r="B17" s="5">
        <v>26</v>
      </c>
      <c r="C17" s="3" t="s">
        <v>27</v>
      </c>
      <c r="D17" s="3" t="s">
        <v>7</v>
      </c>
      <c r="E17" s="3" t="s">
        <v>36</v>
      </c>
      <c r="F17" s="4" t="s">
        <v>37</v>
      </c>
      <c r="G17" s="4">
        <v>48</v>
      </c>
      <c r="H17" s="4">
        <v>0</v>
      </c>
      <c r="I17" s="4">
        <v>400</v>
      </c>
      <c r="J17" s="9">
        <f t="shared" si="0"/>
        <v>0</v>
      </c>
      <c r="K17" s="9">
        <f t="shared" si="1"/>
        <v>0</v>
      </c>
      <c r="L17" s="13"/>
    </row>
    <row r="18" spans="1:12" ht="20.25" customHeight="1" x14ac:dyDescent="0.2">
      <c r="A18" s="5"/>
      <c r="B18" s="5">
        <v>61</v>
      </c>
      <c r="C18" s="3" t="s">
        <v>27</v>
      </c>
      <c r="D18" s="3" t="s">
        <v>12</v>
      </c>
      <c r="E18" s="6" t="s">
        <v>61</v>
      </c>
      <c r="F18" s="4" t="s">
        <v>62</v>
      </c>
      <c r="G18" s="4">
        <v>54</v>
      </c>
      <c r="H18" s="4">
        <v>1</v>
      </c>
      <c r="I18" s="4">
        <v>395</v>
      </c>
      <c r="J18" s="9">
        <f t="shared" si="0"/>
        <v>395</v>
      </c>
      <c r="K18" s="9">
        <f t="shared" si="1"/>
        <v>458.2</v>
      </c>
      <c r="L18" s="13"/>
    </row>
    <row r="19" spans="1:12" ht="20.25" customHeight="1" x14ac:dyDescent="0.2">
      <c r="A19" s="5"/>
      <c r="B19" s="5">
        <v>66</v>
      </c>
      <c r="C19" s="3" t="s">
        <v>27</v>
      </c>
      <c r="D19" s="3" t="s">
        <v>12</v>
      </c>
      <c r="E19" s="6" t="s">
        <v>66</v>
      </c>
      <c r="F19" s="4" t="s">
        <v>67</v>
      </c>
      <c r="G19" s="4">
        <v>42</v>
      </c>
      <c r="H19" s="4">
        <v>1</v>
      </c>
      <c r="I19" s="4">
        <v>680</v>
      </c>
      <c r="J19" s="9">
        <f t="shared" si="0"/>
        <v>680</v>
      </c>
      <c r="K19" s="9">
        <f t="shared" si="1"/>
        <v>788.8</v>
      </c>
      <c r="L19" s="13"/>
    </row>
    <row r="20" spans="1:12" ht="20.25" customHeight="1" x14ac:dyDescent="0.2">
      <c r="A20" s="5"/>
      <c r="B20" s="5">
        <v>76</v>
      </c>
      <c r="C20" s="3" t="s">
        <v>27</v>
      </c>
      <c r="D20" s="3" t="s">
        <v>12</v>
      </c>
      <c r="E20" s="6" t="s">
        <v>78</v>
      </c>
      <c r="F20" s="4" t="s">
        <v>79</v>
      </c>
      <c r="G20" s="4">
        <v>46</v>
      </c>
      <c r="H20" s="4">
        <v>1</v>
      </c>
      <c r="I20" s="4">
        <v>595</v>
      </c>
      <c r="J20" s="9">
        <f t="shared" si="0"/>
        <v>595</v>
      </c>
      <c r="K20" s="9">
        <f t="shared" si="1"/>
        <v>690.19999999999993</v>
      </c>
      <c r="L20" s="13"/>
    </row>
    <row r="21" spans="1:12" ht="20.25" customHeight="1" x14ac:dyDescent="0.2">
      <c r="A21" s="5"/>
      <c r="B21" s="5">
        <v>83</v>
      </c>
      <c r="C21" s="3" t="s">
        <v>27</v>
      </c>
      <c r="D21" s="3" t="s">
        <v>12</v>
      </c>
      <c r="E21" s="6" t="s">
        <v>85</v>
      </c>
      <c r="F21" s="4" t="s">
        <v>86</v>
      </c>
      <c r="G21" s="4">
        <v>46</v>
      </c>
      <c r="H21" s="4">
        <v>1</v>
      </c>
      <c r="I21" s="4">
        <v>410</v>
      </c>
      <c r="J21" s="9">
        <f t="shared" si="0"/>
        <v>410</v>
      </c>
      <c r="K21" s="9">
        <f t="shared" si="1"/>
        <v>475.59999999999997</v>
      </c>
      <c r="L21" s="13"/>
    </row>
    <row r="22" spans="1:12" ht="20.25" customHeight="1" x14ac:dyDescent="0.2">
      <c r="A22" s="5" t="s">
        <v>127</v>
      </c>
      <c r="B22" s="5">
        <v>94</v>
      </c>
      <c r="C22" s="3" t="s">
        <v>27</v>
      </c>
      <c r="D22" s="3" t="s">
        <v>12</v>
      </c>
      <c r="E22" s="3" t="s">
        <v>96</v>
      </c>
      <c r="F22" s="4" t="s">
        <v>97</v>
      </c>
      <c r="G22" s="4">
        <v>46</v>
      </c>
      <c r="H22" s="4">
        <v>0</v>
      </c>
      <c r="I22" s="4">
        <v>750</v>
      </c>
      <c r="J22" s="9">
        <f t="shared" si="0"/>
        <v>0</v>
      </c>
      <c r="K22" s="9">
        <f t="shared" si="1"/>
        <v>0</v>
      </c>
      <c r="L22" s="13"/>
    </row>
    <row r="23" spans="1:12" ht="20.25" customHeight="1" x14ac:dyDescent="0.2">
      <c r="A23" s="5" t="s">
        <v>127</v>
      </c>
      <c r="B23" s="5">
        <v>143</v>
      </c>
      <c r="C23" s="3" t="s">
        <v>27</v>
      </c>
      <c r="D23" s="3" t="s">
        <v>75</v>
      </c>
      <c r="E23" s="3" t="s">
        <v>120</v>
      </c>
      <c r="F23" s="4" t="s">
        <v>22</v>
      </c>
      <c r="G23" s="4">
        <v>44</v>
      </c>
      <c r="H23" s="4">
        <v>0</v>
      </c>
      <c r="I23" s="4">
        <v>220</v>
      </c>
      <c r="J23" s="9">
        <f t="shared" si="0"/>
        <v>0</v>
      </c>
      <c r="K23" s="9">
        <f t="shared" si="1"/>
        <v>0</v>
      </c>
      <c r="L23" s="13">
        <f>SUM(K16:K23)</f>
        <v>3398.7999999999997</v>
      </c>
    </row>
    <row r="24" spans="1:12" ht="20.25" customHeight="1" x14ac:dyDescent="0.2">
      <c r="A24" s="5" t="s">
        <v>128</v>
      </c>
      <c r="B24" s="5">
        <v>43</v>
      </c>
      <c r="C24" s="3" t="s">
        <v>47</v>
      </c>
      <c r="D24" s="3" t="s">
        <v>28</v>
      </c>
      <c r="E24" s="3" t="s">
        <v>48</v>
      </c>
      <c r="F24" s="4" t="s">
        <v>22</v>
      </c>
      <c r="G24" s="4">
        <v>152</v>
      </c>
      <c r="H24" s="4">
        <v>0</v>
      </c>
      <c r="I24" s="4">
        <v>650</v>
      </c>
      <c r="J24" s="9">
        <f t="shared" si="0"/>
        <v>0</v>
      </c>
      <c r="K24" s="9">
        <f t="shared" si="1"/>
        <v>0</v>
      </c>
      <c r="L24" s="13"/>
    </row>
    <row r="25" spans="1:12" ht="20.25" customHeight="1" x14ac:dyDescent="0.2">
      <c r="A25" s="5"/>
      <c r="B25" s="5">
        <v>5</v>
      </c>
      <c r="C25" s="3" t="s">
        <v>16</v>
      </c>
      <c r="D25" s="3" t="s">
        <v>12</v>
      </c>
      <c r="E25" s="6" t="s">
        <v>13</v>
      </c>
      <c r="F25" s="4" t="s">
        <v>15</v>
      </c>
      <c r="G25" s="4" t="s">
        <v>17</v>
      </c>
      <c r="H25" s="4">
        <v>1</v>
      </c>
      <c r="I25" s="4">
        <v>1185</v>
      </c>
      <c r="J25" s="9">
        <f t="shared" si="0"/>
        <v>1185</v>
      </c>
      <c r="K25" s="9">
        <f t="shared" si="1"/>
        <v>1374.6</v>
      </c>
      <c r="L25" s="13"/>
    </row>
    <row r="26" spans="1:12" ht="20.25" customHeight="1" x14ac:dyDescent="0.2">
      <c r="A26" s="5"/>
      <c r="B26" s="5">
        <v>6</v>
      </c>
      <c r="C26" s="3" t="s">
        <v>16</v>
      </c>
      <c r="D26" s="3" t="s">
        <v>12</v>
      </c>
      <c r="E26" s="7" t="s">
        <v>19</v>
      </c>
      <c r="F26" s="8" t="s">
        <v>133</v>
      </c>
      <c r="G26" s="4" t="s">
        <v>20</v>
      </c>
      <c r="H26" s="4">
        <v>1</v>
      </c>
      <c r="I26" s="4">
        <v>1130</v>
      </c>
      <c r="J26" s="9">
        <f t="shared" si="0"/>
        <v>1130</v>
      </c>
      <c r="K26" s="9">
        <f t="shared" si="1"/>
        <v>1310.8</v>
      </c>
      <c r="L26" s="13"/>
    </row>
    <row r="27" spans="1:12" ht="20.25" customHeight="1" x14ac:dyDescent="0.2">
      <c r="A27" s="5"/>
      <c r="B27" s="5">
        <v>13</v>
      </c>
      <c r="C27" s="3" t="s">
        <v>16</v>
      </c>
      <c r="D27" s="3" t="s">
        <v>12</v>
      </c>
      <c r="E27" s="3" t="s">
        <v>33</v>
      </c>
      <c r="F27" s="4" t="s">
        <v>34</v>
      </c>
      <c r="G27" s="4" t="s">
        <v>17</v>
      </c>
      <c r="H27" s="4">
        <v>0</v>
      </c>
      <c r="I27" s="4">
        <v>910</v>
      </c>
      <c r="J27" s="9">
        <f t="shared" si="0"/>
        <v>0</v>
      </c>
      <c r="K27" s="9">
        <f t="shared" si="1"/>
        <v>0</v>
      </c>
      <c r="L27" s="13"/>
    </row>
    <row r="28" spans="1:12" ht="20.25" customHeight="1" x14ac:dyDescent="0.2">
      <c r="A28" s="5"/>
      <c r="B28" s="5">
        <v>56</v>
      </c>
      <c r="C28" s="3" t="s">
        <v>16</v>
      </c>
      <c r="D28" s="3" t="s">
        <v>12</v>
      </c>
      <c r="E28" s="6" t="s">
        <v>51</v>
      </c>
      <c r="F28" s="4" t="s">
        <v>54</v>
      </c>
      <c r="G28" s="4">
        <v>46</v>
      </c>
      <c r="H28" s="4">
        <v>1</v>
      </c>
      <c r="I28" s="4">
        <v>630</v>
      </c>
      <c r="J28" s="9">
        <f t="shared" si="0"/>
        <v>630</v>
      </c>
      <c r="K28" s="9">
        <f t="shared" si="1"/>
        <v>730.8</v>
      </c>
      <c r="L28" s="13"/>
    </row>
    <row r="29" spans="1:12" ht="20.25" customHeight="1" x14ac:dyDescent="0.2">
      <c r="A29" s="5" t="s">
        <v>127</v>
      </c>
      <c r="B29" s="5">
        <v>95</v>
      </c>
      <c r="C29" s="3" t="s">
        <v>16</v>
      </c>
      <c r="D29" s="3" t="s">
        <v>12</v>
      </c>
      <c r="E29" s="3" t="s">
        <v>96</v>
      </c>
      <c r="F29" s="4" t="s">
        <v>97</v>
      </c>
      <c r="G29" s="4">
        <v>48</v>
      </c>
      <c r="H29" s="4">
        <v>0</v>
      </c>
      <c r="I29" s="4">
        <v>750</v>
      </c>
      <c r="J29" s="9">
        <f t="shared" si="0"/>
        <v>0</v>
      </c>
      <c r="K29" s="9">
        <f t="shared" si="1"/>
        <v>0</v>
      </c>
      <c r="L29" s="13"/>
    </row>
    <row r="30" spans="1:12" ht="20.25" customHeight="1" x14ac:dyDescent="0.2">
      <c r="A30" s="5"/>
      <c r="B30" s="5">
        <v>127</v>
      </c>
      <c r="C30" s="3" t="s">
        <v>16</v>
      </c>
      <c r="D30" s="3" t="s">
        <v>75</v>
      </c>
      <c r="E30" s="6" t="s">
        <v>116</v>
      </c>
      <c r="F30" s="4" t="s">
        <v>22</v>
      </c>
      <c r="G30" s="4">
        <v>44</v>
      </c>
      <c r="H30" s="4">
        <v>2</v>
      </c>
      <c r="I30" s="4">
        <v>190</v>
      </c>
      <c r="J30" s="9">
        <f t="shared" si="0"/>
        <v>380</v>
      </c>
      <c r="K30" s="9">
        <f t="shared" si="1"/>
        <v>440.79999999999995</v>
      </c>
      <c r="L30" s="13"/>
    </row>
    <row r="31" spans="1:12" ht="20.25" customHeight="1" x14ac:dyDescent="0.2">
      <c r="A31" s="5" t="s">
        <v>127</v>
      </c>
      <c r="B31" s="5">
        <v>132</v>
      </c>
      <c r="C31" s="3" t="s">
        <v>16</v>
      </c>
      <c r="D31" s="3" t="s">
        <v>75</v>
      </c>
      <c r="E31" s="3" t="s">
        <v>118</v>
      </c>
      <c r="F31" s="4" t="s">
        <v>22</v>
      </c>
      <c r="G31" s="4">
        <v>44</v>
      </c>
      <c r="H31" s="4">
        <v>0</v>
      </c>
      <c r="I31" s="4">
        <v>210</v>
      </c>
      <c r="J31" s="9">
        <f t="shared" si="0"/>
        <v>0</v>
      </c>
      <c r="K31" s="9">
        <f t="shared" si="1"/>
        <v>0</v>
      </c>
      <c r="L31" s="13"/>
    </row>
    <row r="32" spans="1:12" ht="20.25" customHeight="1" x14ac:dyDescent="0.2">
      <c r="A32" s="5"/>
      <c r="B32" s="5">
        <v>147</v>
      </c>
      <c r="C32" s="3" t="s">
        <v>16</v>
      </c>
      <c r="D32" s="3" t="s">
        <v>75</v>
      </c>
      <c r="E32" s="6" t="s">
        <v>124</v>
      </c>
      <c r="F32" s="4" t="s">
        <v>53</v>
      </c>
      <c r="G32" s="4">
        <v>44</v>
      </c>
      <c r="H32" s="4">
        <v>2</v>
      </c>
      <c r="I32" s="4">
        <v>210</v>
      </c>
      <c r="J32" s="9">
        <f t="shared" si="0"/>
        <v>420</v>
      </c>
      <c r="K32" s="9">
        <f t="shared" si="1"/>
        <v>487.2</v>
      </c>
      <c r="L32" s="13"/>
    </row>
    <row r="33" spans="1:12" ht="20.25" customHeight="1" x14ac:dyDescent="0.2">
      <c r="A33" s="5" t="s">
        <v>127</v>
      </c>
      <c r="B33" s="5">
        <v>150</v>
      </c>
      <c r="C33" s="3" t="s">
        <v>16</v>
      </c>
      <c r="D33" s="3" t="s">
        <v>75</v>
      </c>
      <c r="E33" s="3" t="s">
        <v>125</v>
      </c>
      <c r="F33" s="4" t="s">
        <v>53</v>
      </c>
      <c r="G33" s="4">
        <v>44</v>
      </c>
      <c r="H33" s="4">
        <v>0</v>
      </c>
      <c r="I33" s="4">
        <v>210</v>
      </c>
      <c r="J33" s="9">
        <f t="shared" si="0"/>
        <v>0</v>
      </c>
      <c r="K33" s="9">
        <f t="shared" si="1"/>
        <v>0</v>
      </c>
      <c r="L33" s="13"/>
    </row>
    <row r="34" spans="1:12" ht="20.25" customHeight="1" x14ac:dyDescent="0.2">
      <c r="A34" s="5"/>
      <c r="B34" s="5">
        <v>151</v>
      </c>
      <c r="C34" s="3" t="s">
        <v>16</v>
      </c>
      <c r="D34" s="3" t="s">
        <v>75</v>
      </c>
      <c r="E34" s="6" t="s">
        <v>125</v>
      </c>
      <c r="F34" s="4" t="s">
        <v>22</v>
      </c>
      <c r="G34" s="4">
        <v>44</v>
      </c>
      <c r="H34" s="4">
        <v>3</v>
      </c>
      <c r="I34" s="4">
        <v>210</v>
      </c>
      <c r="J34" s="9">
        <f t="shared" si="0"/>
        <v>630</v>
      </c>
      <c r="K34" s="9">
        <f t="shared" si="1"/>
        <v>730.8</v>
      </c>
      <c r="L34" s="13">
        <f>SUM(K25:K34)</f>
        <v>5075</v>
      </c>
    </row>
    <row r="35" spans="1:12" ht="20.25" customHeight="1" x14ac:dyDescent="0.2">
      <c r="A35" s="5"/>
      <c r="B35" s="5">
        <v>68</v>
      </c>
      <c r="C35" s="3" t="s">
        <v>69</v>
      </c>
      <c r="D35" s="3" t="s">
        <v>12</v>
      </c>
      <c r="E35" s="6" t="s">
        <v>68</v>
      </c>
      <c r="F35" s="4" t="s">
        <v>22</v>
      </c>
      <c r="G35" s="4">
        <v>42</v>
      </c>
      <c r="H35" s="4">
        <v>1</v>
      </c>
      <c r="I35" s="4">
        <v>695</v>
      </c>
      <c r="J35" s="9">
        <f t="shared" si="0"/>
        <v>695</v>
      </c>
      <c r="K35" s="9">
        <f t="shared" si="1"/>
        <v>806.19999999999993</v>
      </c>
      <c r="L35" s="13"/>
    </row>
    <row r="36" spans="1:12" ht="20.25" customHeight="1" x14ac:dyDescent="0.2">
      <c r="A36" s="5" t="s">
        <v>130</v>
      </c>
      <c r="B36" s="5">
        <v>75</v>
      </c>
      <c r="C36" s="3" t="s">
        <v>69</v>
      </c>
      <c r="D36" s="3" t="s">
        <v>12</v>
      </c>
      <c r="E36" s="3" t="s">
        <v>76</v>
      </c>
      <c r="F36" s="4" t="s">
        <v>77</v>
      </c>
      <c r="G36" s="4">
        <v>44</v>
      </c>
      <c r="H36" s="4">
        <v>0</v>
      </c>
      <c r="I36" s="4">
        <v>395</v>
      </c>
      <c r="J36" s="9">
        <f t="shared" si="0"/>
        <v>0</v>
      </c>
      <c r="K36" s="9">
        <f t="shared" si="1"/>
        <v>0</v>
      </c>
      <c r="L36" s="13">
        <f>SUM(K35:K36)</f>
        <v>806.19999999999993</v>
      </c>
    </row>
    <row r="37" spans="1:12" ht="20.25" customHeight="1" x14ac:dyDescent="0.2">
      <c r="A37" s="5"/>
      <c r="B37" s="5">
        <v>71</v>
      </c>
      <c r="C37" s="3" t="s">
        <v>72</v>
      </c>
      <c r="D37" s="3" t="s">
        <v>12</v>
      </c>
      <c r="E37" s="6" t="s">
        <v>73</v>
      </c>
      <c r="F37" s="4" t="s">
        <v>35</v>
      </c>
      <c r="G37" s="4">
        <v>42</v>
      </c>
      <c r="H37" s="4">
        <v>1</v>
      </c>
      <c r="I37" s="4">
        <v>675</v>
      </c>
      <c r="J37" s="9">
        <f t="shared" si="0"/>
        <v>675</v>
      </c>
      <c r="K37" s="9">
        <f t="shared" si="1"/>
        <v>783</v>
      </c>
      <c r="L37" s="13">
        <f>SUM(K37)</f>
        <v>783</v>
      </c>
    </row>
    <row r="38" spans="1:12" ht="20.25" customHeight="1" x14ac:dyDescent="0.2">
      <c r="A38" s="5"/>
      <c r="B38" s="5">
        <v>58</v>
      </c>
      <c r="C38" s="3" t="s">
        <v>45</v>
      </c>
      <c r="D38" s="3" t="s">
        <v>12</v>
      </c>
      <c r="E38" s="6" t="s">
        <v>55</v>
      </c>
      <c r="F38" s="4" t="s">
        <v>57</v>
      </c>
      <c r="G38" s="4" t="s">
        <v>56</v>
      </c>
      <c r="H38" s="4">
        <v>1</v>
      </c>
      <c r="I38" s="4">
        <v>85</v>
      </c>
      <c r="J38" s="9">
        <f t="shared" si="0"/>
        <v>85</v>
      </c>
      <c r="K38" s="9">
        <f t="shared" si="1"/>
        <v>98.6</v>
      </c>
      <c r="L38" s="13"/>
    </row>
    <row r="39" spans="1:12" ht="20.25" customHeight="1" x14ac:dyDescent="0.2">
      <c r="A39" s="5"/>
      <c r="B39" s="5">
        <v>69</v>
      </c>
      <c r="C39" s="3" t="s">
        <v>45</v>
      </c>
      <c r="D39" s="3" t="s">
        <v>12</v>
      </c>
      <c r="E39" s="6" t="s">
        <v>68</v>
      </c>
      <c r="F39" s="4" t="s">
        <v>50</v>
      </c>
      <c r="G39" s="4">
        <v>48</v>
      </c>
      <c r="H39" s="4">
        <v>1</v>
      </c>
      <c r="I39" s="4">
        <v>695</v>
      </c>
      <c r="J39" s="9">
        <f t="shared" si="0"/>
        <v>695</v>
      </c>
      <c r="K39" s="9">
        <f t="shared" si="1"/>
        <v>806.19999999999993</v>
      </c>
      <c r="L39" s="13"/>
    </row>
    <row r="40" spans="1:12" ht="20.25" customHeight="1" x14ac:dyDescent="0.2">
      <c r="A40" s="5"/>
      <c r="B40" s="5">
        <v>80</v>
      </c>
      <c r="C40" s="3" t="s">
        <v>45</v>
      </c>
      <c r="D40" s="3" t="s">
        <v>12</v>
      </c>
      <c r="E40" s="6" t="s">
        <v>83</v>
      </c>
      <c r="F40" s="4" t="s">
        <v>84</v>
      </c>
      <c r="G40" s="4">
        <v>46</v>
      </c>
      <c r="H40" s="4">
        <v>1</v>
      </c>
      <c r="I40" s="4">
        <v>630</v>
      </c>
      <c r="J40" s="9">
        <f t="shared" si="0"/>
        <v>630</v>
      </c>
      <c r="K40" s="9">
        <f t="shared" si="1"/>
        <v>730.8</v>
      </c>
      <c r="L40" s="13"/>
    </row>
    <row r="41" spans="1:12" ht="20.25" customHeight="1" x14ac:dyDescent="0.2">
      <c r="A41" s="5"/>
      <c r="B41" s="5">
        <v>105</v>
      </c>
      <c r="C41" s="3" t="s">
        <v>45</v>
      </c>
      <c r="D41" s="3" t="s">
        <v>12</v>
      </c>
      <c r="E41" s="6" t="s">
        <v>106</v>
      </c>
      <c r="F41" s="4" t="s">
        <v>46</v>
      </c>
      <c r="G41" s="4">
        <v>42</v>
      </c>
      <c r="H41" s="4">
        <v>1</v>
      </c>
      <c r="I41" s="4">
        <v>820</v>
      </c>
      <c r="J41" s="9">
        <f t="shared" si="0"/>
        <v>820</v>
      </c>
      <c r="K41" s="9">
        <f t="shared" si="1"/>
        <v>951.19999999999993</v>
      </c>
      <c r="L41" s="13"/>
    </row>
    <row r="42" spans="1:12" ht="20.25" customHeight="1" x14ac:dyDescent="0.2">
      <c r="A42" s="5" t="s">
        <v>127</v>
      </c>
      <c r="B42" s="5">
        <v>108</v>
      </c>
      <c r="C42" s="3" t="s">
        <v>45</v>
      </c>
      <c r="D42" s="3" t="s">
        <v>75</v>
      </c>
      <c r="E42" s="3" t="s">
        <v>109</v>
      </c>
      <c r="F42" s="4" t="s">
        <v>23</v>
      </c>
      <c r="G42" s="4">
        <v>46</v>
      </c>
      <c r="H42" s="4">
        <v>0</v>
      </c>
      <c r="I42" s="4">
        <v>470</v>
      </c>
      <c r="J42" s="9">
        <f t="shared" si="0"/>
        <v>0</v>
      </c>
      <c r="K42" s="9">
        <f t="shared" si="1"/>
        <v>0</v>
      </c>
      <c r="L42" s="13">
        <f>SUM(K38:K42)</f>
        <v>2586.7999999999997</v>
      </c>
    </row>
    <row r="43" spans="1:12" ht="20.25" customHeight="1" x14ac:dyDescent="0.2">
      <c r="A43" s="5"/>
      <c r="B43" s="5">
        <v>12</v>
      </c>
      <c r="C43" s="3" t="s">
        <v>30</v>
      </c>
      <c r="D43" s="3" t="s">
        <v>12</v>
      </c>
      <c r="E43" s="6" t="s">
        <v>31</v>
      </c>
      <c r="F43" s="4" t="s">
        <v>22</v>
      </c>
      <c r="G43" s="4" t="s">
        <v>32</v>
      </c>
      <c r="H43" s="4">
        <v>1</v>
      </c>
      <c r="I43" s="4">
        <v>980</v>
      </c>
      <c r="J43" s="9">
        <f t="shared" si="0"/>
        <v>980</v>
      </c>
      <c r="K43" s="9">
        <f t="shared" si="1"/>
        <v>1136.8</v>
      </c>
      <c r="L43" s="13"/>
    </row>
    <row r="44" spans="1:12" ht="20.25" customHeight="1" x14ac:dyDescent="0.2">
      <c r="A44" s="5"/>
      <c r="B44" s="5">
        <v>31</v>
      </c>
      <c r="C44" s="3" t="s">
        <v>30</v>
      </c>
      <c r="D44" s="3" t="s">
        <v>12</v>
      </c>
      <c r="E44" s="6" t="s">
        <v>39</v>
      </c>
      <c r="F44" s="4" t="s">
        <v>35</v>
      </c>
      <c r="G44" s="4">
        <v>52</v>
      </c>
      <c r="H44" s="4">
        <v>1</v>
      </c>
      <c r="I44" s="4">
        <v>1040</v>
      </c>
      <c r="J44" s="11">
        <f t="shared" si="0"/>
        <v>1040</v>
      </c>
      <c r="K44" s="9">
        <f t="shared" si="1"/>
        <v>1206.3999999999999</v>
      </c>
      <c r="L44" s="13"/>
    </row>
    <row r="45" spans="1:12" ht="20.25" customHeight="1" x14ac:dyDescent="0.2">
      <c r="A45" s="5"/>
      <c r="B45" s="5">
        <v>59</v>
      </c>
      <c r="C45" s="3" t="s">
        <v>30</v>
      </c>
      <c r="D45" s="3" t="s">
        <v>12</v>
      </c>
      <c r="E45" s="6" t="s">
        <v>58</v>
      </c>
      <c r="F45" s="4" t="s">
        <v>59</v>
      </c>
      <c r="G45" s="4">
        <v>44</v>
      </c>
      <c r="H45" s="4">
        <v>1</v>
      </c>
      <c r="I45" s="4">
        <v>745</v>
      </c>
      <c r="J45" s="9">
        <f t="shared" si="0"/>
        <v>745</v>
      </c>
      <c r="K45" s="9">
        <f t="shared" si="1"/>
        <v>864.19999999999993</v>
      </c>
      <c r="L45" s="13"/>
    </row>
    <row r="46" spans="1:12" ht="20.25" customHeight="1" x14ac:dyDescent="0.2">
      <c r="A46" s="5" t="s">
        <v>126</v>
      </c>
      <c r="B46" s="5">
        <v>60</v>
      </c>
      <c r="C46" s="3" t="s">
        <v>30</v>
      </c>
      <c r="D46" s="3" t="s">
        <v>12</v>
      </c>
      <c r="E46" s="3" t="s">
        <v>60</v>
      </c>
      <c r="F46" s="4" t="s">
        <v>22</v>
      </c>
      <c r="G46" s="4">
        <v>56</v>
      </c>
      <c r="H46" s="4">
        <v>0</v>
      </c>
      <c r="I46" s="4">
        <v>745</v>
      </c>
      <c r="J46" s="9">
        <f t="shared" si="0"/>
        <v>0</v>
      </c>
      <c r="K46" s="9">
        <f t="shared" si="1"/>
        <v>0</v>
      </c>
      <c r="L46" s="13"/>
    </row>
    <row r="47" spans="1:12" ht="20.25" customHeight="1" x14ac:dyDescent="0.2">
      <c r="A47" s="5" t="s">
        <v>132</v>
      </c>
      <c r="B47" s="5">
        <v>99</v>
      </c>
      <c r="C47" s="3" t="s">
        <v>30</v>
      </c>
      <c r="D47" s="3" t="s">
        <v>12</v>
      </c>
      <c r="E47" s="3" t="s">
        <v>102</v>
      </c>
      <c r="F47" s="4" t="s">
        <v>103</v>
      </c>
      <c r="G47" s="4">
        <v>52</v>
      </c>
      <c r="H47" s="4">
        <v>0</v>
      </c>
      <c r="I47" s="4">
        <v>720</v>
      </c>
      <c r="J47" s="9">
        <f t="shared" si="0"/>
        <v>0</v>
      </c>
      <c r="K47" s="9">
        <f t="shared" si="1"/>
        <v>0</v>
      </c>
      <c r="L47" s="13"/>
    </row>
    <row r="48" spans="1:12" ht="20.25" customHeight="1" x14ac:dyDescent="0.2">
      <c r="A48" s="5" t="s">
        <v>126</v>
      </c>
      <c r="B48" s="5">
        <v>106</v>
      </c>
      <c r="C48" s="3" t="s">
        <v>30</v>
      </c>
      <c r="D48" s="3" t="s">
        <v>12</v>
      </c>
      <c r="E48" s="3" t="s">
        <v>107</v>
      </c>
      <c r="F48" s="4" t="s">
        <v>108</v>
      </c>
      <c r="G48" s="4">
        <v>52</v>
      </c>
      <c r="H48" s="4">
        <v>0</v>
      </c>
      <c r="I48" s="4">
        <v>890</v>
      </c>
      <c r="J48" s="9">
        <f t="shared" si="0"/>
        <v>0</v>
      </c>
      <c r="K48" s="9">
        <f t="shared" si="1"/>
        <v>0</v>
      </c>
      <c r="L48" s="13"/>
    </row>
    <row r="49" spans="1:12" ht="20.25" customHeight="1" x14ac:dyDescent="0.2">
      <c r="A49" s="5"/>
      <c r="B49" s="5">
        <v>109</v>
      </c>
      <c r="C49" s="3" t="s">
        <v>30</v>
      </c>
      <c r="D49" s="3" t="s">
        <v>12</v>
      </c>
      <c r="E49" s="6" t="s">
        <v>110</v>
      </c>
      <c r="F49" s="4" t="s">
        <v>50</v>
      </c>
      <c r="G49" s="4">
        <v>52</v>
      </c>
      <c r="H49" s="4">
        <v>1</v>
      </c>
      <c r="I49" s="4">
        <v>690</v>
      </c>
      <c r="J49" s="9">
        <f t="shared" si="0"/>
        <v>690</v>
      </c>
      <c r="K49" s="9">
        <f t="shared" si="1"/>
        <v>800.4</v>
      </c>
      <c r="L49" s="13">
        <f>SUM(K43:K49)</f>
        <v>4007.7999999999997</v>
      </c>
    </row>
    <row r="50" spans="1:12" ht="22.5" customHeight="1" x14ac:dyDescent="0.2">
      <c r="A50" s="5"/>
      <c r="B50" s="5">
        <v>11</v>
      </c>
      <c r="C50" s="3" t="s">
        <v>155</v>
      </c>
      <c r="D50" s="3" t="s">
        <v>28</v>
      </c>
      <c r="E50" s="6" t="s">
        <v>139</v>
      </c>
      <c r="F50" s="4" t="s">
        <v>22</v>
      </c>
      <c r="G50" s="4">
        <v>140</v>
      </c>
      <c r="H50" s="4">
        <v>1</v>
      </c>
      <c r="I50" s="4">
        <v>850</v>
      </c>
      <c r="J50" s="9">
        <f t="shared" si="0"/>
        <v>850</v>
      </c>
      <c r="K50" s="9">
        <f t="shared" si="1"/>
        <v>985.99999999999989</v>
      </c>
      <c r="L50" s="13"/>
    </row>
    <row r="51" spans="1:12" ht="22.5" customHeight="1" x14ac:dyDescent="0.2">
      <c r="A51" s="5" t="s">
        <v>140</v>
      </c>
      <c r="B51" s="5">
        <v>17</v>
      </c>
      <c r="C51" s="3" t="s">
        <v>155</v>
      </c>
      <c r="D51" s="3" t="s">
        <v>12</v>
      </c>
      <c r="E51" s="3" t="s">
        <v>141</v>
      </c>
      <c r="F51" s="4" t="s">
        <v>142</v>
      </c>
      <c r="G51" s="4" t="s">
        <v>14</v>
      </c>
      <c r="H51" s="4">
        <v>0</v>
      </c>
      <c r="I51" s="4">
        <v>1030</v>
      </c>
      <c r="J51" s="9">
        <f t="shared" si="0"/>
        <v>0</v>
      </c>
      <c r="K51" s="9">
        <f t="shared" si="1"/>
        <v>0</v>
      </c>
      <c r="L51" s="13"/>
    </row>
    <row r="52" spans="1:12" ht="22.5" customHeight="1" x14ac:dyDescent="0.2">
      <c r="A52" s="5"/>
      <c r="B52" s="5">
        <v>14</v>
      </c>
      <c r="C52" s="3" t="s">
        <v>155</v>
      </c>
      <c r="D52" s="3" t="s">
        <v>12</v>
      </c>
      <c r="E52" s="6" t="s">
        <v>141</v>
      </c>
      <c r="F52" s="4" t="s">
        <v>143</v>
      </c>
      <c r="G52" s="4" t="s">
        <v>144</v>
      </c>
      <c r="H52" s="4">
        <v>1</v>
      </c>
      <c r="I52" s="4">
        <v>1030</v>
      </c>
      <c r="J52" s="9">
        <f t="shared" si="0"/>
        <v>1030</v>
      </c>
      <c r="K52" s="9">
        <f t="shared" si="1"/>
        <v>1194.8</v>
      </c>
      <c r="L52" s="13"/>
    </row>
    <row r="53" spans="1:12" ht="22.5" customHeight="1" x14ac:dyDescent="0.2">
      <c r="A53" s="5"/>
      <c r="B53" s="5">
        <v>28</v>
      </c>
      <c r="C53" s="3" t="s">
        <v>155</v>
      </c>
      <c r="D53" s="3" t="s">
        <v>28</v>
      </c>
      <c r="E53" s="6" t="s">
        <v>145</v>
      </c>
      <c r="F53" s="4" t="s">
        <v>22</v>
      </c>
      <c r="G53" s="4">
        <v>140</v>
      </c>
      <c r="H53" s="4">
        <v>1</v>
      </c>
      <c r="I53" s="4">
        <v>880</v>
      </c>
      <c r="J53" s="9">
        <f t="shared" si="0"/>
        <v>880</v>
      </c>
      <c r="K53" s="9">
        <f t="shared" si="1"/>
        <v>1020.8</v>
      </c>
      <c r="L53" s="13"/>
    </row>
    <row r="54" spans="1:12" ht="22.5" customHeight="1" x14ac:dyDescent="0.2">
      <c r="A54" s="5"/>
      <c r="B54" s="5">
        <v>32</v>
      </c>
      <c r="C54" s="3" t="s">
        <v>155</v>
      </c>
      <c r="D54" s="3" t="s">
        <v>12</v>
      </c>
      <c r="E54" s="6" t="s">
        <v>40</v>
      </c>
      <c r="F54" s="4" t="s">
        <v>146</v>
      </c>
      <c r="G54" s="4">
        <v>42</v>
      </c>
      <c r="H54" s="4">
        <v>1</v>
      </c>
      <c r="I54" s="4">
        <v>970</v>
      </c>
      <c r="J54" s="9">
        <f t="shared" si="0"/>
        <v>970</v>
      </c>
      <c r="K54" s="9">
        <f t="shared" si="1"/>
        <v>1125.1999999999998</v>
      </c>
      <c r="L54" s="13"/>
    </row>
    <row r="55" spans="1:12" ht="22.5" customHeight="1" x14ac:dyDescent="0.2">
      <c r="A55" s="5"/>
      <c r="B55" s="5">
        <v>33</v>
      </c>
      <c r="C55" s="3" t="s">
        <v>155</v>
      </c>
      <c r="D55" s="3" t="s">
        <v>12</v>
      </c>
      <c r="E55" s="6" t="s">
        <v>40</v>
      </c>
      <c r="F55" s="4" t="s">
        <v>147</v>
      </c>
      <c r="G55" s="4">
        <v>46</v>
      </c>
      <c r="H55" s="4">
        <v>1</v>
      </c>
      <c r="I55" s="4">
        <v>970</v>
      </c>
      <c r="J55" s="9">
        <f t="shared" si="0"/>
        <v>970</v>
      </c>
      <c r="K55" s="9">
        <f t="shared" si="1"/>
        <v>1125.1999999999998</v>
      </c>
      <c r="L55" s="13"/>
    </row>
    <row r="56" spans="1:12" ht="22.5" customHeight="1" x14ac:dyDescent="0.2">
      <c r="A56" s="5"/>
      <c r="B56" s="5">
        <v>40</v>
      </c>
      <c r="C56" s="3" t="s">
        <v>155</v>
      </c>
      <c r="D56" s="3" t="s">
        <v>12</v>
      </c>
      <c r="E56" s="6" t="s">
        <v>148</v>
      </c>
      <c r="F56" s="4" t="s">
        <v>22</v>
      </c>
      <c r="G56" s="4">
        <v>42</v>
      </c>
      <c r="H56" s="4">
        <v>1</v>
      </c>
      <c r="I56" s="4">
        <v>920</v>
      </c>
      <c r="J56" s="9">
        <f t="shared" si="0"/>
        <v>920</v>
      </c>
      <c r="K56" s="9">
        <f t="shared" si="1"/>
        <v>1067.1999999999998</v>
      </c>
      <c r="L56" s="13"/>
    </row>
    <row r="57" spans="1:12" ht="22.5" customHeight="1" x14ac:dyDescent="0.2">
      <c r="A57" s="5"/>
      <c r="B57" s="5">
        <v>45</v>
      </c>
      <c r="C57" s="3" t="s">
        <v>155</v>
      </c>
      <c r="D57" s="3" t="s">
        <v>12</v>
      </c>
      <c r="E57" s="6" t="s">
        <v>149</v>
      </c>
      <c r="F57" s="4" t="s">
        <v>150</v>
      </c>
      <c r="G57" s="4">
        <v>42</v>
      </c>
      <c r="H57" s="4">
        <v>1</v>
      </c>
      <c r="I57" s="4">
        <v>915</v>
      </c>
      <c r="J57" s="9">
        <f t="shared" si="0"/>
        <v>915</v>
      </c>
      <c r="K57" s="9">
        <f t="shared" si="1"/>
        <v>1061.3999999999999</v>
      </c>
      <c r="L57" s="13"/>
    </row>
    <row r="58" spans="1:12" ht="22.5" customHeight="1" x14ac:dyDescent="0.2">
      <c r="A58" s="5"/>
      <c r="B58" s="5">
        <v>46</v>
      </c>
      <c r="C58" s="3" t="s">
        <v>155</v>
      </c>
      <c r="D58" s="3" t="s">
        <v>12</v>
      </c>
      <c r="E58" s="6" t="s">
        <v>151</v>
      </c>
      <c r="F58" s="4" t="s">
        <v>152</v>
      </c>
      <c r="G58" s="4">
        <v>42</v>
      </c>
      <c r="H58" s="4">
        <v>1</v>
      </c>
      <c r="I58" s="4">
        <v>915</v>
      </c>
      <c r="J58" s="9">
        <f t="shared" si="0"/>
        <v>915</v>
      </c>
      <c r="K58" s="9">
        <f t="shared" si="1"/>
        <v>1061.3999999999999</v>
      </c>
      <c r="L58" s="13"/>
    </row>
    <row r="59" spans="1:12" ht="22.5" customHeight="1" x14ac:dyDescent="0.2">
      <c r="A59" s="5"/>
      <c r="B59" s="5">
        <v>101</v>
      </c>
      <c r="C59" s="3" t="s">
        <v>155</v>
      </c>
      <c r="D59" s="3" t="s">
        <v>12</v>
      </c>
      <c r="E59" s="3" t="s">
        <v>104</v>
      </c>
      <c r="F59" s="4" t="s">
        <v>152</v>
      </c>
      <c r="G59" s="4">
        <v>42</v>
      </c>
      <c r="H59" s="4">
        <v>0</v>
      </c>
      <c r="I59" s="4">
        <v>490</v>
      </c>
      <c r="J59" s="9">
        <f t="shared" si="0"/>
        <v>0</v>
      </c>
      <c r="K59" s="9">
        <f t="shared" si="1"/>
        <v>0</v>
      </c>
      <c r="L59" s="13"/>
    </row>
    <row r="60" spans="1:12" ht="22.5" customHeight="1" x14ac:dyDescent="0.2">
      <c r="A60" s="5"/>
      <c r="B60" s="5">
        <v>114</v>
      </c>
      <c r="C60" s="3" t="s">
        <v>155</v>
      </c>
      <c r="D60" s="3" t="s">
        <v>12</v>
      </c>
      <c r="E60" s="6" t="s">
        <v>153</v>
      </c>
      <c r="F60" s="4" t="s">
        <v>154</v>
      </c>
      <c r="G60" s="4">
        <v>42</v>
      </c>
      <c r="H60" s="4">
        <v>1</v>
      </c>
      <c r="I60" s="4">
        <v>580</v>
      </c>
      <c r="J60" s="9">
        <f t="shared" si="0"/>
        <v>580</v>
      </c>
      <c r="K60" s="9">
        <f t="shared" si="1"/>
        <v>672.8</v>
      </c>
      <c r="L60" s="13">
        <f>SUM(K50:K60)</f>
        <v>9314.7999999999975</v>
      </c>
    </row>
    <row r="61" spans="1:12" ht="20.25" customHeight="1" x14ac:dyDescent="0.2">
      <c r="A61" s="5"/>
      <c r="B61" s="5">
        <v>70</v>
      </c>
      <c r="C61" s="3" t="s">
        <v>70</v>
      </c>
      <c r="D61" s="3" t="s">
        <v>12</v>
      </c>
      <c r="E61" s="6" t="s">
        <v>71</v>
      </c>
      <c r="F61" s="4" t="s">
        <v>22</v>
      </c>
      <c r="G61" s="4">
        <v>54</v>
      </c>
      <c r="H61" s="4">
        <v>1</v>
      </c>
      <c r="I61" s="4">
        <v>715</v>
      </c>
      <c r="J61" s="9">
        <f t="shared" si="0"/>
        <v>715</v>
      </c>
      <c r="K61" s="9">
        <f t="shared" si="1"/>
        <v>829.4</v>
      </c>
      <c r="L61" s="13"/>
    </row>
    <row r="62" spans="1:12" ht="20.25" customHeight="1" x14ac:dyDescent="0.2">
      <c r="A62" s="5"/>
      <c r="B62" s="5">
        <v>72</v>
      </c>
      <c r="C62" s="3" t="s">
        <v>70</v>
      </c>
      <c r="D62" s="3" t="s">
        <v>12</v>
      </c>
      <c r="E62" s="3" t="s">
        <v>74</v>
      </c>
      <c r="F62" s="4" t="s">
        <v>22</v>
      </c>
      <c r="G62" s="4">
        <v>54</v>
      </c>
      <c r="H62" s="4">
        <v>0</v>
      </c>
      <c r="I62" s="4">
        <v>515</v>
      </c>
      <c r="J62" s="9">
        <f t="shared" si="0"/>
        <v>0</v>
      </c>
      <c r="K62" s="9">
        <f t="shared" si="1"/>
        <v>0</v>
      </c>
      <c r="L62" s="13"/>
    </row>
    <row r="63" spans="1:12" ht="20.25" customHeight="1" x14ac:dyDescent="0.2">
      <c r="A63" s="5"/>
      <c r="B63" s="5">
        <v>88</v>
      </c>
      <c r="C63" s="3" t="s">
        <v>70</v>
      </c>
      <c r="D63" s="3" t="s">
        <v>12</v>
      </c>
      <c r="E63" s="6" t="s">
        <v>89</v>
      </c>
      <c r="F63" s="4" t="s">
        <v>38</v>
      </c>
      <c r="G63" s="4">
        <v>54</v>
      </c>
      <c r="H63" s="4">
        <v>1</v>
      </c>
      <c r="I63" s="4">
        <v>670</v>
      </c>
      <c r="J63" s="9">
        <f t="shared" si="0"/>
        <v>670</v>
      </c>
      <c r="K63" s="9">
        <f t="shared" si="1"/>
        <v>777.19999999999993</v>
      </c>
      <c r="L63" s="13"/>
    </row>
    <row r="64" spans="1:12" ht="20.25" customHeight="1" x14ac:dyDescent="0.2">
      <c r="A64" s="5" t="s">
        <v>131</v>
      </c>
      <c r="B64" s="5">
        <v>89</v>
      </c>
      <c r="C64" s="3" t="s">
        <v>70</v>
      </c>
      <c r="D64" s="3" t="s">
        <v>12</v>
      </c>
      <c r="E64" s="3" t="s">
        <v>91</v>
      </c>
      <c r="F64" s="4" t="s">
        <v>38</v>
      </c>
      <c r="G64" s="4">
        <v>46</v>
      </c>
      <c r="H64" s="4">
        <v>0</v>
      </c>
      <c r="I64" s="4">
        <v>645</v>
      </c>
      <c r="J64" s="9">
        <f t="shared" si="0"/>
        <v>0</v>
      </c>
      <c r="K64" s="9">
        <f t="shared" si="1"/>
        <v>0</v>
      </c>
      <c r="L64" s="13"/>
    </row>
    <row r="65" spans="1:12" ht="20.25" customHeight="1" x14ac:dyDescent="0.2">
      <c r="A65" s="5"/>
      <c r="B65" s="5">
        <v>93</v>
      </c>
      <c r="C65" s="3" t="s">
        <v>70</v>
      </c>
      <c r="D65" s="3" t="s">
        <v>12</v>
      </c>
      <c r="E65" s="6" t="s">
        <v>96</v>
      </c>
      <c r="F65" s="4" t="s">
        <v>98</v>
      </c>
      <c r="G65" s="4">
        <v>46</v>
      </c>
      <c r="H65" s="4">
        <v>1</v>
      </c>
      <c r="I65" s="4">
        <v>750</v>
      </c>
      <c r="J65" s="9">
        <f t="shared" si="0"/>
        <v>750</v>
      </c>
      <c r="K65" s="9">
        <f t="shared" si="1"/>
        <v>869.99999999999989</v>
      </c>
      <c r="L65" s="13">
        <f>SUM(K61:K65)</f>
        <v>2476.6</v>
      </c>
    </row>
    <row r="66" spans="1:12" ht="20.25" customHeight="1" x14ac:dyDescent="0.2">
      <c r="A66" s="5"/>
      <c r="B66" s="5">
        <v>3</v>
      </c>
      <c r="C66" s="3" t="s">
        <v>11</v>
      </c>
      <c r="D66" s="3" t="s">
        <v>12</v>
      </c>
      <c r="E66" s="6" t="s">
        <v>13</v>
      </c>
      <c r="F66" s="4" t="s">
        <v>15</v>
      </c>
      <c r="G66" s="4" t="s">
        <v>14</v>
      </c>
      <c r="H66" s="4">
        <v>1</v>
      </c>
      <c r="I66" s="4">
        <v>1185</v>
      </c>
      <c r="J66" s="9">
        <f t="shared" ref="J66:J81" si="2">PRODUCT(I66,H66)</f>
        <v>1185</v>
      </c>
      <c r="K66" s="9">
        <f t="shared" ref="K66:K81" si="3">PRODUCT(J66,1.16)</f>
        <v>1374.6</v>
      </c>
      <c r="L66" s="13"/>
    </row>
    <row r="67" spans="1:12" ht="20.25" customHeight="1" x14ac:dyDescent="0.2">
      <c r="A67" s="5" t="s">
        <v>126</v>
      </c>
      <c r="B67" s="5">
        <v>62</v>
      </c>
      <c r="C67" s="3" t="s">
        <v>11</v>
      </c>
      <c r="D67" s="3" t="s">
        <v>12</v>
      </c>
      <c r="E67" s="3" t="s">
        <v>63</v>
      </c>
      <c r="F67" s="4" t="s">
        <v>64</v>
      </c>
      <c r="G67" s="4">
        <v>52</v>
      </c>
      <c r="H67" s="4">
        <v>0</v>
      </c>
      <c r="I67" s="4">
        <v>395</v>
      </c>
      <c r="J67" s="9">
        <f t="shared" si="2"/>
        <v>0</v>
      </c>
      <c r="K67" s="9">
        <f t="shared" si="3"/>
        <v>0</v>
      </c>
      <c r="L67" s="13"/>
    </row>
    <row r="68" spans="1:12" ht="20.25" customHeight="1" x14ac:dyDescent="0.2">
      <c r="A68" s="5"/>
      <c r="B68" s="5">
        <v>85</v>
      </c>
      <c r="C68" s="3" t="s">
        <v>11</v>
      </c>
      <c r="D68" s="3" t="s">
        <v>12</v>
      </c>
      <c r="E68" s="6" t="s">
        <v>87</v>
      </c>
      <c r="F68" s="4" t="s">
        <v>88</v>
      </c>
      <c r="G68" s="4">
        <v>48</v>
      </c>
      <c r="H68" s="4">
        <v>1</v>
      </c>
      <c r="I68" s="4">
        <v>640</v>
      </c>
      <c r="J68" s="9">
        <f t="shared" si="2"/>
        <v>640</v>
      </c>
      <c r="K68" s="9">
        <f t="shared" si="3"/>
        <v>742.4</v>
      </c>
      <c r="L68" s="13"/>
    </row>
    <row r="69" spans="1:12" ht="20.25" customHeight="1" x14ac:dyDescent="0.2">
      <c r="A69" s="5"/>
      <c r="B69" s="5">
        <v>96</v>
      </c>
      <c r="C69" s="3" t="s">
        <v>11</v>
      </c>
      <c r="D69" s="3" t="s">
        <v>28</v>
      </c>
      <c r="E69" s="6" t="s">
        <v>99</v>
      </c>
      <c r="F69" s="4" t="s">
        <v>21</v>
      </c>
      <c r="G69" s="4">
        <v>158</v>
      </c>
      <c r="H69" s="4">
        <v>1</v>
      </c>
      <c r="I69" s="4">
        <v>520</v>
      </c>
      <c r="J69" s="9">
        <f t="shared" si="2"/>
        <v>520</v>
      </c>
      <c r="K69" s="9">
        <f t="shared" si="3"/>
        <v>603.19999999999993</v>
      </c>
      <c r="L69" s="13"/>
    </row>
    <row r="70" spans="1:12" ht="20.25" customHeight="1" x14ac:dyDescent="0.2">
      <c r="A70" s="5"/>
      <c r="B70" s="5">
        <v>115</v>
      </c>
      <c r="C70" s="3" t="s">
        <v>11</v>
      </c>
      <c r="D70" s="3" t="s">
        <v>12</v>
      </c>
      <c r="E70" s="6" t="s">
        <v>113</v>
      </c>
      <c r="F70" s="4" t="s">
        <v>21</v>
      </c>
      <c r="G70" s="4">
        <v>48</v>
      </c>
      <c r="H70" s="4">
        <v>1</v>
      </c>
      <c r="I70" s="4">
        <v>600</v>
      </c>
      <c r="J70" s="9">
        <f t="shared" si="2"/>
        <v>600</v>
      </c>
      <c r="K70" s="9">
        <f t="shared" si="3"/>
        <v>696</v>
      </c>
      <c r="L70" s="13">
        <f>SUM(K66:K70)</f>
        <v>3416.2</v>
      </c>
    </row>
    <row r="71" spans="1:12" ht="20.25" customHeight="1" x14ac:dyDescent="0.2">
      <c r="A71" s="5"/>
      <c r="B71" s="5">
        <v>35</v>
      </c>
      <c r="C71" s="3" t="s">
        <v>41</v>
      </c>
      <c r="D71" s="3" t="s">
        <v>12</v>
      </c>
      <c r="E71" s="6" t="s">
        <v>40</v>
      </c>
      <c r="F71" s="4" t="s">
        <v>42</v>
      </c>
      <c r="G71" s="4">
        <v>48</v>
      </c>
      <c r="H71" s="4">
        <v>1</v>
      </c>
      <c r="I71" s="4">
        <v>970</v>
      </c>
      <c r="J71" s="9">
        <f t="shared" si="2"/>
        <v>970</v>
      </c>
      <c r="K71" s="9">
        <f t="shared" si="3"/>
        <v>1125.1999999999998</v>
      </c>
      <c r="L71" s="13"/>
    </row>
    <row r="72" spans="1:12" ht="20.25" customHeight="1" x14ac:dyDescent="0.2">
      <c r="A72" s="5"/>
      <c r="B72" s="5">
        <v>48</v>
      </c>
      <c r="C72" s="3" t="s">
        <v>41</v>
      </c>
      <c r="D72" s="3" t="s">
        <v>12</v>
      </c>
      <c r="E72" s="6" t="s">
        <v>49</v>
      </c>
      <c r="F72" s="4" t="s">
        <v>23</v>
      </c>
      <c r="G72" s="4" t="s">
        <v>17</v>
      </c>
      <c r="H72" s="4">
        <v>1</v>
      </c>
      <c r="I72" s="4">
        <v>915</v>
      </c>
      <c r="J72" s="9">
        <f t="shared" si="2"/>
        <v>915</v>
      </c>
      <c r="K72" s="9">
        <f t="shared" si="3"/>
        <v>1061.3999999999999</v>
      </c>
      <c r="L72" s="13"/>
    </row>
    <row r="73" spans="1:12" ht="20.25" customHeight="1" x14ac:dyDescent="0.2">
      <c r="A73" s="5"/>
      <c r="B73" s="5">
        <v>100</v>
      </c>
      <c r="C73" s="3" t="s">
        <v>105</v>
      </c>
      <c r="D73" s="3" t="s">
        <v>12</v>
      </c>
      <c r="E73" s="6" t="s">
        <v>104</v>
      </c>
      <c r="F73" s="4" t="s">
        <v>23</v>
      </c>
      <c r="G73" s="4">
        <v>46</v>
      </c>
      <c r="H73" s="4">
        <v>1</v>
      </c>
      <c r="I73" s="4">
        <v>520</v>
      </c>
      <c r="J73" s="9">
        <f t="shared" si="2"/>
        <v>520</v>
      </c>
      <c r="K73" s="9">
        <f t="shared" si="3"/>
        <v>603.19999999999993</v>
      </c>
      <c r="L73" s="13">
        <f>SUM(K71:K73)</f>
        <v>2789.7999999999993</v>
      </c>
    </row>
    <row r="74" spans="1:12" ht="20.25" customHeight="1" x14ac:dyDescent="0.2">
      <c r="A74" s="5" t="s">
        <v>126</v>
      </c>
      <c r="B74" s="5">
        <v>77</v>
      </c>
      <c r="C74" s="3" t="s">
        <v>80</v>
      </c>
      <c r="D74" s="3" t="s">
        <v>7</v>
      </c>
      <c r="E74" s="3" t="s">
        <v>81</v>
      </c>
      <c r="F74" s="4" t="s">
        <v>38</v>
      </c>
      <c r="G74" s="4">
        <v>44</v>
      </c>
      <c r="H74" s="4">
        <v>0</v>
      </c>
      <c r="I74" s="4">
        <v>630</v>
      </c>
      <c r="J74" s="9">
        <f t="shared" si="2"/>
        <v>0</v>
      </c>
      <c r="K74" s="9">
        <f t="shared" si="3"/>
        <v>0</v>
      </c>
      <c r="L74" s="13">
        <v>0</v>
      </c>
    </row>
    <row r="75" spans="1:12" ht="20.25" customHeight="1" x14ac:dyDescent="0.2">
      <c r="A75" s="5"/>
      <c r="B75" s="5">
        <v>1</v>
      </c>
      <c r="C75" s="3" t="s">
        <v>6</v>
      </c>
      <c r="D75" s="3" t="s">
        <v>7</v>
      </c>
      <c r="E75" s="6" t="s">
        <v>8</v>
      </c>
      <c r="F75" s="4" t="s">
        <v>10</v>
      </c>
      <c r="G75" s="4" t="s">
        <v>9</v>
      </c>
      <c r="H75" s="4">
        <v>1</v>
      </c>
      <c r="I75" s="4">
        <v>450</v>
      </c>
      <c r="J75" s="9">
        <f t="shared" si="2"/>
        <v>450</v>
      </c>
      <c r="K75" s="9">
        <f t="shared" si="3"/>
        <v>522</v>
      </c>
      <c r="L75" s="13"/>
    </row>
    <row r="76" spans="1:12" ht="20.25" customHeight="1" x14ac:dyDescent="0.2">
      <c r="A76" s="5"/>
      <c r="B76" s="5">
        <v>2</v>
      </c>
      <c r="C76" s="3" t="s">
        <v>6</v>
      </c>
      <c r="D76" s="3" t="s">
        <v>12</v>
      </c>
      <c r="E76" s="6" t="s">
        <v>13</v>
      </c>
      <c r="F76" s="4" t="s">
        <v>15</v>
      </c>
      <c r="G76" s="4" t="s">
        <v>9</v>
      </c>
      <c r="H76" s="4">
        <v>1</v>
      </c>
      <c r="I76" s="4">
        <v>1185</v>
      </c>
      <c r="J76" s="9">
        <f t="shared" si="2"/>
        <v>1185</v>
      </c>
      <c r="K76" s="9">
        <f t="shared" si="3"/>
        <v>1374.6</v>
      </c>
      <c r="L76" s="13"/>
    </row>
    <row r="77" spans="1:12" ht="20.25" customHeight="1" x14ac:dyDescent="0.2">
      <c r="A77" s="5"/>
      <c r="B77" s="5">
        <v>65</v>
      </c>
      <c r="C77" s="3" t="s">
        <v>6</v>
      </c>
      <c r="D77" s="3" t="s">
        <v>7</v>
      </c>
      <c r="E77" s="6" t="s">
        <v>65</v>
      </c>
      <c r="F77" s="4" t="s">
        <v>53</v>
      </c>
      <c r="G77" s="4">
        <v>44</v>
      </c>
      <c r="H77" s="4">
        <v>1</v>
      </c>
      <c r="I77" s="4">
        <v>300</v>
      </c>
      <c r="J77" s="9">
        <f t="shared" si="2"/>
        <v>300</v>
      </c>
      <c r="K77" s="9">
        <f t="shared" si="3"/>
        <v>348</v>
      </c>
      <c r="L77" s="13"/>
    </row>
    <row r="78" spans="1:12" ht="20.25" customHeight="1" x14ac:dyDescent="0.2">
      <c r="A78" s="5"/>
      <c r="B78" s="5">
        <v>90</v>
      </c>
      <c r="C78" s="3" t="s">
        <v>6</v>
      </c>
      <c r="D78" s="3" t="s">
        <v>75</v>
      </c>
      <c r="E78" s="6" t="s">
        <v>92</v>
      </c>
      <c r="F78" s="4" t="s">
        <v>93</v>
      </c>
      <c r="G78" s="4">
        <v>44</v>
      </c>
      <c r="H78" s="4">
        <v>1</v>
      </c>
      <c r="I78" s="4">
        <v>390</v>
      </c>
      <c r="J78" s="9">
        <f t="shared" si="2"/>
        <v>390</v>
      </c>
      <c r="K78" s="9">
        <f t="shared" si="3"/>
        <v>452.4</v>
      </c>
      <c r="L78" s="13"/>
    </row>
    <row r="79" spans="1:12" ht="20.25" customHeight="1" x14ac:dyDescent="0.2">
      <c r="A79" s="5" t="s">
        <v>127</v>
      </c>
      <c r="B79" s="5">
        <v>91</v>
      </c>
      <c r="C79" s="3" t="s">
        <v>6</v>
      </c>
      <c r="D79" s="3" t="s">
        <v>7</v>
      </c>
      <c r="E79" s="3" t="s">
        <v>94</v>
      </c>
      <c r="F79" s="4" t="s">
        <v>95</v>
      </c>
      <c r="G79" s="4">
        <v>44</v>
      </c>
      <c r="H79" s="4">
        <v>0</v>
      </c>
      <c r="I79" s="4">
        <v>760</v>
      </c>
      <c r="J79" s="9">
        <f t="shared" si="2"/>
        <v>0</v>
      </c>
      <c r="K79" s="9">
        <f t="shared" si="3"/>
        <v>0</v>
      </c>
      <c r="L79" s="13"/>
    </row>
    <row r="80" spans="1:12" ht="20.25" customHeight="1" x14ac:dyDescent="0.2">
      <c r="A80" s="5" t="s">
        <v>127</v>
      </c>
      <c r="B80" s="5">
        <v>98</v>
      </c>
      <c r="C80" s="3" t="s">
        <v>6</v>
      </c>
      <c r="D80" s="3" t="s">
        <v>75</v>
      </c>
      <c r="E80" s="3" t="s">
        <v>100</v>
      </c>
      <c r="F80" s="4" t="s">
        <v>101</v>
      </c>
      <c r="G80" s="4">
        <v>42</v>
      </c>
      <c r="H80" s="4">
        <v>0</v>
      </c>
      <c r="I80" s="4">
        <v>460</v>
      </c>
      <c r="J80" s="9">
        <f t="shared" si="2"/>
        <v>0</v>
      </c>
      <c r="K80" s="9">
        <f t="shared" si="3"/>
        <v>0</v>
      </c>
      <c r="L80" s="15"/>
    </row>
    <row r="81" spans="1:12" ht="20.25" customHeight="1" x14ac:dyDescent="0.2">
      <c r="A81" s="5"/>
      <c r="B81" s="5">
        <v>146</v>
      </c>
      <c r="C81" s="3" t="s">
        <v>6</v>
      </c>
      <c r="D81" s="3" t="s">
        <v>75</v>
      </c>
      <c r="E81" s="6" t="s">
        <v>123</v>
      </c>
      <c r="F81" s="4" t="s">
        <v>22</v>
      </c>
      <c r="G81" s="4">
        <v>44</v>
      </c>
      <c r="H81" s="4">
        <v>1</v>
      </c>
      <c r="I81" s="4">
        <v>210</v>
      </c>
      <c r="J81" s="9">
        <f t="shared" si="2"/>
        <v>210</v>
      </c>
      <c r="K81" s="9">
        <f t="shared" si="3"/>
        <v>243.6</v>
      </c>
      <c r="L81" s="16">
        <f>SUM(K75:K81)</f>
        <v>2940.6</v>
      </c>
    </row>
    <row r="83" spans="1:12" ht="20.25" customHeight="1" x14ac:dyDescent="0.2">
      <c r="H83" s="17" t="s">
        <v>138</v>
      </c>
      <c r="J83" s="10"/>
      <c r="K83" s="10"/>
    </row>
    <row r="85" spans="1:12" ht="20.25" customHeight="1" x14ac:dyDescent="0.2">
      <c r="J85" s="10"/>
    </row>
  </sheetData>
  <autoFilter ref="A1:I81">
    <sortState ref="A2:I154">
      <sortCondition ref="C1:C154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4.42578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Form responses 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Tatiana</cp:lastModifiedBy>
  <dcterms:created xsi:type="dcterms:W3CDTF">2017-04-21T19:38:10Z</dcterms:created>
  <dcterms:modified xsi:type="dcterms:W3CDTF">2017-05-04T20:49:38Z</dcterms:modified>
</cp:coreProperties>
</file>