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3395" windowHeight="4695"/>
  </bookViews>
  <sheets>
    <sheet name="ПРАЙС" sheetId="1" r:id="rId1"/>
    <sheet name="ОПИСАНИЕ" sheetId="2" r:id="rId2"/>
  </sheets>
  <calcPr calcId="124519"/>
</workbook>
</file>

<file path=xl/calcChain.xml><?xml version="1.0" encoding="utf-8"?>
<calcChain xmlns="http://schemas.openxmlformats.org/spreadsheetml/2006/main">
  <c r="G21" i="1"/>
  <c r="G22"/>
  <c r="J22" s="1"/>
  <c r="G20"/>
  <c r="J20" s="1"/>
  <c r="H21"/>
  <c r="K21" s="1"/>
  <c r="H22"/>
  <c r="H20"/>
  <c r="K20" s="1"/>
  <c r="K22"/>
  <c r="J21"/>
  <c r="K11"/>
  <c r="J11"/>
  <c r="J23" l="1"/>
  <c r="K23"/>
  <c r="J14"/>
  <c r="K14"/>
  <c r="J13"/>
  <c r="K13"/>
  <c r="J15"/>
  <c r="K15"/>
  <c r="J12"/>
  <c r="J16" s="1"/>
  <c r="C16" s="1"/>
  <c r="K12"/>
  <c r="K16" s="1"/>
  <c r="C23" l="1"/>
  <c r="D25" s="1"/>
</calcChain>
</file>

<file path=xl/sharedStrings.xml><?xml version="1.0" encoding="utf-8"?>
<sst xmlns="http://schemas.openxmlformats.org/spreadsheetml/2006/main" count="83" uniqueCount="51">
  <si>
    <t>Изображение</t>
  </si>
  <si>
    <t>Наименование</t>
  </si>
  <si>
    <t>Заказ</t>
  </si>
  <si>
    <t>№ п/п</t>
  </si>
  <si>
    <t>Заказчик</t>
  </si>
  <si>
    <t>e-mail</t>
  </si>
  <si>
    <t>Телефон</t>
  </si>
  <si>
    <t>Получатель (ФИО, тел, паспорт, реквизиты)</t>
  </si>
  <si>
    <t>Адрес отправки</t>
  </si>
  <si>
    <t>ВКУС</t>
  </si>
  <si>
    <t xml:space="preserve">Сумма ОПТ </t>
  </si>
  <si>
    <t>ШОКОЛАД</t>
  </si>
  <si>
    <t>КЛУБНИКА</t>
  </si>
  <si>
    <t>ДАТСКИЙ БИСКВИТ</t>
  </si>
  <si>
    <t>АРАХИСОВОЕ МАСЛО</t>
  </si>
  <si>
    <t>КОКОС</t>
  </si>
  <si>
    <t xml:space="preserve">Сумма, ОПТ 
от 30 000 </t>
  </si>
  <si>
    <t>ИТОГО:</t>
  </si>
  <si>
    <t xml:space="preserve">Бланк оптового заказа спортивного питания 
</t>
  </si>
  <si>
    <t>Способ оплаты (б/нал, наличные, карта)</t>
  </si>
  <si>
    <r>
      <rPr>
        <b/>
        <sz val="16"/>
        <color theme="1"/>
        <rFont val="Calibri"/>
        <family val="2"/>
        <charset val="204"/>
        <scheme val="minor"/>
      </rPr>
      <t>BOMBBAR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батончик  </t>
    </r>
  </si>
  <si>
    <t xml:space="preserve"> Состав: белки 37% (концентрат сывороточного белка, мицеллярный казеин, казеинат), изомальтоолигосахарид, вода, арахис дробленый, эквивалент масла какао, агент влагоудерживающий - сорбитол, шоколад (сахар, какао-масса, какао-масло, эмульгатор - соевый лецитин, ароматизатор), краситель натуральный – карамельный колер, соль, регулятор кислотности - лимонная кислота, ароматизаторы, подсластитель стевиозид.
Для непосредственного употребления в пищу как продукт с высоким 
содержанием легкоусвояемых молочных белков и пищевых волокон.
Срок годности: не более 12 месяцев с даты изготовления.
Условия хранения: хранить в чистых, сухих, вентилируемых помещениях, 
незараженных вредителями, в защищенном от прямых солнечных лучей месте, при температуре не выше 25°С.
</t>
  </si>
  <si>
    <t xml:space="preserve"> Состав: белки 41% (концентрат сывороточного белка, мицеллярный казеин, казеинат), изомальтоолигосахарид, вода, шоколад(сахар, какао- масса, какао-масло, эмульгатор - соевый лецитин, ароматизатор), эквивалент масла какао, соль, ароматизаторы, агент влагоудерживающий - сорбитол, регулятор кислотности – лимонная кислота, подсластитель стевиозид.Для непосредственного употребления в пищу как продукт с высоким 
содержанием легкоусвояемых молочных белков и пищевых волокон.
Срок годности: не более 12 месяцев с даты изготовления.
Условия хранения: хранить в чистых, сухих, вентилируемых помещениях, 
незараженных вредителями, в защищенном от прямых солнечных лучей месте, при температуре не выше 25°С.</t>
  </si>
  <si>
    <t xml:space="preserve">Состав: белки 40% (концентрат сывороточного белка, мицеллярный казеин, казеинат), изомальтоолигосахарид, вода, эквивалент масла какао, клубника порошок, свекла порошок, шоколад (сахар, какао-масса, какао-масло, эмульгатор - соевый лецитин, ароматизатор), яблоко порошок,  ароматизаторы, соль, агент влагоудерживающий - сорбитол, регулятор кислотности лимонная кислота, подсластитель  стевиозид.
Для непосредственного употребления в пищу как продукт с высоким  содержанием легкоусвояемых молочных белков и пищевых волокон.
Срок годности: не более 12 месяцев с даты изготовления.
Условия хранения: хранить в чистых, сухих, вентилируемых помещениях, 
незараженных вредителями, в защищенном от прямых солнечных лучей месте, при температуре не выше 25°С.
</t>
  </si>
  <si>
    <t>Состав: белки 40% (концентрат сывороточного белка, мицеллярный казеин, казеинат), изомальтоолигосахарид, шоколад (сахар, какао-масса, какао-масло, эмульгатор - соевый лецитин, ароматизатор), вода, эквивалент масла какао, какао-порошок, соль, ароматизаторы, агент влагоудерживающий - сорбитол, регулятор кислотности – лимонная кислота, подсластитель стевиозид.                                                 Для непосредственного употребления в пищу как продукт с высоким  содержанием легкоусвояемых молочных белков и пищевых волокон.
Срок годности: не более 12 месяцев с даты изготовления.
Условия хранения: хранить в чистых, сухих, вентилируемых помещениях, 
незараженных вредителями, в защищенном от прямых солнечных лучей месте, при температуре не выше 25°С.</t>
  </si>
  <si>
    <t xml:space="preserve"> Состав: белки 40% (концентрат сывороточного белка, мицеллярный казеин, казеинат), изомальтоолигосахарид, вода, эквивалент масла какао, кокосовая стружка, агент влагоудерживающий - сорбитол, шоколад (сахар, какао-масса, какао-масло, эмульгатор - соевый лецитин, ароматизатор), ароматизаторы, соль, регулятор кислотности - лимонная кислота, подсластитель стевиозид.                                                   Для непосредственного употребления в пищу как продукт с высоким 
содержанием легкоусвояемых молочных белков и пищевых волокон.
Срок годности: не более 12 месяцев с даты изготовления.
Условия хранения: хранить в чистых, сухих, вентилируемых помещениях, 
незараженных вредителями, в защищенном от прямых солнечных лучей месте, при температуре не выше 25°С.
</t>
  </si>
  <si>
    <t>№</t>
  </si>
  <si>
    <t>Состав</t>
  </si>
  <si>
    <t>Б/Ж/У</t>
  </si>
  <si>
    <t>ТК, способ отправки</t>
  </si>
  <si>
    <r>
      <rPr>
        <b/>
        <sz val="10"/>
        <color theme="1"/>
        <rFont val="Calibri"/>
        <family val="2"/>
        <charset val="204"/>
        <scheme val="minor"/>
      </rPr>
      <t xml:space="preserve">BOMBBAR </t>
    </r>
    <r>
      <rPr>
        <sz val="10"/>
        <color theme="1"/>
        <rFont val="Calibri"/>
        <family val="2"/>
        <charset val="204"/>
        <scheme val="minor"/>
      </rPr>
      <t xml:space="preserve"> батончик  </t>
    </r>
  </si>
  <si>
    <t>Розничная цена             1 батончика</t>
  </si>
  <si>
    <t>Цена ОПТ за шоубокс</t>
  </si>
  <si>
    <t>Цена ОПТ от 30 000 за шоубокс</t>
  </si>
  <si>
    <t>www.bombbar.ru  | sale@bombbar.ru|  8 9272 640 400</t>
  </si>
  <si>
    <r>
      <t xml:space="preserve">МИНИМАЛЬНЫЙ ЗАКАЗ ОТ  1 КОРОБКИ                           (6 ШОУБОКСОВ)      
</t>
    </r>
    <r>
      <rPr>
        <b/>
        <sz val="14"/>
        <color theme="1"/>
        <rFont val="Times New Roman"/>
        <family val="1"/>
        <charset val="204"/>
      </rPr>
      <t xml:space="preserve"> в 1 шоубоксе - 20 штук батончиков        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-  100% ПРЕДОПЛАТА    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                   </t>
    </r>
    <r>
      <rPr>
        <sz val="10"/>
        <color theme="1"/>
        <rFont val="Times New Roman"/>
        <family val="1"/>
        <charset val="204"/>
      </rPr>
      <t>-  ОТГРУЗКА  В ТЕЧЕНИИ 1-3 ДНЕЙ ПОСЛЕ ОПЛАТЫ                                      -  ДОСТАВКА ДО ТЕРМИНАЛА ТК /ДЕЛОВЫЕ ЛИНИИ,ПЭК,ЖЕЛДОР,БАЙКАЛ /</t>
    </r>
  </si>
  <si>
    <t>Вес (гр)</t>
  </si>
  <si>
    <t>BOMBBAR - это спортивные батончики с уникальной рецептурой: Высокое содержание белка,  20г. в 1 батончике,  и всего 5-7г.  углеводов. Используется  2 вида белка:  сывороточный концентрат и мицеллярный казеин. Содержат: пребиотики /клетчатку/ изомальтоолигосахарид. Без глютена/без глазури/ без сахара,  в качестве подсластителя- стевиозит.</t>
  </si>
  <si>
    <r>
      <rPr>
        <b/>
        <sz val="16"/>
        <color theme="1"/>
        <rFont val="Calibri"/>
        <family val="2"/>
        <charset val="204"/>
        <scheme val="minor"/>
      </rPr>
      <t>BOMBBAR  SLIM</t>
    </r>
    <r>
      <rPr>
        <sz val="11"/>
        <color theme="1"/>
        <rFont val="Calibri"/>
        <family val="2"/>
        <charset val="204"/>
        <scheme val="minor"/>
      </rPr>
      <t xml:space="preserve"> батончик  </t>
    </r>
  </si>
  <si>
    <r>
      <rPr>
        <b/>
        <sz val="16"/>
        <color theme="1"/>
        <rFont val="Calibri"/>
        <family val="2"/>
        <charset val="204"/>
        <scheme val="minor"/>
      </rPr>
      <t>BOMBBAR SLIM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батончик  </t>
    </r>
  </si>
  <si>
    <r>
      <rPr>
        <b/>
        <sz val="14"/>
        <color theme="1"/>
        <rFont val="Times New Roman"/>
        <family val="1"/>
        <charset val="204"/>
      </rPr>
      <t xml:space="preserve">в 1 шоубоксе - 28 штук батончиков Slim            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-  100% ПРЕДОПЛАТА    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                   </t>
    </r>
    <r>
      <rPr>
        <sz val="10"/>
        <color theme="1"/>
        <rFont val="Times New Roman"/>
        <family val="1"/>
        <charset val="204"/>
      </rPr>
      <t>-  ОТГРУЗКА  В ТЕЧЕНИИ 1-3 ДНЕЙ ПОСЛЕ ОПЛАТЫ                                      -  ДОСТАВКА ДО ТЕРМИНАЛА ТК /ДЕЛОВЫЕ ЛИНИИ,ПЭК,ЖЕЛДОР,БАЙКАЛ /</t>
    </r>
  </si>
  <si>
    <t>АРАХИС И ФУНДУК</t>
  </si>
  <si>
    <t>ГУРАНА, КЛЮКВА И ЯГОДЫ ГОДЖИ</t>
  </si>
  <si>
    <t>L-CARNITINE, АНАНАС И ВИШНЯ</t>
  </si>
  <si>
    <t>Белки 34% (концентрат сывороточного белка, концентрат молочного белка), изомальтоолигосахарид, вода, эквивалент масла какао, вишня сушеная, ананас сушеный, шоколад (сахар, какао-масса, какао-масло, эмульгатор - соевый лецитин), ароматизатор натуральный - ваниль), L-карнитин, агент влагоудерживающий (глицерин, сорбитол), соль, ароматизаторы идентичные натуральным, регулятор кислотности - лимонная кислота, аскорбиновая кислота(витамин С), консервант - сорбат калия, подсластитель - стевиозид. Может содержать следы арахиса. Содержит сорбит: при чрезмерном употреблении может оказывать слабительное действие. Для непосредственного употребления в пищу как продукт с высоким содержанием легкоусвояемых молочных белков и пищевых волокон. Срок годности: не более 6 месяцев с даты изготовления. Условия хранения: хранить в чистых, сухих, вентилируемых помещениях, незараженных вредителями, в защищенном от прямых солнечных лучей месте, при температуре не выше 25°С.</t>
  </si>
  <si>
    <t>Белки 34% (концентрат сывороточного белка, концентрат молочного белка), изомальтоолигосахарид , вода, эквивалент масла какао, клюква сушеная, шоколад(сахар, какао-масса, какао-масло, эмульгатор - соевый лецитин, ароматизатор натуральный - ваниль), Ягоды Годжи сушеные,  агент влагоудерживающий (глицерин, сорбитол), экстракт Гуараны, соль, ароматизаторы идентичные натуральным, регулятор кислотности - лимонная кислота, аскорбиновая кислота (витамин С), консервант- сорбат калия, подсластитель - стевиозид. Может содержать следы арахиса. Содержит сорбит: при чрезмерном употреблении может оказывать слабительное действие.  Для непосредственного употребления в пищу как продукт с высоким содержанием легкоусвояемых молочных белков и пищевых волокон. Срок годности: не более 6 месяцев с даты изготовления. Условия хранения: хранить в чистых, сухих, вентилируемых помещениях, незараженных вредителями, в защищенном от прямых солнечных лучей месте, при температуре не выше 25°С.</t>
  </si>
  <si>
    <r>
      <rPr>
        <b/>
        <sz val="10"/>
        <color theme="1"/>
        <rFont val="Calibri"/>
        <family val="2"/>
        <charset val="204"/>
        <scheme val="minor"/>
      </rPr>
      <t xml:space="preserve">BOMBBAR SLIM </t>
    </r>
    <r>
      <rPr>
        <sz val="10"/>
        <color theme="1"/>
        <rFont val="Calibri"/>
        <family val="2"/>
        <charset val="204"/>
        <scheme val="minor"/>
      </rPr>
      <t xml:space="preserve"> батончик  </t>
    </r>
  </si>
  <si>
    <t>Состав:  белки 32% (концентрат сывороточного белка, концентрат молочного белка), изомальтоолигосахарид, вода, эквивалент масла какао, арахис дроблёный, шоколад (сахар, какао-масса, какао-масло, эмульгатор - соевый лецитин, ароматизатор натуральный - ваниль), фундук дроблёный,  агент влагоудерживающий (глицерин, сорбитол),  соль, ароматизаторы идентичные натуральным, регулятор кислотности - лимонная кислота, аскорбиновая кислота (витамин С), консервант - сорбат калия, подсластитель - стевиозид. Содержит сорбит: при чрезмерном употреблении может оказывать слабительное действие. Для непосредственного употребления в пищу как продукт с высоким  содержанием легкоусвояемых молочных белков и пищевых волокон. Срок годности: не более 6 месяцев с даты изготовления. Условия хранения: хранить в чистых, сухих, вентилируемых помещениях, незараженных вредителями, в защищенном от прямых солнечных лучей месте, при температуре не выше 25°С.</t>
  </si>
  <si>
    <t>BOMBBAR SLIM - это спортивные батончики с уникальной рецептурой: Высокое содержание белка,  10г. в 1 батончике,  и всего 2-3г.  углеводов. Используется  2 вида белка:  сывороточный концентрат и мицеллярный казеин. Содержат: витамин C/пребиотики /клетчатку/ изомальтоолигосахарид. Без глютена/без глазури/ без сахара,  в качестве подсластителя- стевиозит.</t>
  </si>
  <si>
    <t>Цена ОПТ за шоубокс со скидкой</t>
  </si>
  <si>
    <t>Сумма заказа</t>
  </si>
</sst>
</file>

<file path=xl/styles.xml><?xml version="1.0" encoding="utf-8"?>
<styleSheet xmlns="http://schemas.openxmlformats.org/spreadsheetml/2006/main">
  <numFmts count="1">
    <numFmt numFmtId="164" formatCode="#,##0\ _₽"/>
  </numFmts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Verdana"/>
      <family val="2"/>
      <charset val="204"/>
    </font>
    <font>
      <sz val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Protection="0">
      <alignment vertical="top" wrapText="1"/>
    </xf>
    <xf numFmtId="0" fontId="3" fillId="0" borderId="0">
      <alignment horizontal="left"/>
    </xf>
  </cellStyleXfs>
  <cellXfs count="80">
    <xf numFmtId="0" fontId="0" fillId="0" borderId="0" xfId="0"/>
    <xf numFmtId="0" fontId="0" fillId="0" borderId="0" xfId="0" applyFont="1"/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Font="1" applyFill="1" applyBorder="1"/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2" xfId="0" applyFont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164" fontId="15" fillId="5" borderId="11" xfId="0" applyNumberFormat="1" applyFont="1" applyFill="1" applyBorder="1" applyAlignment="1">
      <alignment horizontal="center" vertical="center"/>
    </xf>
    <xf numFmtId="1" fontId="0" fillId="5" borderId="11" xfId="0" applyNumberFormat="1" applyFont="1" applyFill="1" applyBorder="1" applyAlignment="1">
      <alignment vertical="center"/>
    </xf>
    <xf numFmtId="164" fontId="1" fillId="5" borderId="11" xfId="0" applyNumberFormat="1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0" fillId="0" borderId="0" xfId="0" applyFont="1" applyFill="1" applyBorder="1" applyAlignment="1">
      <alignment vertical="center"/>
    </xf>
    <xf numFmtId="164" fontId="15" fillId="3" borderId="16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1" fontId="12" fillId="5" borderId="19" xfId="1" applyNumberFormat="1" applyFont="1" applyFill="1" applyBorder="1" applyAlignment="1">
      <alignment horizontal="center" vertical="center" wrapText="1"/>
    </xf>
    <xf numFmtId="49" fontId="12" fillId="5" borderId="15" xfId="1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49" fontId="12" fillId="5" borderId="20" xfId="1" applyNumberFormat="1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4" xfId="0" applyFont="1" applyFill="1" applyBorder="1"/>
    <xf numFmtId="0" fontId="0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6" borderId="1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22" xfId="0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24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20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emf"/><Relationship Id="rId7" Type="http://schemas.openxmlformats.org/officeDocument/2006/relationships/image" Target="../media/image16.png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6" Type="http://schemas.openxmlformats.org/officeDocument/2006/relationships/image" Target="../media/image15.png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180976</xdr:colOff>
      <xdr:row>13</xdr:row>
      <xdr:rowOff>76201</xdr:rowOff>
    </xdr:from>
    <xdr:to>
      <xdr:col>3</xdr:col>
      <xdr:colOff>1384336</xdr:colOff>
      <xdr:row>13</xdr:row>
      <xdr:rowOff>581025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5915026"/>
          <a:ext cx="1203360" cy="504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171450</xdr:colOff>
      <xdr:row>12</xdr:row>
      <xdr:rowOff>38100</xdr:rowOff>
    </xdr:from>
    <xdr:to>
      <xdr:col>3</xdr:col>
      <xdr:colOff>1438275</xdr:colOff>
      <xdr:row>12</xdr:row>
      <xdr:rowOff>567925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38525" y="5267325"/>
          <a:ext cx="1266825" cy="529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152400</xdr:colOff>
      <xdr:row>14</xdr:row>
      <xdr:rowOff>57151</xdr:rowOff>
    </xdr:from>
    <xdr:to>
      <xdr:col>3</xdr:col>
      <xdr:colOff>1400175</xdr:colOff>
      <xdr:row>14</xdr:row>
      <xdr:rowOff>577986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19475" y="6505576"/>
          <a:ext cx="1247775" cy="520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161926</xdr:colOff>
      <xdr:row>11</xdr:row>
      <xdr:rowOff>38100</xdr:rowOff>
    </xdr:from>
    <xdr:to>
      <xdr:col>3</xdr:col>
      <xdr:colOff>1414522</xdr:colOff>
      <xdr:row>11</xdr:row>
      <xdr:rowOff>561975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29001" y="4657725"/>
          <a:ext cx="1252596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104775</xdr:colOff>
      <xdr:row>0</xdr:row>
      <xdr:rowOff>342900</xdr:rowOff>
    </xdr:from>
    <xdr:to>
      <xdr:col>2</xdr:col>
      <xdr:colOff>1352550</xdr:colOff>
      <xdr:row>7</xdr:row>
      <xdr:rowOff>95249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342900"/>
          <a:ext cx="3152775" cy="13715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147027</xdr:colOff>
      <xdr:row>10</xdr:row>
      <xdr:rowOff>38100</xdr:rowOff>
    </xdr:from>
    <xdr:to>
      <xdr:col>3</xdr:col>
      <xdr:colOff>1428751</xdr:colOff>
      <xdr:row>10</xdr:row>
      <xdr:rowOff>574156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14102" y="4048125"/>
          <a:ext cx="1281724" cy="5360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</xdr:colOff>
      <xdr:row>19</xdr:row>
      <xdr:rowOff>66676</xdr:rowOff>
    </xdr:from>
    <xdr:to>
      <xdr:col>3</xdr:col>
      <xdr:colOff>1466532</xdr:colOff>
      <xdr:row>19</xdr:row>
      <xdr:rowOff>504825</xdr:rowOff>
    </xdr:to>
    <xdr:pic>
      <xdr:nvPicPr>
        <xdr:cNvPr id="12" name="Рисунок 11" descr="батончик-с-гуараной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4700" y="8439151"/>
          <a:ext cx="1418907" cy="438149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20</xdr:row>
      <xdr:rowOff>85725</xdr:rowOff>
    </xdr:from>
    <xdr:to>
      <xdr:col>3</xdr:col>
      <xdr:colOff>1473790</xdr:colOff>
      <xdr:row>20</xdr:row>
      <xdr:rowOff>514350</xdr:rowOff>
    </xdr:to>
    <xdr:pic>
      <xdr:nvPicPr>
        <xdr:cNvPr id="13" name="Рисунок 12" descr="батончик-с-карнитином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52801" y="9077325"/>
          <a:ext cx="1388064" cy="4286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21</xdr:row>
      <xdr:rowOff>76201</xdr:rowOff>
    </xdr:from>
    <xdr:to>
      <xdr:col>3</xdr:col>
      <xdr:colOff>1483312</xdr:colOff>
      <xdr:row>21</xdr:row>
      <xdr:rowOff>504825</xdr:rowOff>
    </xdr:to>
    <xdr:pic>
      <xdr:nvPicPr>
        <xdr:cNvPr id="14" name="Рисунок 13" descr="батончик-ореховый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62326" y="9677401"/>
          <a:ext cx="1388061" cy="428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228599</xdr:rowOff>
    </xdr:from>
    <xdr:to>
      <xdr:col>4</xdr:col>
      <xdr:colOff>3049717</xdr:colOff>
      <xdr:row>1</xdr:row>
      <xdr:rowOff>1895474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485774"/>
          <a:ext cx="2878267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190500</xdr:colOff>
      <xdr:row>4</xdr:row>
      <xdr:rowOff>66675</xdr:rowOff>
    </xdr:from>
    <xdr:to>
      <xdr:col>4</xdr:col>
      <xdr:colOff>2981325</xdr:colOff>
      <xdr:row>4</xdr:row>
      <xdr:rowOff>1457325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6038850"/>
          <a:ext cx="2790825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161924</xdr:colOff>
      <xdr:row>2</xdr:row>
      <xdr:rowOff>200025</xdr:rowOff>
    </xdr:from>
    <xdr:to>
      <xdr:col>4</xdr:col>
      <xdr:colOff>2971799</xdr:colOff>
      <xdr:row>2</xdr:row>
      <xdr:rowOff>1438275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4" y="3114675"/>
          <a:ext cx="2809875" cy="1238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152400</xdr:colOff>
      <xdr:row>5</xdr:row>
      <xdr:rowOff>180975</xdr:rowOff>
    </xdr:from>
    <xdr:to>
      <xdr:col>4</xdr:col>
      <xdr:colOff>3087433</xdr:colOff>
      <xdr:row>5</xdr:row>
      <xdr:rowOff>1638300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7705725"/>
          <a:ext cx="2935033" cy="1457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171450</xdr:colOff>
      <xdr:row>3</xdr:row>
      <xdr:rowOff>247650</xdr:rowOff>
    </xdr:from>
    <xdr:to>
      <xdr:col>4</xdr:col>
      <xdr:colOff>3092280</xdr:colOff>
      <xdr:row>3</xdr:row>
      <xdr:rowOff>1571625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4352925"/>
          <a:ext cx="2920830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85725</xdr:colOff>
      <xdr:row>5</xdr:row>
      <xdr:rowOff>1828800</xdr:rowOff>
    </xdr:from>
    <xdr:to>
      <xdr:col>4</xdr:col>
      <xdr:colOff>3114675</xdr:colOff>
      <xdr:row>6</xdr:row>
      <xdr:rowOff>2173605</xdr:rowOff>
    </xdr:to>
    <xdr:pic>
      <xdr:nvPicPr>
        <xdr:cNvPr id="10" name="Рисунок 9" descr="клюква-ягоды-Годжи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10250" y="9353550"/>
          <a:ext cx="3028950" cy="222123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7</xdr:row>
      <xdr:rowOff>0</xdr:rowOff>
    </xdr:from>
    <xdr:to>
      <xdr:col>4</xdr:col>
      <xdr:colOff>2971800</xdr:colOff>
      <xdr:row>7</xdr:row>
      <xdr:rowOff>2123440</xdr:rowOff>
    </xdr:to>
    <xdr:pic>
      <xdr:nvPicPr>
        <xdr:cNvPr id="11" name="Рисунок 10" descr="состав-ананас-вишня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00725" y="11544300"/>
          <a:ext cx="2895600" cy="212344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8</xdr:row>
      <xdr:rowOff>19050</xdr:rowOff>
    </xdr:from>
    <xdr:to>
      <xdr:col>4</xdr:col>
      <xdr:colOff>2990850</xdr:colOff>
      <xdr:row>8</xdr:row>
      <xdr:rowOff>2128520</xdr:rowOff>
    </xdr:to>
    <xdr:pic>
      <xdr:nvPicPr>
        <xdr:cNvPr id="12" name="Рисунок 11" descr="состав-ореховый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38825" y="13706475"/>
          <a:ext cx="2876550" cy="2109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16" workbookViewId="0">
      <selection activeCell="D28" sqref="D28"/>
    </sheetView>
  </sheetViews>
  <sheetFormatPr defaultRowHeight="15"/>
  <cols>
    <col min="1" max="1" width="4.140625" style="20" customWidth="1"/>
    <col min="2" max="2" width="24.42578125" style="21" customWidth="1"/>
    <col min="3" max="3" width="20.42578125" style="21" customWidth="1"/>
    <col min="4" max="4" width="23.85546875" style="21" customWidth="1"/>
    <col min="5" max="5" width="6.28515625" style="21" customWidth="1"/>
    <col min="6" max="6" width="10.7109375" style="21" customWidth="1"/>
    <col min="7" max="9" width="9.140625" style="21"/>
    <col min="10" max="10" width="11.5703125" style="21" customWidth="1"/>
    <col min="11" max="11" width="12.85546875" style="21" customWidth="1"/>
    <col min="12" max="16384" width="9.140625" style="1"/>
  </cols>
  <sheetData>
    <row r="1" spans="1:13" ht="26.25" customHeight="1" thickBot="1">
      <c r="A1" s="55"/>
      <c r="B1" s="56"/>
      <c r="C1" s="57"/>
      <c r="D1" s="77" t="s">
        <v>18</v>
      </c>
      <c r="E1" s="78" t="s">
        <v>34</v>
      </c>
      <c r="F1" s="78"/>
      <c r="G1" s="78"/>
      <c r="H1" s="78"/>
      <c r="I1" s="78"/>
      <c r="J1" s="78"/>
      <c r="K1" s="79"/>
    </row>
    <row r="2" spans="1:13">
      <c r="A2" s="58"/>
      <c r="B2" s="59"/>
      <c r="C2" s="60"/>
      <c r="D2" s="74" t="s">
        <v>4</v>
      </c>
      <c r="E2" s="75"/>
      <c r="F2" s="75"/>
      <c r="G2" s="75"/>
      <c r="H2" s="75"/>
      <c r="I2" s="75"/>
      <c r="J2" s="75"/>
      <c r="K2" s="76"/>
    </row>
    <row r="3" spans="1:13">
      <c r="A3" s="58"/>
      <c r="B3" s="59"/>
      <c r="C3" s="60"/>
      <c r="D3" s="72" t="s">
        <v>5</v>
      </c>
      <c r="E3" s="68"/>
      <c r="F3" s="68"/>
      <c r="G3" s="68"/>
      <c r="H3" s="68"/>
      <c r="I3" s="68"/>
      <c r="J3" s="68"/>
      <c r="K3" s="69"/>
    </row>
    <row r="4" spans="1:13">
      <c r="A4" s="58"/>
      <c r="B4" s="59"/>
      <c r="C4" s="60"/>
      <c r="D4" s="72" t="s">
        <v>6</v>
      </c>
      <c r="E4" s="68"/>
      <c r="F4" s="68"/>
      <c r="G4" s="68"/>
      <c r="H4" s="68"/>
      <c r="I4" s="68"/>
      <c r="J4" s="68"/>
      <c r="K4" s="69"/>
    </row>
    <row r="5" spans="1:13" ht="25.5">
      <c r="A5" s="58"/>
      <c r="B5" s="59"/>
      <c r="C5" s="60"/>
      <c r="D5" s="72" t="s">
        <v>7</v>
      </c>
      <c r="E5" s="68"/>
      <c r="F5" s="68"/>
      <c r="G5" s="68"/>
      <c r="H5" s="68"/>
      <c r="I5" s="68"/>
      <c r="J5" s="68"/>
      <c r="K5" s="69"/>
    </row>
    <row r="6" spans="1:13">
      <c r="A6" s="58"/>
      <c r="B6" s="59"/>
      <c r="C6" s="60"/>
      <c r="D6" s="72" t="s">
        <v>8</v>
      </c>
      <c r="E6" s="68"/>
      <c r="F6" s="68"/>
      <c r="G6" s="68"/>
      <c r="H6" s="68"/>
      <c r="I6" s="68"/>
      <c r="J6" s="68"/>
      <c r="K6" s="69"/>
    </row>
    <row r="7" spans="1:13">
      <c r="A7" s="58"/>
      <c r="B7" s="59"/>
      <c r="C7" s="60"/>
      <c r="D7" s="72" t="s">
        <v>29</v>
      </c>
      <c r="E7" s="68"/>
      <c r="F7" s="68"/>
      <c r="G7" s="68"/>
      <c r="H7" s="68"/>
      <c r="I7" s="68"/>
      <c r="J7" s="68"/>
      <c r="K7" s="69"/>
    </row>
    <row r="8" spans="1:13" ht="26.25" thickBot="1">
      <c r="A8" s="61"/>
      <c r="B8" s="62"/>
      <c r="C8" s="63"/>
      <c r="D8" s="73" t="s">
        <v>19</v>
      </c>
      <c r="E8" s="70"/>
      <c r="F8" s="70"/>
      <c r="G8" s="70"/>
      <c r="H8" s="70"/>
      <c r="I8" s="70"/>
      <c r="J8" s="70"/>
      <c r="K8" s="71"/>
    </row>
    <row r="9" spans="1:13" ht="111" customHeight="1" thickBot="1">
      <c r="A9" s="64" t="s">
        <v>35</v>
      </c>
      <c r="B9" s="65"/>
      <c r="C9" s="65"/>
      <c r="D9" s="66" t="s">
        <v>37</v>
      </c>
      <c r="E9" s="66"/>
      <c r="F9" s="66"/>
      <c r="G9" s="66"/>
      <c r="H9" s="66"/>
      <c r="I9" s="66"/>
      <c r="J9" s="66"/>
      <c r="K9" s="67"/>
      <c r="L9" s="7"/>
      <c r="M9" s="7"/>
    </row>
    <row r="10" spans="1:13" ht="51.75" customHeight="1">
      <c r="A10" s="37" t="s">
        <v>3</v>
      </c>
      <c r="B10" s="38" t="s">
        <v>1</v>
      </c>
      <c r="C10" s="39" t="s">
        <v>9</v>
      </c>
      <c r="D10" s="38" t="s">
        <v>0</v>
      </c>
      <c r="E10" s="40" t="s">
        <v>36</v>
      </c>
      <c r="F10" s="38" t="s">
        <v>31</v>
      </c>
      <c r="G10" s="38" t="s">
        <v>32</v>
      </c>
      <c r="H10" s="38" t="s">
        <v>33</v>
      </c>
      <c r="I10" s="38" t="s">
        <v>2</v>
      </c>
      <c r="J10" s="38" t="s">
        <v>10</v>
      </c>
      <c r="K10" s="41" t="s">
        <v>16</v>
      </c>
    </row>
    <row r="11" spans="1:13" ht="48" customHeight="1">
      <c r="A11" s="12">
        <v>1</v>
      </c>
      <c r="B11" s="5" t="s">
        <v>20</v>
      </c>
      <c r="C11" s="6" t="s">
        <v>14</v>
      </c>
      <c r="D11" s="4"/>
      <c r="E11" s="9">
        <v>60</v>
      </c>
      <c r="F11" s="9">
        <v>100</v>
      </c>
      <c r="G11" s="9">
        <v>1400</v>
      </c>
      <c r="H11" s="9">
        <v>1200</v>
      </c>
      <c r="I11" s="50">
        <v>2</v>
      </c>
      <c r="J11" s="9">
        <f t="shared" ref="J11" si="0">I11*G11</f>
        <v>2800</v>
      </c>
      <c r="K11" s="10">
        <f t="shared" ref="K11" si="1">H11*I11</f>
        <v>2400</v>
      </c>
    </row>
    <row r="12" spans="1:13" ht="48" customHeight="1">
      <c r="A12" s="12">
        <v>2</v>
      </c>
      <c r="B12" s="5" t="s">
        <v>20</v>
      </c>
      <c r="C12" s="6" t="s">
        <v>13</v>
      </c>
      <c r="D12" s="4"/>
      <c r="E12" s="9">
        <v>60</v>
      </c>
      <c r="F12" s="9">
        <v>100</v>
      </c>
      <c r="G12" s="9">
        <v>1400</v>
      </c>
      <c r="H12" s="9">
        <v>1200</v>
      </c>
      <c r="I12" s="50">
        <v>2</v>
      </c>
      <c r="J12" s="9">
        <f>I12*G12</f>
        <v>2800</v>
      </c>
      <c r="K12" s="10">
        <f>H12*I12</f>
        <v>2400</v>
      </c>
    </row>
    <row r="13" spans="1:13" ht="48" customHeight="1">
      <c r="A13" s="12">
        <v>3</v>
      </c>
      <c r="B13" s="5" t="s">
        <v>20</v>
      </c>
      <c r="C13" s="6" t="s">
        <v>12</v>
      </c>
      <c r="D13" s="4"/>
      <c r="E13" s="9">
        <v>60</v>
      </c>
      <c r="F13" s="9">
        <v>100</v>
      </c>
      <c r="G13" s="9">
        <v>1400</v>
      </c>
      <c r="H13" s="9">
        <v>1200</v>
      </c>
      <c r="I13" s="50">
        <v>2</v>
      </c>
      <c r="J13" s="9">
        <f>I13*G13</f>
        <v>2800</v>
      </c>
      <c r="K13" s="10">
        <f>H13*I13</f>
        <v>2400</v>
      </c>
    </row>
    <row r="14" spans="1:13" ht="48" customHeight="1">
      <c r="A14" s="12">
        <v>4</v>
      </c>
      <c r="B14" s="5" t="s">
        <v>20</v>
      </c>
      <c r="C14" s="6" t="s">
        <v>15</v>
      </c>
      <c r="D14" s="11"/>
      <c r="E14" s="9">
        <v>60</v>
      </c>
      <c r="F14" s="9">
        <v>100</v>
      </c>
      <c r="G14" s="9">
        <v>1400</v>
      </c>
      <c r="H14" s="9">
        <v>1200</v>
      </c>
      <c r="I14" s="50">
        <v>2</v>
      </c>
      <c r="J14" s="9">
        <f>I14*G14</f>
        <v>2800</v>
      </c>
      <c r="K14" s="10">
        <f>H14*I14</f>
        <v>2400</v>
      </c>
    </row>
    <row r="15" spans="1:13" ht="48" customHeight="1" thickBot="1">
      <c r="A15" s="42">
        <v>5</v>
      </c>
      <c r="B15" s="48" t="s">
        <v>20</v>
      </c>
      <c r="C15" s="44" t="s">
        <v>11</v>
      </c>
      <c r="D15" s="45"/>
      <c r="E15" s="46">
        <v>60</v>
      </c>
      <c r="F15" s="46">
        <v>100</v>
      </c>
      <c r="G15" s="46">
        <v>1400</v>
      </c>
      <c r="H15" s="46">
        <v>1200</v>
      </c>
      <c r="I15" s="51">
        <v>2</v>
      </c>
      <c r="J15" s="46">
        <f>I15*G15</f>
        <v>2800</v>
      </c>
      <c r="K15" s="49">
        <f>H15*I15</f>
        <v>2400</v>
      </c>
    </row>
    <row r="16" spans="1:13" s="19" customFormat="1" ht="19.5" thickBot="1">
      <c r="A16" s="13"/>
      <c r="B16" s="14" t="s">
        <v>17</v>
      </c>
      <c r="C16" s="15">
        <f>IF(J16&gt;=30000,K16,J16)</f>
        <v>14000</v>
      </c>
      <c r="D16" s="16"/>
      <c r="E16" s="16"/>
      <c r="F16" s="16"/>
      <c r="G16" s="16"/>
      <c r="H16" s="16"/>
      <c r="I16" s="16"/>
      <c r="J16" s="17">
        <f>SUM(J11:J15)</f>
        <v>14000</v>
      </c>
      <c r="K16" s="18">
        <f>SUM(K11:K15)</f>
        <v>12000</v>
      </c>
    </row>
    <row r="17" spans="1:13" s="34" customFormat="1" ht="18.75" customHeight="1" thickBo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3" ht="104.25" customHeight="1" thickBot="1">
      <c r="A18" s="64" t="s">
        <v>40</v>
      </c>
      <c r="B18" s="65"/>
      <c r="C18" s="65"/>
      <c r="D18" s="66" t="s">
        <v>48</v>
      </c>
      <c r="E18" s="66"/>
      <c r="F18" s="66"/>
      <c r="G18" s="66"/>
      <c r="H18" s="66"/>
      <c r="I18" s="66"/>
      <c r="J18" s="66"/>
      <c r="K18" s="67"/>
      <c r="L18" s="7"/>
      <c r="M18" s="7"/>
    </row>
    <row r="19" spans="1:13" ht="63.75">
      <c r="A19" s="37" t="s">
        <v>3</v>
      </c>
      <c r="B19" s="38" t="s">
        <v>1</v>
      </c>
      <c r="C19" s="39" t="s">
        <v>9</v>
      </c>
      <c r="D19" s="38" t="s">
        <v>0</v>
      </c>
      <c r="E19" s="40" t="s">
        <v>36</v>
      </c>
      <c r="F19" s="38" t="s">
        <v>31</v>
      </c>
      <c r="G19" s="38" t="s">
        <v>32</v>
      </c>
      <c r="H19" s="38" t="s">
        <v>49</v>
      </c>
      <c r="I19" s="38" t="s">
        <v>2</v>
      </c>
      <c r="J19" s="38" t="s">
        <v>10</v>
      </c>
      <c r="K19" s="41" t="s">
        <v>16</v>
      </c>
    </row>
    <row r="20" spans="1:13" ht="48" customHeight="1">
      <c r="A20" s="12">
        <v>6</v>
      </c>
      <c r="B20" s="8" t="s">
        <v>38</v>
      </c>
      <c r="C20" s="22" t="s">
        <v>42</v>
      </c>
      <c r="D20" s="4"/>
      <c r="E20" s="9">
        <v>35</v>
      </c>
      <c r="F20" s="9">
        <v>60</v>
      </c>
      <c r="G20" s="9">
        <f>28*40</f>
        <v>1120</v>
      </c>
      <c r="H20" s="23">
        <f>28*35</f>
        <v>980</v>
      </c>
      <c r="I20" s="50">
        <v>2</v>
      </c>
      <c r="J20" s="9">
        <f t="shared" ref="J20:J21" si="2">I20*G20</f>
        <v>2240</v>
      </c>
      <c r="K20" s="36">
        <f>H20*I20</f>
        <v>1960</v>
      </c>
    </row>
    <row r="21" spans="1:13" ht="48" customHeight="1">
      <c r="A21" s="12">
        <v>7</v>
      </c>
      <c r="B21" s="8" t="s">
        <v>39</v>
      </c>
      <c r="C21" s="22" t="s">
        <v>43</v>
      </c>
      <c r="D21" s="4"/>
      <c r="E21" s="9">
        <v>35</v>
      </c>
      <c r="F21" s="9">
        <v>60</v>
      </c>
      <c r="G21" s="9">
        <f t="shared" ref="G21:G22" si="3">28*40</f>
        <v>1120</v>
      </c>
      <c r="H21" s="23">
        <f t="shared" ref="H21:H22" si="4">28*35</f>
        <v>980</v>
      </c>
      <c r="I21" s="50">
        <v>2</v>
      </c>
      <c r="J21" s="9">
        <f t="shared" si="2"/>
        <v>2240</v>
      </c>
      <c r="K21" s="36">
        <f t="shared" ref="K21:K22" si="5">H21*I21</f>
        <v>1960</v>
      </c>
    </row>
    <row r="22" spans="1:13" ht="48" customHeight="1" thickBot="1">
      <c r="A22" s="42">
        <v>8</v>
      </c>
      <c r="B22" s="43" t="s">
        <v>39</v>
      </c>
      <c r="C22" s="44" t="s">
        <v>41</v>
      </c>
      <c r="D22" s="45"/>
      <c r="E22" s="46">
        <v>35</v>
      </c>
      <c r="F22" s="46">
        <v>60</v>
      </c>
      <c r="G22" s="9">
        <f t="shared" si="3"/>
        <v>1120</v>
      </c>
      <c r="H22" s="23">
        <f t="shared" si="4"/>
        <v>980</v>
      </c>
      <c r="I22" s="51">
        <v>2</v>
      </c>
      <c r="J22" s="46">
        <f t="shared" ref="J22" si="6">I22*G22</f>
        <v>2240</v>
      </c>
      <c r="K22" s="47">
        <f t="shared" si="5"/>
        <v>1960</v>
      </c>
    </row>
    <row r="23" spans="1:13" s="19" customFormat="1" ht="19.5" thickBot="1">
      <c r="A23" s="13"/>
      <c r="B23" s="14" t="s">
        <v>17</v>
      </c>
      <c r="C23" s="15">
        <f>IF(J23&gt;=30000,K23,J23)</f>
        <v>6720</v>
      </c>
      <c r="D23" s="16"/>
      <c r="E23" s="16"/>
      <c r="F23" s="16"/>
      <c r="G23" s="16"/>
      <c r="H23" s="16"/>
      <c r="I23" s="16"/>
      <c r="J23" s="17">
        <f>SUM(J20:J22)</f>
        <v>6720</v>
      </c>
      <c r="K23" s="18">
        <f>SUM(K20:K22)</f>
        <v>5880</v>
      </c>
    </row>
    <row r="24" spans="1:13" ht="33.75" customHeight="1" thickBot="1"/>
    <row r="25" spans="1:13" ht="19.5" thickBot="1">
      <c r="A25" s="53" t="s">
        <v>50</v>
      </c>
      <c r="B25" s="54"/>
      <c r="C25" s="54"/>
      <c r="D25" s="35">
        <f>C23+C16</f>
        <v>20720</v>
      </c>
    </row>
  </sheetData>
  <sheetProtection selectLockedCells="1"/>
  <mergeCells count="15">
    <mergeCell ref="A17:K17"/>
    <mergeCell ref="A25:C25"/>
    <mergeCell ref="E7:K7"/>
    <mergeCell ref="A1:C8"/>
    <mergeCell ref="A9:C9"/>
    <mergeCell ref="D9:K9"/>
    <mergeCell ref="A18:C18"/>
    <mergeCell ref="D18:K18"/>
    <mergeCell ref="E8:K8"/>
    <mergeCell ref="E1:K1"/>
    <mergeCell ref="E6:K6"/>
    <mergeCell ref="E2:K2"/>
    <mergeCell ref="E3:K3"/>
    <mergeCell ref="E4:K4"/>
    <mergeCell ref="E5:K5"/>
  </mergeCells>
  <printOptions gridLines="1"/>
  <pageMargins left="0.19685039370078741" right="0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topLeftCell="A7" workbookViewId="0">
      <selection activeCell="G9" sqref="G9"/>
    </sheetView>
  </sheetViews>
  <sheetFormatPr defaultColWidth="10.42578125" defaultRowHeight="39.75" customHeight="1"/>
  <cols>
    <col min="1" max="1" width="3.85546875" style="30" customWidth="1"/>
    <col min="2" max="2" width="14" style="2" customWidth="1"/>
    <col min="3" max="3" width="10.5703125" style="2" customWidth="1"/>
    <col min="4" max="4" width="57.42578125" customWidth="1"/>
    <col min="5" max="5" width="48.7109375" customWidth="1"/>
  </cols>
  <sheetData>
    <row r="1" spans="1:5" s="25" customFormat="1" ht="20.25" customHeight="1">
      <c r="A1" s="24" t="s">
        <v>26</v>
      </c>
      <c r="B1" s="24" t="s">
        <v>1</v>
      </c>
      <c r="C1" s="24" t="s">
        <v>9</v>
      </c>
      <c r="D1" s="24" t="s">
        <v>27</v>
      </c>
      <c r="E1" s="24" t="s">
        <v>28</v>
      </c>
    </row>
    <row r="2" spans="1:5" ht="168">
      <c r="A2" s="29">
        <v>1</v>
      </c>
      <c r="B2" s="26" t="s">
        <v>30</v>
      </c>
      <c r="C2" s="27" t="s">
        <v>14</v>
      </c>
      <c r="D2" s="32" t="s">
        <v>21</v>
      </c>
      <c r="E2" s="3"/>
    </row>
    <row r="3" spans="1:5" ht="123.75">
      <c r="A3" s="29">
        <v>2</v>
      </c>
      <c r="B3" s="26" t="s">
        <v>30</v>
      </c>
      <c r="C3" s="27" t="s">
        <v>13</v>
      </c>
      <c r="D3" s="33" t="s">
        <v>22</v>
      </c>
      <c r="E3" s="3"/>
    </row>
    <row r="4" spans="1:5" ht="135">
      <c r="A4" s="29">
        <v>3</v>
      </c>
      <c r="B4" s="26" t="s">
        <v>30</v>
      </c>
      <c r="C4" s="28" t="s">
        <v>15</v>
      </c>
      <c r="D4" s="33" t="s">
        <v>25</v>
      </c>
      <c r="E4" s="3"/>
    </row>
    <row r="5" spans="1:5" ht="122.25" customHeight="1">
      <c r="A5" s="29">
        <v>4</v>
      </c>
      <c r="B5" s="26" t="s">
        <v>30</v>
      </c>
      <c r="C5" s="28" t="s">
        <v>11</v>
      </c>
      <c r="D5" s="33" t="s">
        <v>24</v>
      </c>
      <c r="E5" s="3"/>
    </row>
    <row r="6" spans="1:5" ht="147.75" customHeight="1">
      <c r="A6" s="29">
        <v>5</v>
      </c>
      <c r="B6" s="26" t="s">
        <v>30</v>
      </c>
      <c r="C6" s="28" t="s">
        <v>12</v>
      </c>
      <c r="D6" s="33" t="s">
        <v>23</v>
      </c>
      <c r="E6" s="3"/>
    </row>
    <row r="7" spans="1:5" ht="204">
      <c r="A7" s="29">
        <v>6</v>
      </c>
      <c r="B7" s="26" t="s">
        <v>46</v>
      </c>
      <c r="C7" s="27" t="s">
        <v>42</v>
      </c>
      <c r="D7" s="31" t="s">
        <v>45</v>
      </c>
      <c r="E7" s="3"/>
    </row>
    <row r="8" spans="1:5" ht="192">
      <c r="A8" s="29">
        <v>7</v>
      </c>
      <c r="B8" s="26" t="s">
        <v>46</v>
      </c>
      <c r="C8" s="27" t="s">
        <v>43</v>
      </c>
      <c r="D8" s="31" t="s">
        <v>44</v>
      </c>
      <c r="E8" s="3"/>
    </row>
    <row r="9" spans="1:5" ht="180">
      <c r="A9" s="29">
        <v>8</v>
      </c>
      <c r="B9" s="26" t="s">
        <v>46</v>
      </c>
      <c r="C9" s="27" t="s">
        <v>41</v>
      </c>
      <c r="D9" s="31" t="s">
        <v>47</v>
      </c>
      <c r="E9" s="3"/>
    </row>
  </sheetData>
  <pageMargins left="0" right="0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ОПИСАНИЕ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Менеджер</cp:lastModifiedBy>
  <cp:lastPrinted>2016-11-22T15:22:29Z</cp:lastPrinted>
  <dcterms:created xsi:type="dcterms:W3CDTF">2016-11-22T09:43:42Z</dcterms:created>
  <dcterms:modified xsi:type="dcterms:W3CDTF">2017-02-10T08:40:02Z</dcterms:modified>
</cp:coreProperties>
</file>