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Вика\Downloads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I24" i="1"/>
  <c r="G24" i="1"/>
  <c r="C24" i="1"/>
  <c r="F24" i="1"/>
  <c r="L24" i="1"/>
  <c r="J24" i="1"/>
  <c r="K24" i="1"/>
  <c r="H24" i="1"/>
</calcChain>
</file>

<file path=xl/sharedStrings.xml><?xml version="1.0" encoding="utf-8"?>
<sst xmlns="http://schemas.openxmlformats.org/spreadsheetml/2006/main" count="110" uniqueCount="55">
  <si>
    <t>Ольга Бартемьева</t>
  </si>
  <si>
    <t>1 банка</t>
  </si>
  <si>
    <t>Анютка Белобородова</t>
  </si>
  <si>
    <t>Соленые грибы (рыжики)</t>
  </si>
  <si>
    <t>Баклажанная закуска</t>
  </si>
  <si>
    <t>Мята</t>
  </si>
  <si>
    <t>Мелисса</t>
  </si>
  <si>
    <t>Вишневое варенье</t>
  </si>
  <si>
    <t>Клубника+земляника</t>
  </si>
  <si>
    <t>Маринованные опята</t>
  </si>
  <si>
    <t>Кабачковая икра</t>
  </si>
  <si>
    <t>Компот яблоко-облепиха</t>
  </si>
  <si>
    <t>Желе малина+ кр. смородина</t>
  </si>
  <si>
    <t>Мария Смирнова</t>
  </si>
  <si>
    <t>Базилик</t>
  </si>
  <si>
    <t>Петрушка</t>
  </si>
  <si>
    <t>Сельдерей</t>
  </si>
  <si>
    <t>Лофант</t>
  </si>
  <si>
    <t>Светлана Вечканова</t>
  </si>
  <si>
    <t>2 банки</t>
  </si>
  <si>
    <t>Огурцы маринованные</t>
  </si>
  <si>
    <t>Шиповник</t>
  </si>
  <si>
    <t>Анна Воропаева</t>
  </si>
  <si>
    <t>Клубничное варенье</t>
  </si>
  <si>
    <t>Грибы маринованные</t>
  </si>
  <si>
    <t>ИТОГО</t>
  </si>
  <si>
    <t>Солянка</t>
  </si>
  <si>
    <t>Татьяна Максимова</t>
  </si>
  <si>
    <t>Компот груша+красная смородина</t>
  </si>
  <si>
    <t>2 (0,5) (опята,маслята)</t>
  </si>
  <si>
    <t>1 (0,5)</t>
  </si>
  <si>
    <t>2 (0,7)+1 (0,7)</t>
  </si>
  <si>
    <t>1 (0,5), 3(0,7)</t>
  </si>
  <si>
    <t>4 шт.</t>
  </si>
  <si>
    <t>2 б.</t>
  </si>
  <si>
    <t>1 б.</t>
  </si>
  <si>
    <t>3 б.</t>
  </si>
  <si>
    <t>4 б.</t>
  </si>
  <si>
    <t>Оксана Баркина</t>
  </si>
  <si>
    <t>Сливовое варенье</t>
  </si>
  <si>
    <t>1 пакет</t>
  </si>
  <si>
    <t>Наталья с ННРУ</t>
  </si>
  <si>
    <t>Сок яблочный</t>
  </si>
  <si>
    <t>1,5 л</t>
  </si>
  <si>
    <t>1(0,5опята), 1(0,5маслята), 1 (ассорти, какая, не поняла пока)</t>
  </si>
  <si>
    <t>1б</t>
  </si>
  <si>
    <t>2б</t>
  </si>
  <si>
    <t>5 бан. Разные+2</t>
  </si>
  <si>
    <t>3 бан.+1 пакет+1</t>
  </si>
  <si>
    <t>1б.</t>
  </si>
  <si>
    <t>1 б.+1б</t>
  </si>
  <si>
    <t>Настя Саркисян</t>
  </si>
  <si>
    <t>забрали, оплатила</t>
  </si>
  <si>
    <t>на карту сбера</t>
  </si>
  <si>
    <t>1 б(0,7) ассорти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</si>
</sst>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0" xfId="0" applyFill="1"/>
    <xf numFmtId="0" fontId="0" fillId="2" borderId="1" xfId="0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3" borderId="0" xfId="0" applyFill="1"/>
    <xf numFmtId="0" fontId="0" fillId="3" borderId="1" xfId="0" applyFill="1" applyBorder="1" applyAlignment="1">
      <alignment horizontal="center" vertical="center" wrapText="1"/>
    </xf>
    <xf numFmtId="14" fontId="0" fillId="0" borderId="0" xfId="0" applyNumberFormat="1"/>
    <xf numFmtId="0" fontId="0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pane xSplit="2" ySplit="1" topLeftCell="C14" activePane="bottomRight" state="frozen"/>
      <selection pane="topRight" activeCell="C1" sqref="C1"/>
      <selection pane="bottomLeft" activeCell="A2" sqref="A2"/>
      <selection pane="bottomRight" activeCell="E27" sqref="E27"/>
    </sheetView>
  </sheetViews>
  <sheetFormatPr defaultRowHeight="15" x14ac:dyDescent="0.25"/>
  <cols>
    <col min="1" max="1" width="3.85546875" customWidth="1"/>
    <col min="2" max="2" width="32" customWidth="1"/>
    <col min="3" max="3" width="15.85546875" customWidth="1"/>
    <col min="4" max="4" width="13" customWidth="1"/>
    <col min="5" max="5" width="14.42578125" customWidth="1"/>
    <col min="6" max="6" width="14.7109375" customWidth="1"/>
    <col min="7" max="7" width="15.140625" customWidth="1"/>
    <col min="8" max="8" width="16.28515625" customWidth="1"/>
    <col min="9" max="9" width="12.140625" customWidth="1"/>
    <col min="10" max="10" width="12.7109375" customWidth="1"/>
    <col min="11" max="11" width="12" customWidth="1"/>
    <col min="12" max="12" width="10.85546875" customWidth="1"/>
  </cols>
  <sheetData>
    <row r="1" spans="1:12" ht="39.75" customHeight="1" x14ac:dyDescent="0.25">
      <c r="B1" s="1"/>
      <c r="C1" s="3" t="s">
        <v>25</v>
      </c>
      <c r="D1" s="8" t="s">
        <v>0</v>
      </c>
      <c r="E1" s="2" t="s">
        <v>2</v>
      </c>
      <c r="F1" s="5" t="s">
        <v>13</v>
      </c>
      <c r="G1" s="2" t="s">
        <v>18</v>
      </c>
      <c r="H1" s="8" t="s">
        <v>22</v>
      </c>
      <c r="I1" s="2" t="s">
        <v>27</v>
      </c>
      <c r="J1" s="8" t="s">
        <v>38</v>
      </c>
      <c r="K1" s="8" t="s">
        <v>41</v>
      </c>
      <c r="L1" s="8" t="s">
        <v>51</v>
      </c>
    </row>
    <row r="2" spans="1:12" x14ac:dyDescent="0.25">
      <c r="A2">
        <v>1</v>
      </c>
      <c r="B2" s="1" t="s">
        <v>3</v>
      </c>
      <c r="C2" s="1" t="s">
        <v>32</v>
      </c>
      <c r="D2" s="1" t="s">
        <v>30</v>
      </c>
      <c r="E2" s="1"/>
      <c r="F2" s="1"/>
      <c r="G2" s="1" t="s">
        <v>31</v>
      </c>
      <c r="H2" s="1"/>
      <c r="I2" s="1"/>
      <c r="J2" s="1"/>
      <c r="K2" s="1"/>
      <c r="L2" s="1"/>
    </row>
    <row r="3" spans="1:12" x14ac:dyDescent="0.25">
      <c r="A3">
        <v>2</v>
      </c>
      <c r="B3" s="1" t="s">
        <v>4</v>
      </c>
      <c r="C3" s="1" t="s">
        <v>33</v>
      </c>
      <c r="D3" s="1" t="s">
        <v>45</v>
      </c>
      <c r="E3" s="1"/>
      <c r="F3" s="1"/>
      <c r="G3" s="1"/>
      <c r="H3" s="1" t="s">
        <v>46</v>
      </c>
      <c r="I3" s="1" t="s">
        <v>45</v>
      </c>
      <c r="J3" s="1"/>
      <c r="K3" s="1"/>
      <c r="L3" s="1"/>
    </row>
    <row r="4" spans="1:12" x14ac:dyDescent="0.25">
      <c r="A4">
        <v>3</v>
      </c>
      <c r="B4" s="1" t="s">
        <v>5</v>
      </c>
      <c r="C4" s="1" t="s">
        <v>48</v>
      </c>
      <c r="D4" s="1" t="s">
        <v>45</v>
      </c>
      <c r="E4" s="1"/>
      <c r="F4" s="1" t="s">
        <v>45</v>
      </c>
      <c r="G4" s="1" t="s">
        <v>35</v>
      </c>
      <c r="H4" s="1"/>
      <c r="I4" s="1" t="s">
        <v>45</v>
      </c>
      <c r="J4" s="1" t="s">
        <v>40</v>
      </c>
      <c r="K4" s="1"/>
      <c r="L4" s="1"/>
    </row>
    <row r="5" spans="1:12" x14ac:dyDescent="0.25">
      <c r="A5">
        <v>4</v>
      </c>
      <c r="B5" s="1" t="s">
        <v>6</v>
      </c>
      <c r="C5" s="1" t="s">
        <v>47</v>
      </c>
      <c r="D5" s="1" t="s">
        <v>45</v>
      </c>
      <c r="E5" s="1"/>
      <c r="F5" s="1" t="s">
        <v>45</v>
      </c>
      <c r="G5" s="10" t="s">
        <v>36</v>
      </c>
      <c r="H5" s="1"/>
      <c r="I5" s="1" t="s">
        <v>46</v>
      </c>
      <c r="J5" s="1"/>
      <c r="K5" s="1"/>
      <c r="L5" s="1"/>
    </row>
    <row r="6" spans="1:12" x14ac:dyDescent="0.25">
      <c r="A6">
        <v>5</v>
      </c>
      <c r="B6" s="1" t="s">
        <v>7</v>
      </c>
      <c r="C6" s="1" t="s">
        <v>36</v>
      </c>
      <c r="D6" s="1"/>
      <c r="E6" s="1" t="s">
        <v>45</v>
      </c>
      <c r="F6" s="1"/>
      <c r="G6" s="1"/>
      <c r="H6" s="1" t="s">
        <v>45</v>
      </c>
      <c r="I6" s="1"/>
      <c r="J6" s="1" t="s">
        <v>1</v>
      </c>
      <c r="K6" s="1"/>
      <c r="L6" s="1" t="s">
        <v>1</v>
      </c>
    </row>
    <row r="7" spans="1:12" x14ac:dyDescent="0.25">
      <c r="A7">
        <v>6</v>
      </c>
      <c r="B7" s="1" t="s">
        <v>39</v>
      </c>
      <c r="C7" s="1" t="s">
        <v>35</v>
      </c>
      <c r="D7" s="1"/>
      <c r="E7" s="1"/>
      <c r="F7" s="1"/>
      <c r="G7" s="1"/>
      <c r="H7" s="1"/>
      <c r="I7" s="1"/>
      <c r="J7" s="1" t="s">
        <v>1</v>
      </c>
      <c r="K7" s="1"/>
      <c r="L7" s="1"/>
    </row>
    <row r="8" spans="1:12" x14ac:dyDescent="0.25">
      <c r="A8">
        <v>7</v>
      </c>
      <c r="B8" s="1" t="s">
        <v>23</v>
      </c>
      <c r="C8" s="1" t="s">
        <v>35</v>
      </c>
      <c r="D8" s="1"/>
      <c r="E8" s="1"/>
      <c r="F8" s="1"/>
      <c r="G8" s="1"/>
      <c r="H8" s="1" t="s">
        <v>45</v>
      </c>
      <c r="I8" s="1"/>
      <c r="J8" s="1"/>
      <c r="K8" s="1"/>
      <c r="L8" s="1" t="s">
        <v>1</v>
      </c>
    </row>
    <row r="9" spans="1:12" x14ac:dyDescent="0.25">
      <c r="A9">
        <v>8</v>
      </c>
      <c r="B9" s="1" t="s">
        <v>8</v>
      </c>
      <c r="C9" s="1" t="s">
        <v>36</v>
      </c>
      <c r="D9" s="1"/>
      <c r="E9" s="1" t="s">
        <v>45</v>
      </c>
      <c r="F9" s="1"/>
      <c r="G9" s="1" t="s">
        <v>45</v>
      </c>
      <c r="H9" s="1" t="s">
        <v>45</v>
      </c>
      <c r="I9" s="1"/>
      <c r="J9" s="1"/>
      <c r="K9" s="1"/>
      <c r="L9" s="1"/>
    </row>
    <row r="10" spans="1:12" x14ac:dyDescent="0.25">
      <c r="A10">
        <v>9</v>
      </c>
      <c r="B10" s="1" t="s">
        <v>9</v>
      </c>
      <c r="C10" s="1" t="s">
        <v>35</v>
      </c>
      <c r="D10" s="1"/>
      <c r="E10" s="1" t="s">
        <v>45</v>
      </c>
      <c r="F10" s="1"/>
      <c r="G10" s="1"/>
      <c r="H10" s="1"/>
      <c r="I10" s="1"/>
      <c r="J10" s="1"/>
      <c r="K10" s="1"/>
      <c r="L10" s="1"/>
    </row>
    <row r="11" spans="1:12" x14ac:dyDescent="0.25">
      <c r="A11">
        <v>10</v>
      </c>
      <c r="B11" s="1" t="s">
        <v>10</v>
      </c>
      <c r="C11" s="1" t="s">
        <v>35</v>
      </c>
      <c r="D11" s="1"/>
      <c r="E11" s="1" t="s">
        <v>45</v>
      </c>
      <c r="F11" s="1"/>
      <c r="G11" s="1"/>
      <c r="H11" s="1"/>
      <c r="I11" s="1"/>
      <c r="J11" s="1"/>
      <c r="K11" s="1"/>
      <c r="L11" s="1"/>
    </row>
    <row r="12" spans="1:12" x14ac:dyDescent="0.25">
      <c r="A12">
        <v>11</v>
      </c>
      <c r="B12" s="1" t="s">
        <v>11</v>
      </c>
      <c r="C12" s="1" t="s">
        <v>37</v>
      </c>
      <c r="D12" s="1"/>
      <c r="E12" s="1" t="s">
        <v>45</v>
      </c>
      <c r="F12" s="1"/>
      <c r="G12" s="1"/>
      <c r="H12" s="1"/>
      <c r="I12" s="1" t="s">
        <v>35</v>
      </c>
      <c r="J12" s="1" t="s">
        <v>1</v>
      </c>
      <c r="K12" s="1" t="s">
        <v>1</v>
      </c>
      <c r="L12" s="1"/>
    </row>
    <row r="13" spans="1:12" x14ac:dyDescent="0.25">
      <c r="A13">
        <v>12</v>
      </c>
      <c r="B13" s="1" t="s">
        <v>28</v>
      </c>
      <c r="C13" s="1" t="s">
        <v>35</v>
      </c>
      <c r="D13" s="1"/>
      <c r="E13" s="1"/>
      <c r="F13" s="1"/>
      <c r="G13" s="1"/>
      <c r="H13" s="1"/>
      <c r="I13" s="1" t="s">
        <v>35</v>
      </c>
      <c r="J13" s="1"/>
      <c r="K13" s="1"/>
      <c r="L13" s="1"/>
    </row>
    <row r="14" spans="1:12" x14ac:dyDescent="0.25">
      <c r="A14">
        <v>13</v>
      </c>
      <c r="B14" s="1" t="s">
        <v>42</v>
      </c>
      <c r="C14" s="1" t="s">
        <v>43</v>
      </c>
      <c r="D14" s="1"/>
      <c r="E14" s="1"/>
      <c r="F14" s="1"/>
      <c r="G14" s="1"/>
      <c r="H14" s="1"/>
      <c r="I14" s="1"/>
      <c r="J14" s="1"/>
      <c r="K14" s="1" t="s">
        <v>43</v>
      </c>
      <c r="L14" s="1"/>
    </row>
    <row r="15" spans="1:12" x14ac:dyDescent="0.25">
      <c r="A15">
        <v>14</v>
      </c>
      <c r="B15" s="1" t="s">
        <v>12</v>
      </c>
      <c r="C15" s="1" t="s">
        <v>34</v>
      </c>
      <c r="D15" s="1"/>
      <c r="E15" s="1" t="s">
        <v>45</v>
      </c>
      <c r="F15" s="1"/>
      <c r="G15" s="1" t="s">
        <v>45</v>
      </c>
      <c r="H15" s="1"/>
      <c r="I15" s="1"/>
      <c r="J15" s="1"/>
      <c r="K15" s="1"/>
      <c r="L15" s="1"/>
    </row>
    <row r="16" spans="1:12" x14ac:dyDescent="0.25">
      <c r="A16">
        <v>15</v>
      </c>
      <c r="B16" s="1" t="s">
        <v>14</v>
      </c>
      <c r="C16" s="1" t="s">
        <v>35</v>
      </c>
      <c r="D16" s="1"/>
      <c r="E16" s="1"/>
      <c r="F16" s="1" t="s">
        <v>45</v>
      </c>
      <c r="G16" s="1"/>
      <c r="H16" s="1"/>
      <c r="I16" s="1" t="s">
        <v>45</v>
      </c>
      <c r="J16" s="1"/>
      <c r="K16" s="1"/>
      <c r="L16" s="1"/>
    </row>
    <row r="17" spans="1:12" x14ac:dyDescent="0.25">
      <c r="A17">
        <v>16</v>
      </c>
      <c r="B17" s="1" t="s">
        <v>15</v>
      </c>
      <c r="C17" s="1" t="s">
        <v>35</v>
      </c>
      <c r="D17" s="1"/>
      <c r="E17" s="1"/>
      <c r="F17" s="1" t="s">
        <v>45</v>
      </c>
      <c r="G17" s="1"/>
      <c r="H17" s="1"/>
      <c r="I17" s="1"/>
      <c r="J17" s="1"/>
      <c r="K17" s="1"/>
      <c r="L17" s="1"/>
    </row>
    <row r="18" spans="1:12" x14ac:dyDescent="0.25">
      <c r="A18">
        <v>17</v>
      </c>
      <c r="B18" s="1" t="s">
        <v>16</v>
      </c>
      <c r="C18" s="1" t="s">
        <v>35</v>
      </c>
      <c r="D18" s="1"/>
      <c r="E18" s="1"/>
      <c r="F18" s="1" t="s">
        <v>45</v>
      </c>
      <c r="G18" s="1"/>
      <c r="H18" s="1"/>
      <c r="I18" s="1"/>
      <c r="J18" s="1"/>
      <c r="K18" s="1"/>
      <c r="L18" s="1"/>
    </row>
    <row r="19" spans="1:12" x14ac:dyDescent="0.25">
      <c r="A19">
        <v>18</v>
      </c>
      <c r="B19" s="1" t="s">
        <v>17</v>
      </c>
      <c r="C19" s="1" t="s">
        <v>50</v>
      </c>
      <c r="D19" s="1"/>
      <c r="E19" s="1"/>
      <c r="F19" s="1" t="s">
        <v>45</v>
      </c>
      <c r="G19" s="1"/>
      <c r="H19" s="1"/>
      <c r="I19" s="1" t="s">
        <v>49</v>
      </c>
      <c r="J19" s="1"/>
      <c r="K19" s="1"/>
      <c r="L19" s="1"/>
    </row>
    <row r="20" spans="1:12" x14ac:dyDescent="0.25">
      <c r="A20">
        <v>19</v>
      </c>
      <c r="B20" s="1" t="s">
        <v>20</v>
      </c>
      <c r="C20" s="1" t="s">
        <v>37</v>
      </c>
      <c r="D20" s="1"/>
      <c r="E20" s="1"/>
      <c r="F20" s="1"/>
      <c r="G20" s="1" t="s">
        <v>36</v>
      </c>
      <c r="H20" s="1"/>
      <c r="I20" s="1"/>
      <c r="J20" s="1" t="s">
        <v>1</v>
      </c>
      <c r="K20" s="1"/>
      <c r="L20" s="1"/>
    </row>
    <row r="21" spans="1:12" x14ac:dyDescent="0.25">
      <c r="A21">
        <v>20</v>
      </c>
      <c r="B21" s="1" t="s">
        <v>21</v>
      </c>
      <c r="C21" s="1" t="s">
        <v>35</v>
      </c>
      <c r="D21" s="1"/>
      <c r="E21" s="1"/>
      <c r="F21" s="1"/>
      <c r="G21" s="1" t="s">
        <v>45</v>
      </c>
      <c r="H21" s="1"/>
      <c r="I21" s="1"/>
      <c r="J21" s="1"/>
      <c r="K21" s="1"/>
      <c r="L21" s="1"/>
    </row>
    <row r="22" spans="1:12" x14ac:dyDescent="0.25">
      <c r="A22">
        <v>21</v>
      </c>
      <c r="B22" s="1" t="s">
        <v>24</v>
      </c>
      <c r="C22" s="1" t="s">
        <v>44</v>
      </c>
      <c r="D22" s="1"/>
      <c r="E22" s="1"/>
      <c r="F22" s="1"/>
      <c r="G22" s="1"/>
      <c r="H22" s="1" t="s">
        <v>29</v>
      </c>
      <c r="I22" s="1" t="s">
        <v>54</v>
      </c>
      <c r="J22" s="1"/>
      <c r="K22" s="1"/>
      <c r="L22" s="1"/>
    </row>
    <row r="23" spans="1:12" x14ac:dyDescent="0.25">
      <c r="A23">
        <v>22</v>
      </c>
      <c r="B23" s="1" t="s">
        <v>26</v>
      </c>
      <c r="C23" s="1" t="s">
        <v>34</v>
      </c>
      <c r="D23" s="1"/>
      <c r="E23" s="1"/>
      <c r="F23" s="1"/>
      <c r="G23" s="1"/>
      <c r="H23" s="1" t="s">
        <v>19</v>
      </c>
      <c r="I23" s="1"/>
      <c r="J23" s="1"/>
      <c r="K23" s="1"/>
      <c r="L23" s="1"/>
    </row>
    <row r="24" spans="1:12" x14ac:dyDescent="0.25">
      <c r="C24" s="6">
        <f>SUM(D24:L24)</f>
        <v>6670</v>
      </c>
      <c r="D24" s="7">
        <v>430</v>
      </c>
      <c r="E24">
        <f>150+180+80+150+150+150</f>
        <v>860</v>
      </c>
      <c r="F24" s="4">
        <f>6*40</f>
        <v>240</v>
      </c>
      <c r="G24">
        <f>100+150*3+150+150+4*40+3*300</f>
        <v>1910</v>
      </c>
      <c r="H24" s="7">
        <f>2*80+150*2+150+150+150+100*2</f>
        <v>1110</v>
      </c>
      <c r="I24">
        <f>200+40+40+180*2+40*3+100</f>
        <v>860</v>
      </c>
      <c r="J24" s="7">
        <f>180+150+150+150+30</f>
        <v>660</v>
      </c>
      <c r="K24" s="7">
        <f>120+180</f>
        <v>300</v>
      </c>
      <c r="L24" s="7">
        <f>120+180</f>
        <v>300</v>
      </c>
    </row>
    <row r="25" spans="1:12" x14ac:dyDescent="0.25">
      <c r="D25" t="s">
        <v>52</v>
      </c>
      <c r="H25" t="s">
        <v>52</v>
      </c>
      <c r="J25" t="s">
        <v>52</v>
      </c>
      <c r="K25" t="s">
        <v>52</v>
      </c>
      <c r="L25" t="s">
        <v>52</v>
      </c>
    </row>
    <row r="26" spans="1:12" x14ac:dyDescent="0.25">
      <c r="D26" t="s">
        <v>53</v>
      </c>
      <c r="H26" t="s">
        <v>53</v>
      </c>
      <c r="J26" t="s">
        <v>53</v>
      </c>
      <c r="K26" t="s">
        <v>53</v>
      </c>
      <c r="L26" t="s">
        <v>53</v>
      </c>
    </row>
    <row r="27" spans="1:12" x14ac:dyDescent="0.25">
      <c r="D27" s="9">
        <v>42705</v>
      </c>
      <c r="H27" s="9">
        <v>42705</v>
      </c>
      <c r="J27" s="9">
        <v>42705</v>
      </c>
      <c r="K27" s="9">
        <v>42704</v>
      </c>
      <c r="L27" s="9">
        <v>42705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Вика</dc:creator>
  <cp:lastModifiedBy>Вика</cp:lastModifiedBy>
  <dcterms:created xsi:type="dcterms:W3CDTF">2016-11-29T09:21:29Z</dcterms:created>
  <dcterms:modified xsi:type="dcterms:W3CDTF">2016-12-01T20:09:54Z</dcterms:modified>
</cp:coreProperties>
</file>