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2" i="1"/>
  <c r="B21"/>
  <c r="B24"/>
  <c r="B23"/>
  <c r="B30"/>
  <c r="B31"/>
  <c r="B32"/>
  <c r="B33"/>
  <c r="B27"/>
  <c r="B26"/>
  <c r="B8"/>
  <c r="B7"/>
  <c r="B6"/>
  <c r="B5"/>
  <c r="B4"/>
  <c r="C13"/>
  <c r="C12"/>
  <c r="C11"/>
  <c r="C10"/>
  <c r="C9"/>
  <c r="B9" s="1"/>
  <c r="B10" l="1"/>
  <c r="B12"/>
  <c r="B14"/>
  <c r="B16"/>
  <c r="B18"/>
  <c r="B20"/>
  <c r="B25"/>
  <c r="B11"/>
  <c r="B13"/>
  <c r="B17"/>
  <c r="B19"/>
</calcChain>
</file>

<file path=xl/sharedStrings.xml><?xml version="1.0" encoding="utf-8"?>
<sst xmlns="http://schemas.openxmlformats.org/spreadsheetml/2006/main" count="103" uniqueCount="92">
  <si>
    <t>Ориентир</t>
  </si>
  <si>
    <t>КМ</t>
  </si>
  <si>
    <t>Нарастающим итогом</t>
  </si>
  <si>
    <t>Характеристика участка</t>
  </si>
  <si>
    <t>Заброска</t>
  </si>
  <si>
    <t>Выброска</t>
  </si>
  <si>
    <t>д.Николо-Ушна (мост)</t>
  </si>
  <si>
    <t>ЛП р.Костянка</t>
  </si>
  <si>
    <t>ж/д и а/м мост</t>
  </si>
  <si>
    <t>д.Ознобшино (ЛБ)</t>
  </si>
  <si>
    <t>Долина реки вначале неширокая, к ней с обеих сторон спускаются крутые, песчаные, поросшие лесом холмы. Ушна течет здесь на север. Местами река подмывает склоны холмов, образуя крутые обрывы. Ушна сильно петляет, ширина реки 5-15 м, встречаются небольшие каменистые перекаты, остатки плотин. Верховья реки очень живописны, много хороших мест для биваков на приречных террасах и небольших лесных полянах. Ниже деревни Карпово (на левом берегу) предстоит обнос плотины по левому берегу.  </t>
  </si>
  <si>
    <t xml:space="preserve"> плотину в деревне обносим по правому берегу (около 60 м)</t>
  </si>
  <si>
    <t>д.Юромка (ПБ) плотина</t>
  </si>
  <si>
    <t>Недалеко станция Высоково</t>
  </si>
  <si>
    <t>За Новлянкой берега реки вначале низменные и безлесные.</t>
  </si>
  <si>
    <t>По Оке 33 км против течения до Мурома, можно проплыть по течению до города Павлово.</t>
  </si>
  <si>
    <t>В 1,5 км ниже, у подножия холма, круто спускающегося к реке, бьют ключи.  У подножия крутого левобережного холма, на котором стоит деревня Жары, проходим остатки плотины.</t>
  </si>
  <si>
    <t>д.Жары (лб), плотина</t>
  </si>
  <si>
    <t>д.Святцы (ППБ), плотина</t>
  </si>
  <si>
    <t xml:space="preserve"> обнос плотины с водосливом против деревни Ярцево (на правом берегу) по правому берегу (50 м).</t>
  </si>
  <si>
    <t>п.Красная Ушна (мост)</t>
  </si>
  <si>
    <t>Мост</t>
  </si>
  <si>
    <t>ж/д мост</t>
  </si>
  <si>
    <t>железнодорожный мост линии Ковров - Муром, </t>
  </si>
  <si>
    <t>д.Новлянка (мостик)</t>
  </si>
  <si>
    <t>Развалины плотины</t>
  </si>
  <si>
    <t>а/м мост</t>
  </si>
  <si>
    <t>Между плотиной и мостом еще 2 мостика</t>
  </si>
  <si>
    <t>Начало леса</t>
  </si>
  <si>
    <t>Затем по левому берегу лес до устья левого притока Колпи</t>
  </si>
  <si>
    <t>слева протока в р.Колпь</t>
  </si>
  <si>
    <t>не промахнуться!. Тут лес заканчивается</t>
  </si>
  <si>
    <t>ЛП р.Колпь, д.Кондраково</t>
  </si>
  <si>
    <t>В деревне а/м мост. Река поворачивает на юго-восток и течет в открытых берегах</t>
  </si>
  <si>
    <t>Рыбхоз Молотицы</t>
  </si>
  <si>
    <t>Плотина, мост, слева большие пруды</t>
  </si>
  <si>
    <t>д.Вареж (ЛБ)</t>
  </si>
  <si>
    <t>Церковь. Перед ней мост.</t>
  </si>
  <si>
    <t>устье</t>
  </si>
  <si>
    <t>В низовье лес отходит от левого берега, река поворачивает на северо-восток и вступает в Окскую пойму, впадая в Оку чуть выше села Благовещенье. </t>
  </si>
  <si>
    <t>Павлово</t>
  </si>
  <si>
    <t>1 день</t>
  </si>
  <si>
    <t>2 день</t>
  </si>
  <si>
    <t>3 день</t>
  </si>
  <si>
    <t>4 день</t>
  </si>
  <si>
    <t>Заброска в Николо-Ушну, стапель, сплав</t>
  </si>
  <si>
    <t>Святцы (покатушки)</t>
  </si>
  <si>
    <t>График на 4 дня (до Новлянки)</t>
  </si>
  <si>
    <t>Описание</t>
  </si>
  <si>
    <t>Ночевка</t>
  </si>
  <si>
    <t>км/день</t>
  </si>
  <si>
    <t>дом</t>
  </si>
  <si>
    <r>
      <rPr>
        <b/>
        <sz val="10"/>
        <color rgb="FF333333"/>
        <rFont val="Arial"/>
        <family val="2"/>
        <charset val="204"/>
      </rPr>
      <t>Святецкий аквапарк</t>
    </r>
    <r>
      <rPr>
        <sz val="10"/>
        <color rgb="FF333333"/>
        <rFont val="Arial"/>
        <family val="2"/>
        <charset val="204"/>
      </rPr>
      <t xml:space="preserve"> Сложился после постройки трассы для каякинга с двумя искусственными порогами, плотинки, купальни и горки. Сделано всё было в течение двух сезонов усердием Муромской секциии каякинга - респект и уважуха робятам! Теперь здесь регулярные десанты отдыхающих культурных и не очень. Владимирская каяк - сборная также здесь проводит свои тренировочные сборы. http://www.toropow.ru/reports/2012-08-ushna.html</t>
    </r>
  </si>
  <si>
    <r>
      <rPr>
        <b/>
        <sz val="9"/>
        <rFont val="Tahoma"/>
        <family val="2"/>
        <charset val="204"/>
      </rPr>
      <t>БОРИСОГЛЕБСКИЙ МОНАСТЫРЬ</t>
    </r>
    <r>
      <rPr>
        <sz val="9"/>
        <rFont val="Tahoma"/>
        <family val="2"/>
        <charset val="204"/>
      </rPr>
      <t xml:space="preserve">
Борисоглебский монастырь в селе Борисоглеб под Муромом был основан в XII веке. Здесь же располагалась загородная резиденция муромского князя Глеба. Долгое время монастырь был деревянным, и только в XVII веке на месте обветшавших деревянных строений были выстроены новые каменные храмы.
Ансамбль включал в себя три храма: церковь Рождества Христова 1648 года, зимнюю Вознесенскую церковь с приделом Бориса и Глеба приблизительно 1681 года и Никольскую церковь 1699 года.
Обитель была обнесена каменной оградой. В наши дни от разоренного монастыря сохранился лишь один храм – Христорождественский, «летний». Это великолепный двухэтажный храм, высокий, пятиглавый, с приземистой шатровой колокольней, поставленной, по ярославской манере, с северо-западного угла церкви. Нижний этаж – широкий, храм второго этажа меньше, но с огромной просторной галереей. Основной объем с юга и севера разделен на два нефа, с запада – на три.
В нижней части храма с западной стороны есть маленькая дверца, пройти в которую можно, лишь согнувшись в глубоком поклоне. От «теплой» Вознесенской церкви осталась лишь одна стена и фундамент, сохранились также некоторые фундаменты ограды.
Рядом с Христорождественской церковью уцелели белокаменные надгробные памятники монастырского некрополя. Сейчас единственная уцелевшая церковь действует, хотя и находится не в лучшем состоянии.
Борисоглебский монастырь в селе Борисоглеб под Муромом был основан в XII веке. Здесь же располагалась загородная резиденция муромского князя Глеба. Долгое время монастырь был деревянным, и только в XVII веке на месте обветшавших деревянных строений были выстроены новые каменные храмы.
Ансамбль включал в себя три храма: церковь Рождества Христова 1648 года, зимнюю Вознесенскую церковь с приделом Бориса и Глеба приблизительно 1681 года и Никольскую церковь 1699 года.
Обитель была обнесена каменной оградой. В наши дни от разоренного монастыря сохранился лишь один храм – Христорождественский, «летний». Это великолепный двухэтажный храм, высокий, пятиглавый, с приземистой шатровой колокольней, поставленной, по ярославской манере, с северо-западного угла церкви. Нижний этаж – широкий, храм второго этажа меньше, но с огромной просторной галереей. Основной объем с юга и севера разделен на два нефа, с запада – на три.
В нижней части храма с западной стороны есть маленькая дверца, пройти в которую можно, лишь согнувшись в глубоком поклоне. От «теплой» Вознесенской церкви осталась лишь одна стена и фундамент, сохранились также некоторые фундаменты ограды.
Рядом с Христорождественской церковью уцелели белокаменные надгробные памятники монастырского некрополя. Сейчас единственная уцелевшая церковь действует, хотя и находится не в лучшем состоянии.
</t>
    </r>
  </si>
  <si>
    <t>Красивые места. Леса здесь в основном сосновые, почва песчаная, народу мало. Плохо только то, что речка здесь очень маленькая и сильно заваленная, поэтому преодоление этого участка даже весной довольно мучительно (хотя на байдарке тут пройти заметно проще). 
Летом и осенью же тут лучше вообще не ходить, во всяком случае на плоту - завалы испортят всё впечатление от похода</t>
  </si>
  <si>
    <t>Река заметно прибавляет в размерах, завалов здесь практически нет. Тут довольно высока населённость берегов, но хорошую стоянку найти вполне можно. Правда, приходится обносить практически все мостики в деревнях, но всё равно, по количеству обносов этот участок ни в какое сравнение с предыдущим не идёт.</t>
  </si>
  <si>
    <t>в обед покатушки на Святцах</t>
  </si>
  <si>
    <t>Нижний Новгород - д.Николо-Ушна (через Павлово)</t>
  </si>
  <si>
    <t>Нижний Новгород - д.Николо-Ушна (через Гороховец)</t>
  </si>
  <si>
    <t>Новлянка - Н.Новгород (через Павлово)</t>
  </si>
  <si>
    <t>Новлянка - Н.Новгород (через Гороховец)</t>
  </si>
  <si>
    <t>Антистапель, Муром (если успевается)</t>
  </si>
  <si>
    <r>
      <t xml:space="preserve">Муром - отдельное посещение! </t>
    </r>
    <r>
      <rPr>
        <sz val="11"/>
        <color theme="1"/>
        <rFont val="Calibri"/>
        <family val="2"/>
        <charset val="204"/>
        <scheme val="minor"/>
      </rPr>
      <t>Пешеходный маршрут: http://trave-l.ru/russia/murom/</t>
    </r>
  </si>
  <si>
    <t>Маршрут</t>
  </si>
  <si>
    <t>за Юромкой</t>
  </si>
  <si>
    <t>Борисоглеб</t>
  </si>
  <si>
    <t>"Уголок" соснового леса ЛБ</t>
  </si>
  <si>
    <t>д.Дуброво (ПБ)</t>
  </si>
  <si>
    <t>График на 4 дня (до Борисоглеба)</t>
  </si>
  <si>
    <t>не доходя Новлянки</t>
  </si>
  <si>
    <t>"уголок" леса за Кондраково</t>
  </si>
  <si>
    <t>Антистапель у моста</t>
  </si>
  <si>
    <t>Заброска в Николо-Ушну, стапель, сплав с завалами</t>
  </si>
  <si>
    <t>пройти грязный участок</t>
  </si>
  <si>
    <t>не доходя Юромки</t>
  </si>
  <si>
    <t>за Красной Ушной</t>
  </si>
  <si>
    <t>за Святцами</t>
  </si>
  <si>
    <t xml:space="preserve"> До деревни Ознобишино (на левом берегу) встретятся несколько перекатов и завалов</t>
  </si>
  <si>
    <t> Святецкий аквапарк: искуственные пороги (верхний и нижний)</t>
  </si>
  <si>
    <t>Замечательный участок. Река очень красива, по берегам - сосновые боры, часто попадаются песчаные обрывы и пляжи. Места здесь совершенно глухие и присутствие человека практически не ощущается. 
 Здесь, правда, довольно много завалов, но не чрезмерно. Интересен для прохождения также порог в районе дер. Святцы.</t>
  </si>
  <si>
    <t>непроход</t>
  </si>
  <si>
    <t xml:space="preserve">Нехороший, грязный участок. В Новялнке сильный запах сероводорода. После протины по ПБ сброс хлора в реку. </t>
  </si>
  <si>
    <t>После Новлянки берега безжизненные, прибрежные деревья усыхающие или погибшие. Лес не приятный для стоянки.</t>
  </si>
  <si>
    <t>Вдоль реки ольшатник. Встречаются завалы. После д.Кондраково слева подходит сосняк "уголком". Место стоянки оборудовано столом. Популярно у местных жителей, рядом грунтовка. Ниже по течению есть места пригодняе для стоянки, но все практически без дров.</t>
  </si>
  <si>
    <t>Река течет в открытых берегах, встречаются песчаные пляжи</t>
  </si>
  <si>
    <t>Открытые берега</t>
  </si>
  <si>
    <t>Перемиловы горы, красивый участок</t>
  </si>
  <si>
    <t>Борисоглеб - Н.Новгород (через Гороховец)</t>
  </si>
  <si>
    <t>Борисоглеб - Н.Новгород (через Павлово)</t>
  </si>
  <si>
    <t>Потенциальные маршруты:</t>
  </si>
  <si>
    <t>Выше Николо-Ушны: весенний маршрут для любитей завалов. Сосновые леса. Заброска от д.Бутылицы. 40-45 км. Из них около 5 км по полям, остальное лес. Местами очень густой.</t>
  </si>
  <si>
    <t>Летний маршрут для купания: Нижнее течение Ушны + выкат по Оке.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</si>
</sst>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666666"/>
      <name val="Tahoma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color rgb="FF333333"/>
      <name val="Arial"/>
      <family val="2"/>
      <charset val="204"/>
    </font>
    <font>
      <b/>
      <sz val="9"/>
      <color rgb="FF666666"/>
      <name val="Tahoma"/>
      <family val="2"/>
      <charset val="204"/>
    </font>
    <font>
      <b/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1" applyAlignment="1" applyProtection="1">
      <alignment vertical="top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topLeftCell="A28" zoomScaleNormal="100" workbookViewId="0">
      <selection activeCell="A44" sqref="A44:E44"/>
    </sheetView>
  </sheetViews>
  <sheetFormatPr defaultRowHeight="15"/>
  <cols>
    <col min="1" max="1" width="36.85546875" customWidth="1"/>
    <col min="3" max="3" width="14.42578125" customWidth="1"/>
    <col min="4" max="4" width="52.42578125" customWidth="1"/>
    <col min="5" max="5" width="67" customWidth="1"/>
    <col min="6" max="6" width="19.42578125" customWidth="1"/>
  </cols>
  <sheetData>
    <row r="1" spans="1:6">
      <c r="A1" s="28" t="s">
        <v>63</v>
      </c>
      <c r="B1" s="28"/>
      <c r="C1" s="28"/>
      <c r="D1" s="28"/>
      <c r="E1" s="28"/>
    </row>
    <row r="2" spans="1:6" ht="30">
      <c r="A2" s="7" t="s">
        <v>0</v>
      </c>
      <c r="B2" s="7" t="s">
        <v>1</v>
      </c>
      <c r="C2" s="7" t="s">
        <v>2</v>
      </c>
      <c r="D2" s="7" t="s">
        <v>48</v>
      </c>
      <c r="E2" s="7" t="s">
        <v>3</v>
      </c>
    </row>
    <row r="3" spans="1:6" ht="112.5">
      <c r="A3" s="8" t="s">
        <v>6</v>
      </c>
      <c r="B3" s="9">
        <v>0</v>
      </c>
      <c r="C3" s="9">
        <v>0</v>
      </c>
      <c r="D3" s="10" t="s">
        <v>10</v>
      </c>
      <c r="E3" s="31" t="s">
        <v>54</v>
      </c>
      <c r="F3" s="2"/>
    </row>
    <row r="4" spans="1:6" ht="30">
      <c r="A4" s="8" t="s">
        <v>9</v>
      </c>
      <c r="B4" s="9">
        <f>C4-C3</f>
        <v>7.5</v>
      </c>
      <c r="C4" s="9">
        <v>7.5</v>
      </c>
      <c r="D4" s="8" t="s">
        <v>77</v>
      </c>
      <c r="E4" s="32"/>
      <c r="F4" s="2"/>
    </row>
    <row r="5" spans="1:6">
      <c r="A5" s="8" t="s">
        <v>7</v>
      </c>
      <c r="B5" s="9">
        <f t="shared" ref="B5:B27" si="0">C5-C4</f>
        <v>3</v>
      </c>
      <c r="C5" s="9">
        <v>10.5</v>
      </c>
      <c r="D5" s="8"/>
      <c r="E5" s="32"/>
      <c r="F5" s="2"/>
    </row>
    <row r="6" spans="1:6" ht="27" customHeight="1">
      <c r="A6" s="8" t="s">
        <v>8</v>
      </c>
      <c r="B6" s="9">
        <f t="shared" si="0"/>
        <v>2.5</v>
      </c>
      <c r="C6" s="9">
        <v>13</v>
      </c>
      <c r="D6" s="8"/>
      <c r="E6" s="33"/>
      <c r="F6" s="2"/>
    </row>
    <row r="7" spans="1:6" ht="30">
      <c r="A7" s="8" t="s">
        <v>12</v>
      </c>
      <c r="B7" s="9">
        <f t="shared" si="0"/>
        <v>1.8000000000000007</v>
      </c>
      <c r="C7" s="9">
        <v>14.8</v>
      </c>
      <c r="D7" s="8" t="s">
        <v>11</v>
      </c>
      <c r="E7" s="31" t="s">
        <v>55</v>
      </c>
      <c r="F7" s="2"/>
    </row>
    <row r="8" spans="1:6" ht="62.25" customHeight="1">
      <c r="A8" s="8" t="s">
        <v>17</v>
      </c>
      <c r="B8" s="9">
        <f t="shared" si="0"/>
        <v>4.1999999999999993</v>
      </c>
      <c r="C8" s="9">
        <v>19</v>
      </c>
      <c r="D8" s="8" t="s">
        <v>16</v>
      </c>
      <c r="E8" s="34"/>
      <c r="F8" s="2"/>
    </row>
    <row r="9" spans="1:6" ht="61.5" customHeight="1">
      <c r="A9" s="8" t="s">
        <v>20</v>
      </c>
      <c r="B9" s="9">
        <f t="shared" si="0"/>
        <v>3.3000000000000007</v>
      </c>
      <c r="C9" s="9">
        <f>13+9.3</f>
        <v>22.3</v>
      </c>
      <c r="D9" s="8" t="s">
        <v>19</v>
      </c>
      <c r="E9" s="35"/>
      <c r="F9" s="2"/>
    </row>
    <row r="10" spans="1:6" ht="30" customHeight="1">
      <c r="A10" s="8" t="s">
        <v>18</v>
      </c>
      <c r="B10" s="9">
        <f t="shared" si="0"/>
        <v>14.499999999999996</v>
      </c>
      <c r="C10" s="9">
        <f>23.8+13</f>
        <v>36.799999999999997</v>
      </c>
      <c r="D10" s="8" t="s">
        <v>78</v>
      </c>
      <c r="E10" s="37" t="s">
        <v>79</v>
      </c>
      <c r="F10" s="3"/>
    </row>
    <row r="11" spans="1:6">
      <c r="A11" s="8" t="s">
        <v>21</v>
      </c>
      <c r="B11" s="9">
        <f t="shared" si="0"/>
        <v>10</v>
      </c>
      <c r="C11" s="9">
        <f>13+33.8</f>
        <v>46.8</v>
      </c>
      <c r="D11" s="8"/>
      <c r="E11" s="38"/>
      <c r="F11" s="2"/>
    </row>
    <row r="12" spans="1:6" ht="21" customHeight="1">
      <c r="A12" s="8" t="s">
        <v>22</v>
      </c>
      <c r="B12" s="9">
        <f t="shared" si="0"/>
        <v>3.8000000000000043</v>
      </c>
      <c r="C12" s="9">
        <f>37.6+13</f>
        <v>50.6</v>
      </c>
      <c r="D12" s="8" t="s">
        <v>23</v>
      </c>
      <c r="E12" s="38"/>
      <c r="F12" s="2"/>
    </row>
    <row r="13" spans="1:6" ht="52.5" customHeight="1">
      <c r="A13" s="8" t="s">
        <v>24</v>
      </c>
      <c r="B13" s="9">
        <f t="shared" si="0"/>
        <v>2.1999999999999957</v>
      </c>
      <c r="C13" s="9">
        <f>39.8+13</f>
        <v>52.8</v>
      </c>
      <c r="D13" s="10" t="s">
        <v>13</v>
      </c>
      <c r="E13" s="37" t="s">
        <v>81</v>
      </c>
      <c r="F13" s="2"/>
    </row>
    <row r="14" spans="1:6" ht="38.25" customHeight="1">
      <c r="A14" s="8" t="s">
        <v>25</v>
      </c>
      <c r="B14" s="9">
        <f t="shared" si="0"/>
        <v>2.7000000000000028</v>
      </c>
      <c r="C14" s="9">
        <v>55.5</v>
      </c>
      <c r="D14" s="10" t="s">
        <v>80</v>
      </c>
      <c r="E14" s="38"/>
    </row>
    <row r="15" spans="1:6" ht="41.25" customHeight="1">
      <c r="A15" s="8" t="s">
        <v>26</v>
      </c>
      <c r="B15" s="9"/>
      <c r="C15" s="9"/>
      <c r="D15" s="8" t="s">
        <v>27</v>
      </c>
      <c r="E15" s="39"/>
      <c r="F15" s="2"/>
    </row>
    <row r="16" spans="1:6" ht="21" customHeight="1">
      <c r="A16" s="8" t="s">
        <v>26</v>
      </c>
      <c r="B16" s="9">
        <f t="shared" si="0"/>
        <v>56</v>
      </c>
      <c r="C16" s="9">
        <v>56</v>
      </c>
      <c r="D16" s="10" t="s">
        <v>14</v>
      </c>
      <c r="E16" s="31" t="s">
        <v>82</v>
      </c>
      <c r="F16" s="2"/>
    </row>
    <row r="17" spans="1:6">
      <c r="A17" s="8" t="s">
        <v>28</v>
      </c>
      <c r="B17" s="9">
        <f t="shared" si="0"/>
        <v>15</v>
      </c>
      <c r="C17" s="9">
        <v>71</v>
      </c>
      <c r="D17" s="10" t="s">
        <v>29</v>
      </c>
      <c r="E17" s="34"/>
      <c r="F17" s="2"/>
    </row>
    <row r="18" spans="1:6">
      <c r="A18" s="8" t="s">
        <v>30</v>
      </c>
      <c r="B18" s="9">
        <f t="shared" si="0"/>
        <v>2</v>
      </c>
      <c r="C18" s="9">
        <v>73</v>
      </c>
      <c r="D18" s="8" t="s">
        <v>31</v>
      </c>
      <c r="E18" s="34"/>
    </row>
    <row r="19" spans="1:6">
      <c r="A19" s="8" t="s">
        <v>67</v>
      </c>
      <c r="B19" s="9">
        <f t="shared" si="0"/>
        <v>1</v>
      </c>
      <c r="C19" s="9">
        <v>74</v>
      </c>
      <c r="D19" s="8"/>
      <c r="E19" s="31" t="s">
        <v>83</v>
      </c>
    </row>
    <row r="20" spans="1:6" ht="30">
      <c r="A20" s="8" t="s">
        <v>32</v>
      </c>
      <c r="B20" s="9">
        <f t="shared" si="0"/>
        <v>6</v>
      </c>
      <c r="C20" s="9">
        <v>80</v>
      </c>
      <c r="D20" s="8" t="s">
        <v>33</v>
      </c>
      <c r="E20" s="34"/>
    </row>
    <row r="21" spans="1:6">
      <c r="A21" s="8" t="s">
        <v>66</v>
      </c>
      <c r="B21" s="9">
        <f>C21-C20</f>
        <v>3</v>
      </c>
      <c r="C21" s="9">
        <v>83</v>
      </c>
      <c r="D21" s="8"/>
      <c r="E21" s="35"/>
    </row>
    <row r="22" spans="1:6">
      <c r="A22" s="8" t="s">
        <v>34</v>
      </c>
      <c r="B22" s="9">
        <f>C22-C21</f>
        <v>8</v>
      </c>
      <c r="C22" s="9">
        <v>91</v>
      </c>
      <c r="D22" s="8" t="s">
        <v>35</v>
      </c>
      <c r="E22" s="31" t="s">
        <v>84</v>
      </c>
    </row>
    <row r="23" spans="1:6">
      <c r="A23" s="8" t="s">
        <v>36</v>
      </c>
      <c r="B23" s="9">
        <f>C23-C22</f>
        <v>3</v>
      </c>
      <c r="C23" s="9">
        <v>94</v>
      </c>
      <c r="D23" s="8"/>
      <c r="E23" s="34"/>
    </row>
    <row r="24" spans="1:6">
      <c r="A24" s="8" t="s">
        <v>65</v>
      </c>
      <c r="B24" s="9">
        <f>C24-C23</f>
        <v>7</v>
      </c>
      <c r="C24" s="9">
        <v>101</v>
      </c>
      <c r="D24" s="8" t="s">
        <v>37</v>
      </c>
      <c r="E24" s="35"/>
    </row>
    <row r="25" spans="1:6">
      <c r="A25" s="8" t="s">
        <v>26</v>
      </c>
      <c r="B25" s="9">
        <f t="shared" si="0"/>
        <v>2</v>
      </c>
      <c r="C25" s="9">
        <v>103</v>
      </c>
      <c r="D25" s="8"/>
      <c r="E25" s="36" t="s">
        <v>85</v>
      </c>
    </row>
    <row r="26" spans="1:6" ht="33.75">
      <c r="A26" s="8" t="s">
        <v>38</v>
      </c>
      <c r="B26" s="9">
        <f t="shared" si="0"/>
        <v>21</v>
      </c>
      <c r="C26" s="9">
        <v>124</v>
      </c>
      <c r="D26" s="10" t="s">
        <v>39</v>
      </c>
      <c r="E26" s="33"/>
    </row>
    <row r="27" spans="1:6" ht="22.5">
      <c r="A27" s="8" t="s">
        <v>40</v>
      </c>
      <c r="B27" s="9">
        <f t="shared" si="0"/>
        <v>74</v>
      </c>
      <c r="C27" s="9">
        <v>198</v>
      </c>
      <c r="D27" s="10" t="s">
        <v>15</v>
      </c>
      <c r="E27" s="26" t="s">
        <v>86</v>
      </c>
    </row>
    <row r="28" spans="1:6">
      <c r="A28" s="1"/>
      <c r="B28" s="1"/>
      <c r="C28" s="1"/>
      <c r="D28" s="1"/>
    </row>
    <row r="29" spans="1:6">
      <c r="A29" s="14" t="s">
        <v>47</v>
      </c>
      <c r="B29" s="4" t="s">
        <v>50</v>
      </c>
      <c r="C29" s="5"/>
      <c r="D29" s="15" t="s">
        <v>48</v>
      </c>
      <c r="E29" s="16" t="s">
        <v>49</v>
      </c>
    </row>
    <row r="30" spans="1:6">
      <c r="A30" s="6" t="s">
        <v>41</v>
      </c>
      <c r="B30" s="6">
        <f>C30-C29</f>
        <v>10</v>
      </c>
      <c r="C30" s="6">
        <v>10</v>
      </c>
      <c r="D30" s="6" t="s">
        <v>45</v>
      </c>
      <c r="E30" s="13" t="s">
        <v>74</v>
      </c>
    </row>
    <row r="31" spans="1:6">
      <c r="A31" s="6" t="s">
        <v>42</v>
      </c>
      <c r="B31" s="6">
        <f>C31-C30</f>
        <v>15</v>
      </c>
      <c r="C31" s="6">
        <v>25</v>
      </c>
      <c r="D31" s="6"/>
      <c r="E31" s="13" t="s">
        <v>75</v>
      </c>
    </row>
    <row r="32" spans="1:6">
      <c r="A32" s="6" t="s">
        <v>43</v>
      </c>
      <c r="B32" s="6">
        <f>C32-C31</f>
        <v>20</v>
      </c>
      <c r="C32" s="6">
        <v>45</v>
      </c>
      <c r="D32" s="6" t="s">
        <v>56</v>
      </c>
      <c r="E32" s="13" t="s">
        <v>76</v>
      </c>
    </row>
    <row r="33" spans="1:6">
      <c r="A33" s="6" t="s">
        <v>44</v>
      </c>
      <c r="B33" s="6">
        <f>C33-C32</f>
        <v>11</v>
      </c>
      <c r="C33" s="6">
        <v>56</v>
      </c>
      <c r="D33" s="6" t="s">
        <v>61</v>
      </c>
      <c r="E33" s="13" t="s">
        <v>51</v>
      </c>
    </row>
    <row r="34" spans="1:6">
      <c r="A34" s="1"/>
      <c r="B34" s="1"/>
      <c r="C34" s="1"/>
      <c r="D34" s="1"/>
    </row>
    <row r="35" spans="1:6" ht="17.25" customHeight="1">
      <c r="A35" s="14" t="s">
        <v>68</v>
      </c>
      <c r="B35" s="4" t="s">
        <v>50</v>
      </c>
      <c r="C35" s="5"/>
      <c r="D35" s="15" t="s">
        <v>48</v>
      </c>
      <c r="E35" s="16" t="s">
        <v>49</v>
      </c>
    </row>
    <row r="36" spans="1:6">
      <c r="A36" s="6" t="s">
        <v>41</v>
      </c>
      <c r="B36" s="6">
        <v>19</v>
      </c>
      <c r="C36" s="6">
        <v>15</v>
      </c>
      <c r="D36" s="6" t="s">
        <v>72</v>
      </c>
      <c r="E36" s="13" t="s">
        <v>64</v>
      </c>
    </row>
    <row r="37" spans="1:6">
      <c r="A37" s="6" t="s">
        <v>42</v>
      </c>
      <c r="B37" s="6">
        <v>29</v>
      </c>
      <c r="C37" s="6">
        <v>37</v>
      </c>
      <c r="D37" s="6" t="s">
        <v>46</v>
      </c>
      <c r="E37" s="13" t="s">
        <v>69</v>
      </c>
    </row>
    <row r="38" spans="1:6">
      <c r="A38" s="6" t="s">
        <v>43</v>
      </c>
      <c r="B38" s="6">
        <v>36</v>
      </c>
      <c r="C38" s="6">
        <v>70</v>
      </c>
      <c r="D38" s="6" t="s">
        <v>73</v>
      </c>
      <c r="E38" s="13" t="s">
        <v>70</v>
      </c>
    </row>
    <row r="39" spans="1:6">
      <c r="A39" s="6" t="s">
        <v>44</v>
      </c>
      <c r="B39" s="6">
        <v>19</v>
      </c>
      <c r="C39" s="6">
        <v>100</v>
      </c>
      <c r="D39" s="6" t="s">
        <v>71</v>
      </c>
      <c r="E39" s="13" t="s">
        <v>51</v>
      </c>
    </row>
    <row r="40" spans="1:6">
      <c r="A40" s="40"/>
      <c r="B40" s="40"/>
      <c r="C40" s="40"/>
      <c r="D40" s="40"/>
      <c r="E40" s="41"/>
    </row>
    <row r="41" spans="1:6">
      <c r="A41" s="42" t="s">
        <v>89</v>
      </c>
      <c r="B41" s="40"/>
      <c r="C41" s="40"/>
      <c r="D41" s="40"/>
      <c r="E41" s="41"/>
    </row>
    <row r="42" spans="1:6" ht="17.25" customHeight="1">
      <c r="A42" s="43" t="s">
        <v>90</v>
      </c>
      <c r="B42" s="43"/>
      <c r="C42" s="43"/>
      <c r="D42" s="43"/>
      <c r="E42" s="43"/>
    </row>
    <row r="43" spans="1:6">
      <c r="A43" s="44" t="s">
        <v>91</v>
      </c>
      <c r="B43" s="44"/>
      <c r="C43" s="44"/>
      <c r="D43" s="44"/>
      <c r="E43" s="44"/>
    </row>
    <row r="44" spans="1:6" ht="270.75" customHeight="1">
      <c r="A44" s="29" t="s">
        <v>53</v>
      </c>
      <c r="B44" s="29"/>
      <c r="C44" s="29"/>
      <c r="D44" s="29"/>
      <c r="E44" s="29"/>
    </row>
    <row r="45" spans="1:6">
      <c r="A45" s="1"/>
      <c r="B45" s="17"/>
      <c r="C45" s="17"/>
      <c r="D45" s="17"/>
      <c r="E45" s="17"/>
    </row>
    <row r="46" spans="1:6" ht="40.5" customHeight="1">
      <c r="A46" s="30" t="s">
        <v>52</v>
      </c>
      <c r="B46" s="30"/>
      <c r="C46" s="30"/>
      <c r="D46" s="30"/>
      <c r="E46" s="30"/>
      <c r="F46" s="1"/>
    </row>
    <row r="47" spans="1:6">
      <c r="B47" s="17"/>
      <c r="C47" s="17"/>
      <c r="D47" s="17"/>
      <c r="E47" s="17"/>
    </row>
    <row r="48" spans="1:6" ht="45" customHeight="1">
      <c r="A48" s="27" t="s">
        <v>62</v>
      </c>
      <c r="B48" s="27"/>
      <c r="C48" s="27"/>
      <c r="D48" s="27"/>
      <c r="E48" s="27"/>
    </row>
    <row r="49" spans="1:5">
      <c r="A49" s="17"/>
      <c r="B49" s="17"/>
      <c r="C49" s="17"/>
      <c r="D49" s="17"/>
      <c r="E49" s="17"/>
    </row>
    <row r="50" spans="1:5">
      <c r="A50" s="18" t="s">
        <v>4</v>
      </c>
      <c r="B50" s="21"/>
      <c r="C50" s="22"/>
      <c r="D50" s="23"/>
      <c r="E50" s="25"/>
    </row>
    <row r="51" spans="1:5" ht="22.5">
      <c r="A51" s="20" t="s">
        <v>57</v>
      </c>
      <c r="B51" s="20">
        <v>211</v>
      </c>
      <c r="C51" s="20"/>
      <c r="D51" s="19"/>
      <c r="E51" s="17"/>
    </row>
    <row r="52" spans="1:5" ht="22.5">
      <c r="A52" s="20" t="s">
        <v>58</v>
      </c>
      <c r="B52" s="1">
        <v>205</v>
      </c>
      <c r="C52" s="20"/>
      <c r="D52" s="19"/>
    </row>
    <row r="53" spans="1:5">
      <c r="A53" s="20"/>
      <c r="B53" s="1"/>
      <c r="C53" s="1"/>
      <c r="D53" s="1"/>
    </row>
    <row r="54" spans="1:5">
      <c r="A54" s="11" t="s">
        <v>5</v>
      </c>
      <c r="B54" s="1"/>
      <c r="C54" s="1"/>
      <c r="D54" s="1"/>
    </row>
    <row r="55" spans="1:5" ht="14.25" customHeight="1">
      <c r="A55" s="1" t="s">
        <v>59</v>
      </c>
      <c r="B55" s="1">
        <v>224</v>
      </c>
      <c r="C55" s="1"/>
      <c r="D55" s="19"/>
    </row>
    <row r="56" spans="1:5" ht="30">
      <c r="A56" s="1" t="s">
        <v>60</v>
      </c>
      <c r="B56" s="1">
        <v>218</v>
      </c>
      <c r="C56" s="1"/>
      <c r="D56" s="19"/>
    </row>
    <row r="57" spans="1:5">
      <c r="A57" s="1"/>
      <c r="B57" s="1"/>
      <c r="C57" s="1"/>
      <c r="D57" s="1"/>
    </row>
    <row r="58" spans="1:5" ht="30">
      <c r="A58" s="1" t="s">
        <v>88</v>
      </c>
      <c r="B58" s="1">
        <v>178</v>
      </c>
      <c r="C58" s="1"/>
      <c r="D58" s="19"/>
    </row>
    <row r="59" spans="1:5" ht="30">
      <c r="A59" s="1" t="s">
        <v>87</v>
      </c>
      <c r="B59" s="1">
        <v>162</v>
      </c>
      <c r="C59" s="1"/>
      <c r="D59" s="19"/>
    </row>
    <row r="60" spans="1:5">
      <c r="B60" s="1"/>
      <c r="C60" s="1"/>
      <c r="D60" s="1"/>
    </row>
    <row r="61" spans="1:5">
      <c r="A61" s="1"/>
      <c r="B61" s="1"/>
      <c r="C61" s="1"/>
      <c r="D61" s="1"/>
    </row>
    <row r="62" spans="1:5">
      <c r="A62" s="24"/>
      <c r="B62" s="1"/>
      <c r="C62" s="1"/>
      <c r="D62" s="12"/>
    </row>
    <row r="63" spans="1:5">
      <c r="A63" s="1"/>
      <c r="B63" s="1"/>
      <c r="C63" s="1"/>
      <c r="D63" s="1"/>
    </row>
    <row r="64" spans="1:5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</sheetData>
  <mergeCells count="13">
    <mergeCell ref="A48:E48"/>
    <mergeCell ref="A1:E1"/>
    <mergeCell ref="A44:E44"/>
    <mergeCell ref="A46:E46"/>
    <mergeCell ref="E3:E6"/>
    <mergeCell ref="E7:E9"/>
    <mergeCell ref="E25:E26"/>
    <mergeCell ref="E16:E18"/>
    <mergeCell ref="E10:E12"/>
    <mergeCell ref="E13:E15"/>
    <mergeCell ref="E19:E21"/>
    <mergeCell ref="E22:E24"/>
    <mergeCell ref="A42:E4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ivanko</dc:creator>
  <cp:lastModifiedBy>ivanko</cp:lastModifiedBy>
  <dcterms:created xsi:type="dcterms:W3CDTF">2016-03-26T15:05:03Z</dcterms:created>
  <dcterms:modified xsi:type="dcterms:W3CDTF">2016-05-05T21:22:27Z</dcterms:modified>
</cp:coreProperties>
</file>