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EMP\Прайсы\"/>
    </mc:Choice>
  </mc:AlternateContent>
  <bookViews>
    <workbookView xWindow="0" yWindow="0" windowWidth="15330" windowHeight="7680"/>
  </bookViews>
  <sheets>
    <sheet name="Прайс лист" sheetId="2" r:id="rId1"/>
    <sheet name="Лист1" sheetId="1" r:id="rId2"/>
  </sheets>
  <definedNames>
    <definedName name="_xlnm._FilterDatabase" localSheetId="0" hidden="1">'Прайс лист'!$B$9:$D$9</definedName>
    <definedName name="FirstRowList">'Прайс лист'!$B$10</definedName>
    <definedName name="FirstSizeList">'Прайс лист'!$G$10</definedName>
    <definedName name="LastCellPrice">'Прайс лист'!$BS$264</definedName>
    <definedName name="TotalPrice">'Прайс лист'!$AB$8</definedName>
    <definedName name="_xlnm.Print_Titles" localSheetId="0">'Прайс лист'!$8:$9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4" i="2" l="1"/>
  <c r="AB264" i="2"/>
  <c r="F263" i="2"/>
  <c r="AB263" i="2"/>
  <c r="F262" i="2"/>
  <c r="AB262" i="2"/>
  <c r="F261" i="2"/>
  <c r="AB261" i="2"/>
  <c r="F260" i="2"/>
  <c r="AB260" i="2"/>
  <c r="F259" i="2"/>
  <c r="AB259" i="2"/>
  <c r="F258" i="2"/>
  <c r="AB258" i="2"/>
  <c r="F257" i="2"/>
  <c r="AB257" i="2"/>
  <c r="F255" i="2"/>
  <c r="AB255" i="2"/>
  <c r="F254" i="2"/>
  <c r="AB254" i="2"/>
  <c r="F253" i="2"/>
  <c r="AB253" i="2"/>
  <c r="F252" i="2"/>
  <c r="AB252" i="2"/>
  <c r="F250" i="2"/>
  <c r="AB250" i="2"/>
  <c r="F249" i="2"/>
  <c r="AB249" i="2"/>
  <c r="F248" i="2"/>
  <c r="AB248" i="2"/>
  <c r="F247" i="2"/>
  <c r="AB247" i="2"/>
  <c r="F246" i="2"/>
  <c r="AB246" i="2"/>
  <c r="F245" i="2"/>
  <c r="AB245" i="2"/>
  <c r="F244" i="2"/>
  <c r="AB244" i="2"/>
  <c r="F243" i="2"/>
  <c r="AB243" i="2"/>
  <c r="F242" i="2"/>
  <c r="AB242" i="2"/>
  <c r="F241" i="2"/>
  <c r="AB241" i="2"/>
  <c r="F240" i="2"/>
  <c r="AB240" i="2"/>
  <c r="F239" i="2"/>
  <c r="AB239" i="2"/>
  <c r="F238" i="2"/>
  <c r="AB238" i="2"/>
  <c r="F237" i="2"/>
  <c r="AB237" i="2"/>
  <c r="F236" i="2"/>
  <c r="AB236" i="2"/>
  <c r="F235" i="2"/>
  <c r="AB235" i="2"/>
  <c r="F234" i="2"/>
  <c r="AB234" i="2"/>
  <c r="F232" i="2"/>
  <c r="AB232" i="2"/>
  <c r="F231" i="2"/>
  <c r="AB231" i="2"/>
  <c r="F230" i="2"/>
  <c r="AB230" i="2"/>
  <c r="F229" i="2"/>
  <c r="AB229" i="2"/>
  <c r="F228" i="2"/>
  <c r="AB228" i="2"/>
  <c r="F227" i="2"/>
  <c r="AB227" i="2"/>
  <c r="F225" i="2"/>
  <c r="AB225" i="2"/>
  <c r="F224" i="2"/>
  <c r="AB224" i="2"/>
  <c r="F223" i="2"/>
  <c r="AB223" i="2"/>
  <c r="F222" i="2"/>
  <c r="AB222" i="2"/>
  <c r="F220" i="2"/>
  <c r="AB220" i="2"/>
  <c r="F219" i="2"/>
  <c r="AB219" i="2"/>
  <c r="F218" i="2"/>
  <c r="AB218" i="2"/>
  <c r="F217" i="2"/>
  <c r="AB217" i="2"/>
  <c r="F216" i="2"/>
  <c r="AB216" i="2"/>
  <c r="F215" i="2"/>
  <c r="AB215" i="2"/>
  <c r="F214" i="2"/>
  <c r="AB214" i="2"/>
  <c r="F213" i="2"/>
  <c r="AB213" i="2"/>
  <c r="F212" i="2"/>
  <c r="AB212" i="2"/>
  <c r="F211" i="2"/>
  <c r="AB211" i="2"/>
  <c r="F210" i="2"/>
  <c r="AB210" i="2"/>
  <c r="F209" i="2"/>
  <c r="AB209" i="2"/>
  <c r="F208" i="2"/>
  <c r="AB208" i="2"/>
  <c r="F207" i="2"/>
  <c r="AB207" i="2"/>
  <c r="F205" i="2"/>
  <c r="AB205" i="2"/>
  <c r="F204" i="2"/>
  <c r="AB204" i="2"/>
  <c r="F203" i="2"/>
  <c r="AB203" i="2"/>
  <c r="F202" i="2"/>
  <c r="AB202" i="2"/>
  <c r="F201" i="2"/>
  <c r="AB201" i="2"/>
  <c r="F200" i="2"/>
  <c r="AB200" i="2"/>
  <c r="F199" i="2"/>
  <c r="AB199" i="2"/>
  <c r="F198" i="2"/>
  <c r="AB198" i="2"/>
  <c r="F197" i="2"/>
  <c r="AB197" i="2"/>
  <c r="F196" i="2"/>
  <c r="AB196" i="2"/>
  <c r="F195" i="2"/>
  <c r="AB195" i="2"/>
  <c r="F193" i="2"/>
  <c r="AB193" i="2"/>
  <c r="F192" i="2"/>
  <c r="AB192" i="2"/>
  <c r="F191" i="2"/>
  <c r="AB191" i="2"/>
  <c r="F190" i="2"/>
  <c r="AB190" i="2"/>
  <c r="F189" i="2"/>
  <c r="AB189" i="2"/>
  <c r="F188" i="2"/>
  <c r="AB188" i="2"/>
  <c r="F187" i="2"/>
  <c r="AB187" i="2"/>
  <c r="F185" i="2"/>
  <c r="AB185" i="2"/>
  <c r="F184" i="2"/>
  <c r="AB184" i="2"/>
  <c r="F182" i="2"/>
  <c r="AB182" i="2"/>
  <c r="F181" i="2"/>
  <c r="AB181" i="2"/>
  <c r="F180" i="2"/>
  <c r="AB180" i="2"/>
  <c r="F179" i="2"/>
  <c r="AB179" i="2"/>
  <c r="F178" i="2"/>
  <c r="AB178" i="2"/>
  <c r="F177" i="2"/>
  <c r="AB177" i="2"/>
  <c r="F176" i="2"/>
  <c r="AB176" i="2"/>
  <c r="F175" i="2"/>
  <c r="AB175" i="2"/>
  <c r="F174" i="2"/>
  <c r="AB174" i="2"/>
  <c r="F173" i="2"/>
  <c r="AB173" i="2"/>
  <c r="F172" i="2"/>
  <c r="AB172" i="2"/>
  <c r="F171" i="2"/>
  <c r="AB171" i="2"/>
  <c r="F170" i="2"/>
  <c r="AB170" i="2"/>
  <c r="F169" i="2"/>
  <c r="AB169" i="2"/>
  <c r="F168" i="2"/>
  <c r="AB168" i="2"/>
  <c r="F167" i="2"/>
  <c r="AB167" i="2"/>
  <c r="F166" i="2"/>
  <c r="AB166" i="2"/>
  <c r="F165" i="2"/>
  <c r="AB165" i="2"/>
  <c r="F164" i="2"/>
  <c r="AB164" i="2"/>
  <c r="F163" i="2"/>
  <c r="AB163" i="2"/>
  <c r="F162" i="2"/>
  <c r="AB162" i="2"/>
  <c r="F161" i="2"/>
  <c r="AB161" i="2"/>
  <c r="F160" i="2"/>
  <c r="AB160" i="2"/>
  <c r="F159" i="2"/>
  <c r="AB159" i="2"/>
  <c r="F158" i="2"/>
  <c r="AB158" i="2"/>
  <c r="F157" i="2"/>
  <c r="AB157" i="2"/>
  <c r="F156" i="2"/>
  <c r="AB156" i="2"/>
  <c r="F155" i="2"/>
  <c r="AB155" i="2"/>
  <c r="F154" i="2"/>
  <c r="AB154" i="2"/>
  <c r="F153" i="2"/>
  <c r="AB153" i="2"/>
  <c r="F152" i="2"/>
  <c r="AB152" i="2"/>
  <c r="F151" i="2"/>
  <c r="AB151" i="2"/>
  <c r="F150" i="2"/>
  <c r="AB150" i="2"/>
  <c r="F149" i="2"/>
  <c r="AB149" i="2"/>
  <c r="F148" i="2"/>
  <c r="AB148" i="2"/>
  <c r="F147" i="2"/>
  <c r="AB147" i="2"/>
  <c r="F146" i="2"/>
  <c r="AB146" i="2"/>
  <c r="F145" i="2"/>
  <c r="AB145" i="2"/>
  <c r="F144" i="2"/>
  <c r="AB144" i="2"/>
  <c r="F143" i="2"/>
  <c r="AB143" i="2"/>
  <c r="F142" i="2"/>
  <c r="AB142" i="2"/>
  <c r="F141" i="2"/>
  <c r="AB141" i="2"/>
  <c r="F140" i="2"/>
  <c r="AB140" i="2"/>
  <c r="F139" i="2"/>
  <c r="AB139" i="2"/>
  <c r="F138" i="2"/>
  <c r="AB138" i="2"/>
  <c r="F137" i="2"/>
  <c r="AB137" i="2"/>
  <c r="F136" i="2"/>
  <c r="AB136" i="2"/>
  <c r="F135" i="2"/>
  <c r="AB135" i="2"/>
  <c r="F134" i="2"/>
  <c r="AB134" i="2"/>
  <c r="F133" i="2"/>
  <c r="AB133" i="2"/>
  <c r="F132" i="2"/>
  <c r="AB132" i="2"/>
  <c r="F131" i="2"/>
  <c r="AB131" i="2"/>
  <c r="F130" i="2"/>
  <c r="AB130" i="2"/>
  <c r="F129" i="2"/>
  <c r="AB129" i="2"/>
  <c r="F128" i="2"/>
  <c r="AB128" i="2"/>
  <c r="F127" i="2"/>
  <c r="AB127" i="2"/>
  <c r="F126" i="2"/>
  <c r="AB126" i="2"/>
  <c r="F125" i="2"/>
  <c r="AB125" i="2"/>
  <c r="F124" i="2"/>
  <c r="AB124" i="2"/>
  <c r="F123" i="2"/>
  <c r="AB123" i="2"/>
  <c r="F122" i="2"/>
  <c r="AB122" i="2"/>
  <c r="F121" i="2"/>
  <c r="AB121" i="2"/>
  <c r="F120" i="2"/>
  <c r="AB120" i="2"/>
  <c r="F119" i="2"/>
  <c r="AB119" i="2"/>
  <c r="F118" i="2"/>
  <c r="AB118" i="2"/>
  <c r="F117" i="2"/>
  <c r="AB117" i="2"/>
  <c r="F116" i="2"/>
  <c r="AB116" i="2"/>
  <c r="F115" i="2"/>
  <c r="AB115" i="2"/>
  <c r="F114" i="2"/>
  <c r="AB114" i="2"/>
  <c r="F113" i="2"/>
  <c r="AB113" i="2"/>
  <c r="F112" i="2"/>
  <c r="AB112" i="2"/>
  <c r="F111" i="2"/>
  <c r="AB111" i="2"/>
  <c r="F109" i="2"/>
  <c r="AB109" i="2"/>
  <c r="F108" i="2"/>
  <c r="AB108" i="2"/>
  <c r="F107" i="2"/>
  <c r="AB107" i="2"/>
  <c r="F106" i="2"/>
  <c r="AB106" i="2"/>
  <c r="F105" i="2"/>
  <c r="AB105" i="2"/>
  <c r="F104" i="2"/>
  <c r="AB104" i="2"/>
  <c r="F103" i="2"/>
  <c r="AB103" i="2"/>
  <c r="F101" i="2"/>
  <c r="AB101" i="2"/>
  <c r="F100" i="2"/>
  <c r="AB100" i="2"/>
  <c r="F99" i="2"/>
  <c r="AB99" i="2"/>
  <c r="F98" i="2"/>
  <c r="AB98" i="2"/>
  <c r="F97" i="2"/>
  <c r="AB97" i="2"/>
  <c r="F95" i="2"/>
  <c r="AB95" i="2"/>
  <c r="F94" i="2"/>
  <c r="AB94" i="2"/>
  <c r="F93" i="2"/>
  <c r="AB93" i="2"/>
  <c r="F92" i="2"/>
  <c r="AB92" i="2"/>
  <c r="F91" i="2"/>
  <c r="AB91" i="2"/>
  <c r="F90" i="2"/>
  <c r="AB90" i="2"/>
  <c r="F89" i="2"/>
  <c r="AB89" i="2"/>
  <c r="F88" i="2"/>
  <c r="AB88" i="2"/>
  <c r="F87" i="2"/>
  <c r="AB87" i="2"/>
  <c r="F86" i="2"/>
  <c r="AB86" i="2"/>
  <c r="F85" i="2"/>
  <c r="AB85" i="2"/>
  <c r="F84" i="2"/>
  <c r="AB84" i="2"/>
  <c r="F83" i="2"/>
  <c r="AB83" i="2"/>
  <c r="F82" i="2"/>
  <c r="AB82" i="2"/>
  <c r="F80" i="2"/>
  <c r="AB80" i="2"/>
  <c r="F79" i="2"/>
  <c r="AB79" i="2"/>
  <c r="F78" i="2"/>
  <c r="AB78" i="2"/>
  <c r="F77" i="2"/>
  <c r="AB77" i="2"/>
  <c r="F76" i="2"/>
  <c r="AB76" i="2"/>
  <c r="F75" i="2"/>
  <c r="AB75" i="2"/>
  <c r="F73" i="2"/>
  <c r="AB73" i="2"/>
  <c r="F72" i="2"/>
  <c r="AB72" i="2"/>
  <c r="F71" i="2"/>
  <c r="AB71" i="2"/>
  <c r="F70" i="2"/>
  <c r="AB70" i="2"/>
  <c r="F69" i="2"/>
  <c r="AB69" i="2"/>
  <c r="F68" i="2"/>
  <c r="AB68" i="2"/>
  <c r="F67" i="2"/>
  <c r="AB67" i="2"/>
  <c r="F66" i="2"/>
  <c r="AB66" i="2"/>
  <c r="F65" i="2"/>
  <c r="AB65" i="2"/>
  <c r="F64" i="2"/>
  <c r="AB64" i="2"/>
  <c r="F63" i="2"/>
  <c r="AB63" i="2"/>
  <c r="F62" i="2"/>
  <c r="AB62" i="2"/>
  <c r="F61" i="2"/>
  <c r="AB61" i="2"/>
  <c r="F60" i="2"/>
  <c r="AB60" i="2"/>
  <c r="F59" i="2"/>
  <c r="AB59" i="2"/>
  <c r="F58" i="2"/>
  <c r="AB58" i="2"/>
  <c r="F57" i="2"/>
  <c r="AB57" i="2"/>
  <c r="F56" i="2"/>
  <c r="AB56" i="2"/>
  <c r="F55" i="2"/>
  <c r="AB55" i="2"/>
  <c r="F54" i="2"/>
  <c r="AB54" i="2"/>
  <c r="F53" i="2"/>
  <c r="AB53" i="2"/>
  <c r="F52" i="2"/>
  <c r="AB52" i="2"/>
  <c r="F51" i="2"/>
  <c r="AB51" i="2"/>
  <c r="F50" i="2"/>
  <c r="AB50" i="2"/>
  <c r="F49" i="2"/>
  <c r="AB49" i="2"/>
  <c r="F48" i="2"/>
  <c r="AB48" i="2"/>
  <c r="F47" i="2"/>
  <c r="AB47" i="2"/>
  <c r="F46" i="2"/>
  <c r="AB46" i="2"/>
  <c r="F45" i="2"/>
  <c r="AB45" i="2"/>
  <c r="F44" i="2"/>
  <c r="AB44" i="2"/>
  <c r="F42" i="2"/>
  <c r="AB42" i="2"/>
  <c r="F41" i="2"/>
  <c r="AB41" i="2"/>
  <c r="F40" i="2"/>
  <c r="AB40" i="2"/>
  <c r="F39" i="2"/>
  <c r="AB39" i="2"/>
  <c r="F38" i="2"/>
  <c r="AB38" i="2"/>
  <c r="F37" i="2"/>
  <c r="AB37" i="2"/>
  <c r="F35" i="2"/>
  <c r="AB35" i="2"/>
  <c r="F34" i="2"/>
  <c r="AB34" i="2"/>
  <c r="F33" i="2"/>
  <c r="AB33" i="2"/>
  <c r="F32" i="2"/>
  <c r="AB32" i="2"/>
  <c r="F31" i="2"/>
  <c r="AB31" i="2"/>
  <c r="F30" i="2"/>
  <c r="AB30" i="2"/>
  <c r="F29" i="2"/>
  <c r="AB29" i="2"/>
  <c r="F28" i="2"/>
  <c r="AB28" i="2"/>
  <c r="F26" i="2"/>
  <c r="AB26" i="2"/>
  <c r="F25" i="2"/>
  <c r="AB25" i="2"/>
  <c r="F24" i="2"/>
  <c r="AB24" i="2"/>
  <c r="F23" i="2"/>
  <c r="AB23" i="2"/>
  <c r="F22" i="2"/>
  <c r="AB22" i="2"/>
  <c r="F21" i="2"/>
  <c r="AB21" i="2"/>
  <c r="F20" i="2"/>
  <c r="AB20" i="2"/>
  <c r="F19" i="2"/>
  <c r="AB19" i="2"/>
  <c r="F17" i="2"/>
  <c r="AB17" i="2"/>
  <c r="F16" i="2"/>
  <c r="AB16" i="2"/>
  <c r="F15" i="2"/>
  <c r="AB15" i="2"/>
  <c r="F14" i="2"/>
  <c r="AB14" i="2"/>
  <c r="F12" i="2"/>
  <c r="AB12" i="2"/>
  <c r="F11" i="2"/>
  <c r="AB11" i="2"/>
  <c r="E6" i="2" l="1"/>
  <c r="E5" i="2"/>
  <c r="C4" i="2"/>
  <c r="C5" i="2"/>
  <c r="C6" i="2"/>
  <c r="E4" i="2"/>
</calcChain>
</file>

<file path=xl/comments1.xml><?xml version="1.0" encoding="utf-8"?>
<comments xmlns="http://schemas.openxmlformats.org/spreadsheetml/2006/main">
  <authors>
    <author>Администратор</author>
  </authors>
  <commentList>
    <comment ref="B11" authorId="0" shapeId="0">
      <text>
        <r>
          <rPr>
            <sz val="9"/>
            <color indexed="81"/>
            <rFont val="Tahoma"/>
            <family val="2"/>
            <charset val="204"/>
          </rPr>
          <t>берет с притачной планкой с отворотом, бант</t>
        </r>
      </text>
    </comment>
    <comment ref="C11" authorId="0" shapeId="0">
      <text/>
    </comment>
    <comment ref="F11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[48.] - 128р. 
[50.] - 128р. 
[52.] - 128р. 
</t>
        </r>
      </text>
    </comment>
    <comment ref="H11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12" authorId="0" shapeId="0">
      <text>
        <r>
          <rPr>
            <sz val="9"/>
            <color indexed="81"/>
            <rFont val="Tahoma"/>
            <family val="2"/>
            <charset val="204"/>
          </rPr>
          <t>берет с притачной планкой с отворотом, бант</t>
        </r>
      </text>
    </comment>
    <comment ref="C12" authorId="0" shapeId="0">
      <text/>
    </comment>
    <comment ref="F12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[48.] - 128р. 
[50.] - 128р. 
[52.] - 128р. 
</t>
        </r>
      </text>
    </comment>
    <comment ref="G12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14" authorId="0" shapeId="0">
      <text/>
    </comment>
    <comment ref="C14" authorId="0" shapeId="0">
      <text/>
    </comment>
    <comment ref="D14" authorId="0" shapeId="0">
      <text/>
    </comment>
    <comment ref="F14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- 458р. 
[52-98] - 458р. 
[54-104] - 458р. 
[56-110] - 458р. 
[60-116] - 458р. 
[62-122] - 458р. 
[64-128] - 458р. 
</t>
        </r>
      </text>
    </comment>
    <comment ref="U14" authorId="0" shapeId="0">
      <text>
        <r>
          <rPr>
            <sz val="9"/>
            <color indexed="81"/>
            <rFont val="Tahoma"/>
            <family val="2"/>
            <charset val="204"/>
          </rPr>
          <t>20</t>
        </r>
      </text>
    </comment>
    <comment ref="V14" authorId="0" shapeId="0">
      <text>
        <r>
          <rPr>
            <sz val="9"/>
            <color indexed="81"/>
            <rFont val="Tahoma"/>
            <family val="2"/>
            <charset val="204"/>
          </rPr>
          <t>30</t>
        </r>
      </text>
    </comment>
    <comment ref="W14" authorId="0" shapeId="0">
      <text>
        <r>
          <rPr>
            <sz val="9"/>
            <color indexed="81"/>
            <rFont val="Tahoma"/>
            <family val="2"/>
            <charset val="204"/>
          </rPr>
          <t>16</t>
        </r>
      </text>
    </comment>
    <comment ref="B15" authorId="0" shapeId="0">
      <text/>
    </comment>
    <comment ref="C15" authorId="0" shapeId="0">
      <text/>
    </comment>
    <comment ref="D15" authorId="0" shapeId="0">
      <text/>
    </comment>
    <comment ref="F15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- 458р. 
[52-98] - 458р. 
[54-104] - 458р. 
[56-110] - 458р. 
[60-116] - 458р. 
[62-122] - 458р. 
[64-128] - 458р. 
</t>
        </r>
      </text>
    </comment>
    <comment ref="O15" authorId="0" shapeId="0">
      <text>
        <r>
          <rPr>
            <sz val="9"/>
            <color indexed="81"/>
            <rFont val="Tahoma"/>
            <family val="2"/>
            <charset val="204"/>
          </rPr>
          <t>8</t>
        </r>
      </text>
    </comment>
    <comment ref="Q15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W15" authorId="0" shapeId="0">
      <text>
        <r>
          <rPr>
            <sz val="9"/>
            <color indexed="81"/>
            <rFont val="Tahoma"/>
            <family val="2"/>
            <charset val="204"/>
          </rPr>
          <t>18</t>
        </r>
      </text>
    </comment>
    <comment ref="B16" authorId="0" shapeId="0">
      <text/>
    </comment>
    <comment ref="D16" authorId="0" shapeId="0">
      <text/>
    </comment>
    <comment ref="F16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- 484р. 
[52-98] - 484р. 
[54-104] - 484р. 
[56-110] - 484р. 
[60-116] - 484р. 
[62-122] - 484р. 
[64-128] - 484р. 
</t>
        </r>
      </text>
    </comment>
    <comment ref="S16" authorId="0" shapeId="0">
      <text>
        <r>
          <rPr>
            <sz val="9"/>
            <color indexed="81"/>
            <rFont val="Tahoma"/>
            <family val="2"/>
            <charset val="204"/>
          </rPr>
          <t>12</t>
        </r>
      </text>
    </comment>
    <comment ref="U16" authorId="0" shapeId="0">
      <text>
        <r>
          <rPr>
            <sz val="9"/>
            <color indexed="81"/>
            <rFont val="Tahoma"/>
            <family val="2"/>
            <charset val="204"/>
          </rPr>
          <t>18</t>
        </r>
      </text>
    </comment>
    <comment ref="V16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7" authorId="0" shapeId="0">
      <text/>
    </comment>
    <comment ref="C17" authorId="0" shapeId="0">
      <text/>
    </comment>
    <comment ref="D17" authorId="0" shapeId="0">
      <text/>
    </comment>
    <comment ref="F17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- 790р. 
[52-98] - 790р. 
[54-104] - 790р. 
[56-110] - 790р. 
[60-116] - 790р. 
[62-122] - 790р. 
[64-128] - 790р. 
</t>
        </r>
      </text>
    </comment>
    <comment ref="W17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9" authorId="0" shapeId="0">
      <text/>
    </comment>
    <comment ref="F19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- 262р. 
[50-80] - 262р. 
[52-86] - 262р. 
[54-92] - 262р. 
</t>
        </r>
      </text>
    </comment>
    <comment ref="L19" authorId="0" shapeId="0">
      <text>
        <r>
          <rPr>
            <sz val="9"/>
            <color indexed="81"/>
            <rFont val="Tahoma"/>
            <family val="2"/>
            <charset val="204"/>
          </rPr>
          <t>19</t>
        </r>
      </text>
    </comment>
    <comment ref="N19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P19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R19" authorId="0" shapeId="0">
      <text>
        <r>
          <rPr>
            <sz val="9"/>
            <color indexed="81"/>
            <rFont val="Tahoma"/>
            <family val="2"/>
            <charset val="204"/>
          </rPr>
          <t>30</t>
        </r>
      </text>
    </comment>
    <comment ref="B20" authorId="0" shapeId="0">
      <text/>
    </comment>
    <comment ref="D20" authorId="0" shapeId="0">
      <text/>
    </comment>
    <comment ref="F20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- 262р. 
[50-80] - 262р. 
[52-86] - 262р. 
[54-92] - 262р. 
</t>
        </r>
      </text>
    </comment>
    <comment ref="L20" authorId="0" shapeId="0">
      <text>
        <r>
          <rPr>
            <sz val="9"/>
            <color indexed="81"/>
            <rFont val="Tahoma"/>
            <family val="2"/>
            <charset val="204"/>
          </rPr>
          <t>8</t>
        </r>
      </text>
    </comment>
    <comment ref="R20" authorId="0" shapeId="0">
      <text>
        <r>
          <rPr>
            <sz val="9"/>
            <color indexed="81"/>
            <rFont val="Tahoma"/>
            <family val="2"/>
            <charset val="204"/>
          </rPr>
          <t>10</t>
        </r>
      </text>
    </comment>
    <comment ref="B21" authorId="0" shapeId="0">
      <text/>
    </comment>
    <comment ref="D21" authorId="0" shapeId="0">
      <text/>
    </comment>
    <comment ref="F21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[48.] - 106р. 
[50.] - 106р. 
[52.] - 106р. 
</t>
        </r>
      </text>
    </comment>
    <comment ref="G21" authorId="0" shapeId="0">
      <text>
        <r>
          <rPr>
            <sz val="9"/>
            <color indexed="81"/>
            <rFont val="Tahoma"/>
            <family val="2"/>
            <charset val="204"/>
          </rPr>
          <t>15</t>
        </r>
      </text>
    </comment>
    <comment ref="H21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I21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22" authorId="0" shapeId="0">
      <text/>
    </comment>
    <comment ref="D22" authorId="0" shapeId="0">
      <text/>
    </comment>
    <comment ref="F22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- 229р. 
[50-80] - 229р. 
[52-86] - 229р. 
[54-92] - 229р. 
</t>
        </r>
      </text>
    </comment>
    <comment ref="L22" authorId="0" shapeId="0">
      <text>
        <r>
          <rPr>
            <sz val="9"/>
            <color indexed="81"/>
            <rFont val="Tahoma"/>
            <family val="2"/>
            <charset val="204"/>
          </rPr>
          <t>28</t>
        </r>
      </text>
    </comment>
    <comment ref="N22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P22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R22" authorId="0" shapeId="0">
      <text>
        <r>
          <rPr>
            <sz val="9"/>
            <color indexed="81"/>
            <rFont val="Tahoma"/>
            <family val="2"/>
            <charset val="204"/>
          </rPr>
          <t>17</t>
        </r>
      </text>
    </comment>
    <comment ref="B23" authorId="0" shapeId="0">
      <text/>
    </comment>
    <comment ref="D23" authorId="0" shapeId="0">
      <text/>
    </comment>
    <comment ref="F23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- 334р. 
[50-80] - 334р. 
[52-86] - 334р. 
[54-92] - 334р. 
</t>
        </r>
      </text>
    </comment>
    <comment ref="L23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N23" authorId="0" shapeId="0">
      <text>
        <r>
          <rPr>
            <sz val="9"/>
            <color indexed="81"/>
            <rFont val="Tahoma"/>
            <family val="2"/>
            <charset val="204"/>
          </rPr>
          <t>14</t>
        </r>
      </text>
    </comment>
    <comment ref="B24" authorId="0" shapeId="0">
      <text/>
    </comment>
    <comment ref="D24" authorId="0" shapeId="0">
      <text/>
    </comment>
    <comment ref="F24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- 334р. 
[50-80] - 334р. 
[52-86] - 334р. 
[54-92] - 334р. 
</t>
        </r>
      </text>
    </comment>
    <comment ref="L24" authorId="0" shapeId="0">
      <text>
        <r>
          <rPr>
            <sz val="9"/>
            <color indexed="81"/>
            <rFont val="Tahoma"/>
            <family val="2"/>
            <charset val="204"/>
          </rPr>
          <t>8</t>
        </r>
      </text>
    </comment>
    <comment ref="N24" authorId="0" shapeId="0">
      <text>
        <r>
          <rPr>
            <sz val="9"/>
            <color indexed="81"/>
            <rFont val="Tahoma"/>
            <family val="2"/>
            <charset val="204"/>
          </rPr>
          <t>14</t>
        </r>
      </text>
    </comment>
    <comment ref="P24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R24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25" authorId="0" shapeId="0">
      <text/>
    </comment>
    <comment ref="D25" authorId="0" shapeId="0">
      <text/>
    </comment>
    <comment ref="F25" authorId="0" shapeId="0">
      <text>
        <r>
          <rPr>
            <sz val="9"/>
            <color indexed="81"/>
            <rFont val="Tahoma"/>
            <family val="2"/>
            <charset val="204"/>
          </rPr>
          <t xml:space="preserve">[44-68] - 185р. 
[48-74] - 185р. 
[50-80] - 185р. 
[52-86] - 185р. 
[54-92] - 185р. 
</t>
        </r>
      </text>
    </comment>
    <comment ref="L25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R25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26" authorId="0" shapeId="0">
      <text/>
    </comment>
    <comment ref="C26" authorId="0" shapeId="0">
      <text/>
    </comment>
    <comment ref="F26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- 198р. 
[50-80] - 198р. 
[52-86] - 198р. 
[54-92] - 198р. 
</t>
        </r>
      </text>
    </comment>
    <comment ref="L26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N26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  <comment ref="B28" authorId="0" shapeId="0">
      <text/>
    </comment>
    <comment ref="C28" authorId="0" shapeId="0">
      <text/>
    </comment>
    <comment ref="D28" authorId="0" shapeId="0">
      <text/>
    </comment>
    <comment ref="F28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[48.] - 106р. 
[50.] - 106р. 
[52.] - 106р. 
</t>
        </r>
      </text>
    </comment>
    <comment ref="H28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29" authorId="0" shapeId="0">
      <text/>
    </comment>
    <comment ref="D29" authorId="0" shapeId="0">
      <text/>
    </comment>
    <comment ref="F29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[48.] - 106р. 
[50.] - 106р. 
[52.] - 106р. 
</t>
        </r>
      </text>
    </comment>
    <comment ref="G29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H29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30" authorId="0" shapeId="0">
      <text/>
    </comment>
    <comment ref="C30" authorId="0" shapeId="0">
      <text/>
    </comment>
    <comment ref="F30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- 334р. 
[50-80] - 334р. 
[52-86] - 334р. 
[54-92] - 334р. 
</t>
        </r>
      </text>
    </comment>
    <comment ref="L30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N30" authorId="0" shapeId="0">
      <text>
        <r>
          <rPr>
            <sz val="9"/>
            <color indexed="81"/>
            <rFont val="Tahoma"/>
            <family val="2"/>
            <charset val="204"/>
          </rPr>
          <t>28</t>
        </r>
      </text>
    </comment>
    <comment ref="P30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R30" authorId="0" shapeId="0">
      <text>
        <r>
          <rPr>
            <sz val="9"/>
            <color indexed="81"/>
            <rFont val="Tahoma"/>
            <family val="2"/>
            <charset val="204"/>
          </rPr>
          <t>15</t>
        </r>
      </text>
    </comment>
    <comment ref="B31" authorId="0" shapeId="0">
      <text/>
    </comment>
    <comment ref="C31" authorId="0" shapeId="0">
      <text/>
    </comment>
    <comment ref="D31" authorId="0" shapeId="0">
      <text/>
    </comment>
    <comment ref="F31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- 334р. 
[50-80] - 334р. 
[52-86] - 334р. 
[54-92] - 334р. 
</t>
        </r>
      </text>
    </comment>
    <comment ref="L31" authorId="0" shapeId="0">
      <text>
        <r>
          <rPr>
            <sz val="9"/>
            <color indexed="81"/>
            <rFont val="Tahoma"/>
            <family val="2"/>
            <charset val="204"/>
          </rPr>
          <t>30</t>
        </r>
      </text>
    </comment>
    <comment ref="N31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P31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R31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32" authorId="0" shapeId="0">
      <text/>
    </comment>
    <comment ref="C32" authorId="0" shapeId="0">
      <text/>
    </comment>
    <comment ref="F32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- 334р. 
[50-80] - 334р. 
[52-86] - 334р. 
[54-92] - 334р. 
</t>
        </r>
      </text>
    </comment>
    <comment ref="L32" authorId="0" shapeId="0">
      <text>
        <r>
          <rPr>
            <sz val="9"/>
            <color indexed="81"/>
            <rFont val="Tahoma"/>
            <family val="2"/>
            <charset val="204"/>
          </rPr>
          <t>14</t>
        </r>
      </text>
    </comment>
    <comment ref="N32" authorId="0" shapeId="0">
      <text>
        <r>
          <rPr>
            <sz val="9"/>
            <color indexed="81"/>
            <rFont val="Tahoma"/>
            <family val="2"/>
            <charset val="204"/>
          </rPr>
          <t>20</t>
        </r>
      </text>
    </comment>
    <comment ref="P32" authorId="0" shapeId="0">
      <text>
        <r>
          <rPr>
            <sz val="9"/>
            <color indexed="81"/>
            <rFont val="Tahoma"/>
            <family val="2"/>
            <charset val="204"/>
          </rPr>
          <t>13</t>
        </r>
      </text>
    </comment>
    <comment ref="R32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33" authorId="0" shapeId="0">
      <text/>
    </comment>
    <comment ref="C33" authorId="0" shapeId="0">
      <text/>
    </comment>
    <comment ref="F33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- 334р. 
[50-80] - 334р. 
[52-86] - 334р. 
[54-92] - 334р. 
</t>
        </r>
      </text>
    </comment>
    <comment ref="L33" authorId="0" shapeId="0">
      <text>
        <r>
          <rPr>
            <sz val="9"/>
            <color indexed="81"/>
            <rFont val="Tahoma"/>
            <family val="2"/>
            <charset val="204"/>
          </rPr>
          <t>15</t>
        </r>
      </text>
    </comment>
    <comment ref="N33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B34" authorId="0" shapeId="0">
      <text/>
    </comment>
    <comment ref="C34" authorId="0" shapeId="0">
      <text/>
    </comment>
    <comment ref="F34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- 185р. 
[50-80] - 185р. 
[52-86] - 185р. 
[54-92] - 185р. 
</t>
        </r>
      </text>
    </comment>
    <comment ref="L34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N34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P34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R34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35" authorId="0" shapeId="0">
      <text/>
    </comment>
    <comment ref="C35" authorId="0" shapeId="0">
      <text/>
    </comment>
    <comment ref="F35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- 185р. 
[50-80] - 185р. 
[52-86] - 185р. 
[54-92] - 185р. 
</t>
        </r>
      </text>
    </comment>
    <comment ref="L3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N3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P3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R3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37" authorId="0" shapeId="0">
      <text/>
    </comment>
    <comment ref="D37" authorId="0" shapeId="0">
      <text/>
    </comment>
    <comment ref="F37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[52-86] - 262р. 
[54-92] - 262р. 
</t>
        </r>
      </text>
    </comment>
    <comment ref="P37" authorId="0" shapeId="0">
      <text>
        <r>
          <rPr>
            <sz val="9"/>
            <color indexed="81"/>
            <rFont val="Tahoma"/>
            <family val="2"/>
            <charset val="204"/>
          </rPr>
          <t>7</t>
        </r>
      </text>
    </comment>
    <comment ref="R37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B38" authorId="0" shapeId="0">
      <text/>
    </comment>
    <comment ref="D38" authorId="0" shapeId="0">
      <text/>
    </comment>
    <comment ref="F38" authorId="0" shapeId="0">
      <text>
        <r>
          <rPr>
            <sz val="9"/>
            <color indexed="81"/>
            <rFont val="Tahoma"/>
            <family val="2"/>
            <charset val="204"/>
          </rPr>
          <t xml:space="preserve">[44-68] - 262р. 
[48-74] - 262р. 
[50-80] - 262р. 
[52-86] - 262р. 
[54-92] - 262р. 
</t>
        </r>
      </text>
    </comment>
    <comment ref="L38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39" authorId="0" shapeId="0">
      <text/>
    </comment>
    <comment ref="F39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[48.] - 165р. 
[50.] - 165р. 
[52.] - 165р. 
</t>
        </r>
      </text>
    </comment>
    <comment ref="G39" authorId="0" shapeId="0">
      <text>
        <r>
          <rPr>
            <sz val="9"/>
            <color indexed="81"/>
            <rFont val="Tahoma"/>
            <family val="2"/>
            <charset val="204"/>
          </rPr>
          <t>22</t>
        </r>
      </text>
    </comment>
    <comment ref="H39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I39" authorId="0" shapeId="0">
      <text>
        <r>
          <rPr>
            <sz val="9"/>
            <color indexed="81"/>
            <rFont val="Tahoma"/>
            <family val="2"/>
            <charset val="204"/>
          </rPr>
          <t>8</t>
        </r>
      </text>
    </comment>
    <comment ref="B40" authorId="0" shapeId="0">
      <text/>
    </comment>
    <comment ref="D40" authorId="0" shapeId="0">
      <text/>
    </comment>
    <comment ref="F40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- 229р. 
[50-80] - 229р. 
[52-86] - 229р. 
</t>
        </r>
      </text>
    </comment>
    <comment ref="N40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B41" authorId="0" shapeId="0">
      <text/>
    </comment>
    <comment ref="D41" authorId="0" shapeId="0">
      <text/>
    </comment>
    <comment ref="F41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- 229р. 
[50-80] - 229р. 
[52-86] - 229р. 
[54-92] - 229р. 
</t>
        </r>
      </text>
    </comment>
    <comment ref="L41" authorId="0" shapeId="0">
      <text>
        <r>
          <rPr>
            <sz val="9"/>
            <color indexed="81"/>
            <rFont val="Tahoma"/>
            <family val="2"/>
            <charset val="204"/>
          </rPr>
          <t>19</t>
        </r>
      </text>
    </comment>
    <comment ref="N41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P41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R41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B42" authorId="0" shapeId="0">
      <text/>
    </comment>
    <comment ref="D42" authorId="0" shapeId="0">
      <text/>
    </comment>
    <comment ref="F42" authorId="0" shapeId="0">
      <text>
        <r>
          <rPr>
            <sz val="9"/>
            <color indexed="81"/>
            <rFont val="Tahoma"/>
            <family val="2"/>
            <charset val="204"/>
          </rPr>
          <t xml:space="preserve">[44-68] - 526р. 
[48-74] - 526р. 
[50-80] - 526р. 
[52-86] - 526р. 
[54-92] - 526р. 
</t>
        </r>
      </text>
    </comment>
    <comment ref="K42" authorId="0" shapeId="0">
      <text>
        <r>
          <rPr>
            <sz val="9"/>
            <color indexed="81"/>
            <rFont val="Tahoma"/>
            <family val="2"/>
            <charset val="204"/>
          </rPr>
          <t>7</t>
        </r>
      </text>
    </comment>
    <comment ref="L42" authorId="0" shapeId="0">
      <text>
        <r>
          <rPr>
            <sz val="9"/>
            <color indexed="81"/>
            <rFont val="Tahoma"/>
            <family val="2"/>
            <charset val="204"/>
          </rPr>
          <t>12</t>
        </r>
      </text>
    </comment>
    <comment ref="N42" authorId="0" shapeId="0">
      <text>
        <r>
          <rPr>
            <sz val="9"/>
            <color indexed="81"/>
            <rFont val="Tahoma"/>
            <family val="2"/>
            <charset val="204"/>
          </rPr>
          <t>21</t>
        </r>
      </text>
    </comment>
    <comment ref="P42" authorId="0" shapeId="0">
      <text>
        <r>
          <rPr>
            <sz val="9"/>
            <color indexed="81"/>
            <rFont val="Tahoma"/>
            <family val="2"/>
            <charset val="204"/>
          </rPr>
          <t>25</t>
        </r>
      </text>
    </comment>
    <comment ref="R42" authorId="0" shapeId="0">
      <text>
        <r>
          <rPr>
            <sz val="9"/>
            <color indexed="81"/>
            <rFont val="Tahoma"/>
            <family val="2"/>
            <charset val="204"/>
          </rPr>
          <t>23</t>
        </r>
      </text>
    </comment>
    <comment ref="B44" authorId="0" shapeId="0">
      <text>
        <r>
          <rPr>
            <sz val="9"/>
            <color indexed="81"/>
            <rFont val="Tahoma"/>
            <family val="2"/>
            <charset val="204"/>
          </rPr>
          <t>лосины</t>
        </r>
      </text>
    </comment>
    <comment ref="C44" authorId="0" shapeId="0">
      <text/>
    </comment>
    <comment ref="D44" authorId="0" shapeId="0">
      <text/>
    </comment>
    <comment ref="F44" authorId="0" shapeId="0">
      <text>
        <r>
          <rPr>
            <sz val="9"/>
            <color indexed="81"/>
            <rFont val="Tahoma"/>
            <family val="2"/>
            <charset val="204"/>
          </rPr>
          <t xml:space="preserve">[60-116] - 201р. 
[62-122] - 201р. 
[64-128] - 201р. 
[68-134] - 201р. 
[72-140] - 201р. 
</t>
        </r>
      </text>
    </comment>
    <comment ref="V44" authorId="0" shapeId="0">
      <text>
        <r>
          <rPr>
            <sz val="9"/>
            <color indexed="81"/>
            <rFont val="Tahoma"/>
            <family val="2"/>
            <charset val="204"/>
          </rPr>
          <t>22</t>
        </r>
      </text>
    </comment>
    <comment ref="W44" authorId="0" shapeId="0">
      <text>
        <r>
          <rPr>
            <sz val="9"/>
            <color indexed="81"/>
            <rFont val="Tahoma"/>
            <family val="2"/>
            <charset val="204"/>
          </rPr>
          <t>7</t>
        </r>
      </text>
    </comment>
    <comment ref="X44" authorId="0" shapeId="0">
      <text>
        <r>
          <rPr>
            <sz val="9"/>
            <color indexed="81"/>
            <rFont val="Tahoma"/>
            <family val="2"/>
            <charset val="204"/>
          </rPr>
          <t>8</t>
        </r>
      </text>
    </comment>
    <comment ref="B45" authorId="0" shapeId="0">
      <text/>
    </comment>
    <comment ref="D45" authorId="0" shapeId="0">
      <text/>
    </comment>
    <comment ref="F45" authorId="0" shapeId="0">
      <text>
        <r>
          <rPr>
            <sz val="9"/>
            <color indexed="81"/>
            <rFont val="Tahoma"/>
            <family val="2"/>
            <charset val="204"/>
          </rPr>
          <t xml:space="preserve">[56-110] - 308р. 
[60-116] - 308р. 
[62-122] - 308р. 
[64-128] - 308р. 
[68-134] - 308р. 
[72-140] - 308р. 
</t>
        </r>
      </text>
    </comment>
    <comment ref="U4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V45" authorId="0" shapeId="0">
      <text>
        <r>
          <rPr>
            <sz val="9"/>
            <color indexed="81"/>
            <rFont val="Tahoma"/>
            <family val="2"/>
            <charset val="204"/>
          </rPr>
          <t>13</t>
        </r>
      </text>
    </comment>
    <comment ref="W45" authorId="0" shapeId="0">
      <text>
        <r>
          <rPr>
            <sz val="9"/>
            <color indexed="81"/>
            <rFont val="Tahoma"/>
            <family val="2"/>
            <charset val="204"/>
          </rPr>
          <t>24</t>
        </r>
      </text>
    </comment>
    <comment ref="X45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46" authorId="0" shapeId="0">
      <text/>
    </comment>
    <comment ref="D46" authorId="0" shapeId="0">
      <text/>
    </comment>
    <comment ref="F46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[48-86] - 194р. 
[50-92] - 194р. 
[52-98] - 194р. 
[54-104] - 194р. 
[56-110] - 194р. 
[60-116] - 194р. 
[62-122] - 194р. 
[64-128] - 194р. 
</t>
        </r>
      </text>
    </comment>
    <comment ref="O46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47" authorId="0" shapeId="0">
      <text/>
    </comment>
    <comment ref="D47" authorId="0" shapeId="0">
      <text/>
    </comment>
    <comment ref="F47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[48-86] - 194р. 
[50-92] - 194р. 
[52-98] - 194р. 
[54-104] - 194р. 
[56-110] - 194р. 
[60-116] - 194р. 
[62-122] - 194р. 
[64-128] - 194р. 
</t>
        </r>
      </text>
    </comment>
    <comment ref="O47" authorId="0" shapeId="0">
      <text>
        <r>
          <rPr>
            <sz val="9"/>
            <color indexed="81"/>
            <rFont val="Tahoma"/>
            <family val="2"/>
            <charset val="204"/>
          </rPr>
          <t>14</t>
        </r>
      </text>
    </comment>
    <comment ref="Q47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48" authorId="0" shapeId="0">
      <text/>
    </comment>
    <comment ref="D48" authorId="0" shapeId="0">
      <text/>
    </comment>
    <comment ref="F48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[48-86] - 194р. 
[50-92] - 194р. 
[52-98] - 194р. 
[54-104] - 194р. 
[56-110] - 194р. 
[60-116] - 194р. 
[62-122] - 194р. 
[64-128] - 194р. 
</t>
        </r>
      </text>
    </comment>
    <comment ref="M48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O48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Q48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S48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49" authorId="0" shapeId="0">
      <text/>
    </comment>
    <comment ref="D49" authorId="0" shapeId="0">
      <text/>
    </comment>
    <comment ref="F49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[48-86] - 194р. 
[50-92] - 194р. 
[52-98] - 194р. 
[54-104] - 194р. 
[56-110] - 194р. 
[60-116] - 194р. 
[62-122] - 194р. 
[64-128] - 194р. 
</t>
        </r>
      </text>
    </comment>
    <comment ref="O49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Q49" authorId="0" shapeId="0">
      <text>
        <r>
          <rPr>
            <sz val="9"/>
            <color indexed="81"/>
            <rFont val="Tahoma"/>
            <family val="2"/>
            <charset val="204"/>
          </rPr>
          <t>9</t>
        </r>
      </text>
    </comment>
    <comment ref="S49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50" authorId="0" shapeId="0">
      <text/>
    </comment>
    <comment ref="D50" authorId="0" shapeId="0">
      <text/>
    </comment>
    <comment ref="F50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- 211р. 
[52-98] - 211р. 
[54-104] - 211р. 
[56-110] - 211р. 
[60-116] - 211р. 
[62-122] - 211р. 
[64-128] - 211р. 
</t>
        </r>
      </text>
    </comment>
    <comment ref="V50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W50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51" authorId="0" shapeId="0">
      <text/>
    </comment>
    <comment ref="D51" authorId="0" shapeId="0">
      <text/>
    </comment>
    <comment ref="F51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- 211р. 
[52-98] - 211р. 
[54-104] - 211р. 
[56-110] - 211р. 
[60-116] - 211р. 
[62-122] - 211р. 
[64-128] - 211р. 
</t>
        </r>
      </text>
    </comment>
    <comment ref="V51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W51" authorId="0" shapeId="0">
      <text>
        <r>
          <rPr>
            <sz val="9"/>
            <color indexed="81"/>
            <rFont val="Tahoma"/>
            <family val="2"/>
            <charset val="204"/>
          </rPr>
          <t>17</t>
        </r>
      </text>
    </comment>
    <comment ref="B52" authorId="0" shapeId="0">
      <text/>
    </comment>
    <comment ref="C52" authorId="0" shapeId="0">
      <text/>
    </comment>
    <comment ref="D52" authorId="0" shapeId="0">
      <text/>
    </comment>
    <comment ref="F52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- 211р. 
[52-98] - 211р. 
[54-104] - 211р. 
[56-110] - 211р. 
[60-116] - 211р. 
[62-122] - 211р. 
[64-128] - 211р. 
</t>
        </r>
      </text>
    </comment>
    <comment ref="X52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B53" authorId="0" shapeId="0">
      <text/>
    </comment>
    <comment ref="D53" authorId="0" shapeId="0">
      <text/>
    </comment>
    <comment ref="F53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- 211р. 
[52-98] - 211р. 
[54-104] - 211р. 
[56-110] - 211р. 
[60-116] - 211р. 
[62-122] - 211р. 
[64-128] - 211р. 
</t>
        </r>
      </text>
    </comment>
    <comment ref="O53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Q53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S53" authorId="0" shapeId="0">
      <text>
        <r>
          <rPr>
            <sz val="9"/>
            <color indexed="81"/>
            <rFont val="Tahoma"/>
            <family val="2"/>
            <charset val="204"/>
          </rPr>
          <t>25</t>
        </r>
      </text>
    </comment>
    <comment ref="U53" authorId="0" shapeId="0">
      <text>
        <r>
          <rPr>
            <sz val="9"/>
            <color indexed="81"/>
            <rFont val="Tahoma"/>
            <family val="2"/>
            <charset val="204"/>
          </rPr>
          <t>18</t>
        </r>
      </text>
    </comment>
    <comment ref="V53" authorId="0" shapeId="0">
      <text>
        <r>
          <rPr>
            <sz val="9"/>
            <color indexed="81"/>
            <rFont val="Tahoma"/>
            <family val="2"/>
            <charset val="204"/>
          </rPr>
          <t>17</t>
        </r>
      </text>
    </comment>
    <comment ref="W53" authorId="0" shapeId="0">
      <text>
        <r>
          <rPr>
            <sz val="9"/>
            <color indexed="81"/>
            <rFont val="Tahoma"/>
            <family val="2"/>
            <charset val="204"/>
          </rPr>
          <t>19</t>
        </r>
      </text>
    </comment>
    <comment ref="X53" authorId="0" shapeId="0">
      <text>
        <r>
          <rPr>
            <sz val="9"/>
            <color indexed="81"/>
            <rFont val="Tahoma"/>
            <family val="2"/>
            <charset val="204"/>
          </rPr>
          <t>18</t>
        </r>
      </text>
    </comment>
    <comment ref="B54" authorId="0" shapeId="0">
      <text/>
    </comment>
    <comment ref="D54" authorId="0" shapeId="0">
      <text/>
    </comment>
    <comment ref="F54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- 211р. 
[52-98] - 211р. 
[54-104] - 211р. 
[56-110] - 211р. 
[60-116] - 211р. 
[62-122] - 211р. 
[64-128] - 211р. 
</t>
        </r>
      </text>
    </comment>
    <comment ref="O54" authorId="0" shapeId="0">
      <text>
        <r>
          <rPr>
            <sz val="9"/>
            <color indexed="81"/>
            <rFont val="Tahoma"/>
            <family val="2"/>
            <charset val="204"/>
          </rPr>
          <t>10</t>
        </r>
      </text>
    </comment>
    <comment ref="S54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U54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V54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W54" authorId="0" shapeId="0">
      <text>
        <r>
          <rPr>
            <sz val="9"/>
            <color indexed="81"/>
            <rFont val="Tahoma"/>
            <family val="2"/>
            <charset val="204"/>
          </rPr>
          <t>10</t>
        </r>
      </text>
    </comment>
    <comment ref="X54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55" authorId="0" shapeId="0">
      <text/>
    </comment>
    <comment ref="D55" authorId="0" shapeId="0">
      <text/>
    </comment>
    <comment ref="F55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[48-86] - 194р. 
[50-92] - 194р. 
[52-98] - 194р. 
[54-104] - 194р. 
[56-110] - 194р. 
[60-116] - 194р. 
[62-122] - 194р. 
[64-128] - 194р. 
</t>
        </r>
      </text>
    </comment>
    <comment ref="O55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Q55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S55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U55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V55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W55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X55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56" authorId="0" shapeId="0">
      <text/>
    </comment>
    <comment ref="D56" authorId="0" shapeId="0">
      <text/>
    </comment>
    <comment ref="F56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- 211р. 
[52-98] - 211р. 
[54-104] - 211р. 
[56-110] - 211р. 
[60-116] - 211р. 
[62-122] - 211р. 
[64-128] - 211р. 
</t>
        </r>
      </text>
    </comment>
    <comment ref="U56" authorId="0" shapeId="0">
      <text>
        <r>
          <rPr>
            <sz val="9"/>
            <color indexed="81"/>
            <rFont val="Tahoma"/>
            <family val="2"/>
            <charset val="204"/>
          </rPr>
          <t>19</t>
        </r>
      </text>
    </comment>
    <comment ref="V56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56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56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57" authorId="0" shapeId="0">
      <text/>
    </comment>
    <comment ref="D57" authorId="0" shapeId="0">
      <text/>
    </comment>
    <comment ref="F57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[48-86] - 211р. 
[50-92] - 211р. 
[52-98] - 211р. 
[54-104] - 211р. 
[56-110] - 211р. 
[60-116] - 211р. 
[62-122] - 211р. 
[64-128] - 211р. 
</t>
        </r>
      </text>
    </comment>
    <comment ref="Q57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V57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W57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B58" authorId="0" shapeId="0">
      <text/>
    </comment>
    <comment ref="D58" authorId="0" shapeId="0">
      <text/>
    </comment>
    <comment ref="F58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- 211р. 
[52-98] - 211р. 
[54-104] - 211р. 
[56-110] - 211р. 
[60-116] - 211р. 
[62-122] - 211р. 
[64-128] - 211р. 
</t>
        </r>
      </text>
    </comment>
    <comment ref="O58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S58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U58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59" authorId="0" shapeId="0">
      <text/>
    </comment>
    <comment ref="D59" authorId="0" shapeId="0">
      <text/>
    </comment>
    <comment ref="F59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- 211р. 
[52-98] - 211р. 
[54-104] - 211р. 
[56-110] - 211р. 
[60-116] - 211р. 
[62-122] - 211р. 
[64-128] - 211р. 
</t>
        </r>
      </text>
    </comment>
    <comment ref="Q59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S59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U59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60" authorId="0" shapeId="0">
      <text/>
    </comment>
    <comment ref="D60" authorId="0" shapeId="0">
      <text/>
    </comment>
    <comment ref="F60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- 211р. 
[52-98] - 211р. 
[54-104] - 211р. 
[56-110] - 211р. 
[60-116] - 211р. 
[62-122] - 211р. 
[64-128] - 211р. 
</t>
        </r>
      </text>
    </comment>
    <comment ref="Q60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S60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U60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V60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W60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X60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61" authorId="0" shapeId="0">
      <text/>
    </comment>
    <comment ref="D61" authorId="0" shapeId="0">
      <text/>
    </comment>
    <comment ref="F61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- 194р. 
[52-98] - 194р. 
[54-104] - 194р. 
[56-110] - 194р. 
[60-116] - 194р. 
[62-122] - 194р. 
[64-128] - 194р. 
</t>
        </r>
      </text>
    </comment>
    <comment ref="Q61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S61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V61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W61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62" authorId="0" shapeId="0">
      <text/>
    </comment>
    <comment ref="D62" authorId="0" shapeId="0">
      <text/>
    </comment>
    <comment ref="F62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- 211р. 
[52-98] - 211р. 
[54-104] - 211р. 
[56-110] - 211р. 
[60-116] - 211р. 
[62-122] - 211р. 
[64-128] - 211р. 
</t>
        </r>
      </text>
    </comment>
    <comment ref="O62" authorId="0" shapeId="0">
      <text>
        <r>
          <rPr>
            <sz val="9"/>
            <color indexed="81"/>
            <rFont val="Tahoma"/>
            <family val="2"/>
            <charset val="204"/>
          </rPr>
          <t>20</t>
        </r>
      </text>
    </comment>
    <comment ref="Q62" authorId="0" shapeId="0">
      <text>
        <r>
          <rPr>
            <sz val="9"/>
            <color indexed="81"/>
            <rFont val="Tahoma"/>
            <family val="2"/>
            <charset val="204"/>
          </rPr>
          <t>15</t>
        </r>
      </text>
    </comment>
    <comment ref="S62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U62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V62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62" authorId="0" shapeId="0">
      <text>
        <r>
          <rPr>
            <sz val="9"/>
            <color indexed="81"/>
            <rFont val="Tahoma"/>
            <family val="2"/>
            <charset val="204"/>
          </rPr>
          <t>30</t>
        </r>
      </text>
    </comment>
    <comment ref="X62" authorId="0" shapeId="0">
      <text>
        <r>
          <rPr>
            <sz val="9"/>
            <color indexed="81"/>
            <rFont val="Tahoma"/>
            <family val="2"/>
            <charset val="204"/>
          </rPr>
          <t>20</t>
        </r>
      </text>
    </comment>
    <comment ref="B63" authorId="0" shapeId="0">
      <text/>
    </comment>
    <comment ref="D63" authorId="0" shapeId="0">
      <text/>
    </comment>
    <comment ref="F63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- 211р. 
[52-98] - 211р. 
[54-104] - 211р. 
[56-110] - 211р. 
[60-116] - 211р. 
[62-122] - 211р. 
[64-128] - 211р. 
</t>
        </r>
      </text>
    </comment>
    <comment ref="S6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U6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V6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6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6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64" authorId="0" shapeId="0">
      <text/>
    </comment>
    <comment ref="D64" authorId="0" shapeId="0">
      <text/>
    </comment>
    <comment ref="F64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- 211р. 
[52-98] - 211р. 
[54-104] - 211р. 
[56-110] - 211р. 
[60-116] - 211р. 
[62-122] - 211р. 
[64-128] - 211р. 
</t>
        </r>
      </text>
    </comment>
    <comment ref="O64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Q64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S64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U64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V64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64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64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65" authorId="0" shapeId="0">
      <text/>
    </comment>
    <comment ref="D65" authorId="0" shapeId="0">
      <text/>
    </comment>
    <comment ref="F65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- 211р. 
[52-98] - 211р. 
[54-104] - 211р. 
[56-110] - 211р. 
[60-116] - 211р. 
[62-122] - 211р. 
[64-128] - 211р. 
</t>
        </r>
      </text>
    </comment>
    <comment ref="O6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Q6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S6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U6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V6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6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6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66" authorId="0" shapeId="0">
      <text/>
    </comment>
    <comment ref="D66" authorId="0" shapeId="0">
      <text/>
    </comment>
    <comment ref="F66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- 211р. 
[52-98] - 211р. 
[54-104] - 211р. 
[56-110] - 211р. 
[60-116] - 211р. 
[62-122] - 211р. 
[64-128] - 211р. 
</t>
        </r>
      </text>
    </comment>
    <comment ref="S66" authorId="0" shapeId="0">
      <text>
        <r>
          <rPr>
            <sz val="9"/>
            <color indexed="81"/>
            <rFont val="Tahoma"/>
            <family val="2"/>
            <charset val="204"/>
          </rPr>
          <t>8</t>
        </r>
      </text>
    </comment>
    <comment ref="V66" authorId="0" shapeId="0">
      <text>
        <r>
          <rPr>
            <sz val="9"/>
            <color indexed="81"/>
            <rFont val="Tahoma"/>
            <family val="2"/>
            <charset val="204"/>
          </rPr>
          <t>29</t>
        </r>
      </text>
    </comment>
    <comment ref="W66" authorId="0" shapeId="0">
      <text>
        <r>
          <rPr>
            <sz val="9"/>
            <color indexed="81"/>
            <rFont val="Tahoma"/>
            <family val="2"/>
            <charset val="204"/>
          </rPr>
          <t>24</t>
        </r>
      </text>
    </comment>
    <comment ref="B67" authorId="0" shapeId="0">
      <text/>
    </comment>
    <comment ref="D67" authorId="0" shapeId="0">
      <text/>
    </comment>
    <comment ref="F67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- 211р. 
[52-98] - 211р. 
[54-104] - 211р. 
[56-110] - 211р. 
[60-116] - 211р. 
[62-122] - 211р. 
[64-128] - 211р. 
</t>
        </r>
      </text>
    </comment>
    <comment ref="S67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U67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V67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67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67" authorId="0" shapeId="0">
      <text>
        <r>
          <rPr>
            <sz val="9"/>
            <color indexed="81"/>
            <rFont val="Tahoma"/>
            <family val="2"/>
            <charset val="204"/>
          </rPr>
          <t>18</t>
        </r>
      </text>
    </comment>
    <comment ref="B68" authorId="0" shapeId="0">
      <text/>
    </comment>
    <comment ref="D68" authorId="0" shapeId="0">
      <text/>
    </comment>
    <comment ref="F68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- 211р. 
[52-98] - 211р. 
[54-104] - 211р. 
[56-110] - 211р. 
[60-116] - 211р. 
[62-122] - 211р. 
[64-128] - 211р. 
</t>
        </r>
      </text>
    </comment>
    <comment ref="O68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Q68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S68" authorId="0" shapeId="0">
      <text>
        <r>
          <rPr>
            <sz val="9"/>
            <color indexed="81"/>
            <rFont val="Tahoma"/>
            <family val="2"/>
            <charset val="204"/>
          </rPr>
          <t>28</t>
        </r>
      </text>
    </comment>
    <comment ref="U68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V68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68" authorId="0" shapeId="0">
      <text>
        <r>
          <rPr>
            <sz val="9"/>
            <color indexed="81"/>
            <rFont val="Tahoma"/>
            <family val="2"/>
            <charset val="204"/>
          </rPr>
          <t>25</t>
        </r>
      </text>
    </comment>
    <comment ref="X68" authorId="0" shapeId="0">
      <text>
        <r>
          <rPr>
            <sz val="9"/>
            <color indexed="81"/>
            <rFont val="Tahoma"/>
            <family val="2"/>
            <charset val="204"/>
          </rPr>
          <t>18</t>
        </r>
      </text>
    </comment>
    <comment ref="B69" authorId="0" shapeId="0">
      <text/>
    </comment>
    <comment ref="D69" authorId="0" shapeId="0">
      <text/>
    </comment>
    <comment ref="F69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- 211р. 
[52-98] - 211р. 
[54-104] - 211р. 
[56-110] - 211р. 
[60-116] - 211р. 
[62-122] - 211р. 
[64-128] - 211р. 
</t>
        </r>
      </text>
    </comment>
    <comment ref="O69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Q69" authorId="0" shapeId="0">
      <text>
        <r>
          <rPr>
            <sz val="9"/>
            <color indexed="81"/>
            <rFont val="Tahoma"/>
            <family val="2"/>
            <charset val="204"/>
          </rPr>
          <t>12</t>
        </r>
      </text>
    </comment>
    <comment ref="S69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U69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V69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69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69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70" authorId="0" shapeId="0">
      <text/>
    </comment>
    <comment ref="D70" authorId="0" shapeId="0">
      <text/>
    </comment>
    <comment ref="F70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- 211р. 
[52-98] - 211р. 
[54-104] - 211р. 
[56-110] - 211р. 
[60-116] - 211р. 
[62-122] - 211р. 
[64-128] - 211р. 
</t>
        </r>
      </text>
    </comment>
    <comment ref="O70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Q70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  <comment ref="S70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U70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71" authorId="0" shapeId="0">
      <text/>
    </comment>
    <comment ref="D71" authorId="0" shapeId="0">
      <text/>
    </comment>
    <comment ref="F71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- 211р. 
[52-98] - 211р. 
[54-104] - 211р. 
[56-110] - 211р. 
[60-116] - 211р. 
[62-122] - 211р. 
[64-128] - 211р. 
</t>
        </r>
      </text>
    </comment>
    <comment ref="S71" authorId="0" shapeId="0">
      <text>
        <r>
          <rPr>
            <sz val="9"/>
            <color indexed="81"/>
            <rFont val="Tahoma"/>
            <family val="2"/>
            <charset val="204"/>
          </rPr>
          <t>15</t>
        </r>
      </text>
    </comment>
    <comment ref="U71" authorId="0" shapeId="0">
      <text>
        <r>
          <rPr>
            <sz val="9"/>
            <color indexed="81"/>
            <rFont val="Tahoma"/>
            <family val="2"/>
            <charset val="204"/>
          </rPr>
          <t>25</t>
        </r>
      </text>
    </comment>
    <comment ref="V71" authorId="0" shapeId="0">
      <text>
        <r>
          <rPr>
            <sz val="9"/>
            <color indexed="81"/>
            <rFont val="Tahoma"/>
            <family val="2"/>
            <charset val="204"/>
          </rPr>
          <t>19</t>
        </r>
      </text>
    </comment>
    <comment ref="W71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72" authorId="0" shapeId="0">
      <text/>
    </comment>
    <comment ref="D72" authorId="0" shapeId="0">
      <text/>
    </comment>
    <comment ref="F72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- 211р. 
[52-98] - 211р. 
[54-104] - 211р. 
[56-110] - 211р. 
[60-116] - 211р. 
[62-122] - 211р. 
[64-128] - 211р. 
</t>
        </r>
      </text>
    </comment>
    <comment ref="O72" authorId="0" shapeId="0">
      <text>
        <r>
          <rPr>
            <sz val="9"/>
            <color indexed="81"/>
            <rFont val="Tahoma"/>
            <family val="2"/>
            <charset val="204"/>
          </rPr>
          <t>22</t>
        </r>
      </text>
    </comment>
    <comment ref="Q72" authorId="0" shapeId="0">
      <text>
        <r>
          <rPr>
            <sz val="9"/>
            <color indexed="81"/>
            <rFont val="Tahoma"/>
            <family val="2"/>
            <charset val="204"/>
          </rPr>
          <t>18</t>
        </r>
      </text>
    </comment>
    <comment ref="S72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U72" authorId="0" shapeId="0">
      <text>
        <r>
          <rPr>
            <sz val="9"/>
            <color indexed="81"/>
            <rFont val="Tahoma"/>
            <family val="2"/>
            <charset val="204"/>
          </rPr>
          <t>23</t>
        </r>
      </text>
    </comment>
    <comment ref="V72" authorId="0" shapeId="0">
      <text>
        <r>
          <rPr>
            <sz val="9"/>
            <color indexed="81"/>
            <rFont val="Tahoma"/>
            <family val="2"/>
            <charset val="204"/>
          </rPr>
          <t>23</t>
        </r>
      </text>
    </comment>
    <comment ref="W72" authorId="0" shapeId="0">
      <text>
        <r>
          <rPr>
            <sz val="9"/>
            <color indexed="81"/>
            <rFont val="Tahoma"/>
            <family val="2"/>
            <charset val="204"/>
          </rPr>
          <t>28</t>
        </r>
      </text>
    </comment>
    <comment ref="X72" authorId="0" shapeId="0">
      <text>
        <r>
          <rPr>
            <sz val="9"/>
            <color indexed="81"/>
            <rFont val="Tahoma"/>
            <family val="2"/>
            <charset val="204"/>
          </rPr>
          <t>16</t>
        </r>
      </text>
    </comment>
    <comment ref="B73" authorId="0" shapeId="0">
      <text/>
    </comment>
    <comment ref="D73" authorId="0" shapeId="0">
      <text/>
    </comment>
    <comment ref="F73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- 211р. 
[52-98] - 211р. 
[54-104] - 211р. 
[56-110] - 211р. 
[60-116] - 211р. 
[62-122] - 211р. 
[64-128] - 211р. 
</t>
        </r>
      </text>
    </comment>
    <comment ref="S7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U7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V7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7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7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75" authorId="0" shapeId="0">
      <text/>
    </comment>
    <comment ref="C75" authorId="0" shapeId="0">
      <text/>
    </comment>
    <comment ref="D75" authorId="0" shapeId="0">
      <text/>
    </comment>
    <comment ref="F75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[48.] - 114р. 
[50.] - 114р. 
[52.] - 114р. 
[54.] - 114р. 
</t>
        </r>
      </text>
    </comment>
    <comment ref="G75" authorId="0" shapeId="0">
      <text>
        <r>
          <rPr>
            <sz val="9"/>
            <color indexed="81"/>
            <rFont val="Tahoma"/>
            <family val="2"/>
            <charset val="204"/>
          </rPr>
          <t>25</t>
        </r>
      </text>
    </comment>
    <comment ref="H7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I7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J75" authorId="0" shapeId="0">
      <text>
        <r>
          <rPr>
            <sz val="9"/>
            <color indexed="81"/>
            <rFont val="Tahoma"/>
            <family val="2"/>
            <charset val="204"/>
          </rPr>
          <t>15</t>
        </r>
      </text>
    </comment>
    <comment ref="B76" authorId="0" shapeId="0">
      <text/>
    </comment>
    <comment ref="C76" authorId="0" shapeId="0">
      <text/>
    </comment>
    <comment ref="D76" authorId="0" shapeId="0">
      <text/>
    </comment>
    <comment ref="F76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[48-86] - 211р. 
[50-92] - 211р. 
[52-98] - 211р. 
[54-104] - 211р. 
[56-110] - 211р. 
[60-116] - 211р. 
[62-122] - 211р. 
[64-128] - 211р. 
</t>
        </r>
      </text>
    </comment>
    <comment ref="Q76" authorId="0" shapeId="0">
      <text>
        <r>
          <rPr>
            <sz val="9"/>
            <color indexed="81"/>
            <rFont val="Tahoma"/>
            <family val="2"/>
            <charset val="204"/>
          </rPr>
          <t>25</t>
        </r>
      </text>
    </comment>
    <comment ref="S76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U76" authorId="0" shapeId="0">
      <text>
        <r>
          <rPr>
            <sz val="9"/>
            <color indexed="81"/>
            <rFont val="Tahoma"/>
            <family val="2"/>
            <charset val="204"/>
          </rPr>
          <t>21</t>
        </r>
      </text>
    </comment>
    <comment ref="V76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  <comment ref="W76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76" authorId="0" shapeId="0">
      <text>
        <r>
          <rPr>
            <sz val="9"/>
            <color indexed="81"/>
            <rFont val="Tahoma"/>
            <family val="2"/>
            <charset val="204"/>
          </rPr>
          <t>18</t>
        </r>
      </text>
    </comment>
    <comment ref="B77" authorId="0" shapeId="0">
      <text/>
    </comment>
    <comment ref="C77" authorId="0" shapeId="0">
      <text/>
    </comment>
    <comment ref="D77" authorId="0" shapeId="0">
      <text/>
    </comment>
    <comment ref="F77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- 252р. 
[52-98] - 252р. 
[54-104] - 252р. 
[56-110] - 252р. 
[60-116] - 252р. 
[62-122] - 252р. 
[64-128] - 252р. 
</t>
        </r>
      </text>
    </comment>
    <comment ref="S77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U77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B78" authorId="0" shapeId="0">
      <text/>
    </comment>
    <comment ref="C78" authorId="0" shapeId="0">
      <text/>
    </comment>
    <comment ref="D78" authorId="0" shapeId="0">
      <text/>
    </comment>
    <comment ref="F78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[48-86] - 308р. 
[50-92] - 308р. 
[52-98] - 308р. 
[54-104] - 308р. 
[56-110] - 308р. 
[60-116] - 308р. 
[62-122] - 308р. 
[64-128] - 308р. 
</t>
        </r>
      </text>
    </comment>
    <comment ref="U78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B79" authorId="0" shapeId="0">
      <text/>
    </comment>
    <comment ref="C79" authorId="0" shapeId="0">
      <text/>
    </comment>
    <comment ref="D79" authorId="0" shapeId="0">
      <text/>
    </comment>
    <comment ref="F79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[48-86] - 308р. 
[50-92] - 308р. 
[52-98] - 308р. 
[54-104] - 308р. 
[56-110] - 308р. 
[60-116] - 308р. 
[62-122] - 308р. 
[64-128] - 308р. 
</t>
        </r>
      </text>
    </comment>
    <comment ref="M79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O79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Q79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B80" authorId="0" shapeId="0">
      <text/>
    </comment>
    <comment ref="C80" authorId="0" shapeId="0">
      <text/>
    </comment>
    <comment ref="D80" authorId="0" shapeId="0">
      <text/>
    </comment>
    <comment ref="F80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- 308р. 
[54-104] - 308р. 
[56-110] - 308р. 
[60-116] - 308р. 
[62-122] - 308р. 
[64-128] - 308р. 
</t>
        </r>
      </text>
    </comment>
    <comment ref="S80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82" authorId="0" shapeId="0">
      <text/>
    </comment>
    <comment ref="C82" authorId="0" shapeId="0">
      <text/>
    </comment>
    <comment ref="D82" authorId="0" shapeId="0">
      <text/>
    </comment>
    <comment ref="F82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- 484р. 
[52-98] - 484р. 
[54-104] - 484р. 
[56-110] - 484р. 
[60-116] - 484р. 
[62-122] - 484р. 
</t>
        </r>
      </text>
    </comment>
    <comment ref="O82" authorId="0" shapeId="0">
      <text>
        <r>
          <rPr>
            <sz val="9"/>
            <color indexed="81"/>
            <rFont val="Tahoma"/>
            <family val="2"/>
            <charset val="204"/>
          </rPr>
          <t>14</t>
        </r>
      </text>
    </comment>
    <comment ref="Q82" authorId="0" shapeId="0">
      <text>
        <r>
          <rPr>
            <sz val="9"/>
            <color indexed="81"/>
            <rFont val="Tahoma"/>
            <family val="2"/>
            <charset val="204"/>
          </rPr>
          <t>28</t>
        </r>
      </text>
    </comment>
    <comment ref="S82" authorId="0" shapeId="0">
      <text>
        <r>
          <rPr>
            <sz val="9"/>
            <color indexed="81"/>
            <rFont val="Tahoma"/>
            <family val="2"/>
            <charset val="204"/>
          </rPr>
          <t>27</t>
        </r>
      </text>
    </comment>
    <comment ref="U82" authorId="0" shapeId="0">
      <text>
        <r>
          <rPr>
            <sz val="9"/>
            <color indexed="81"/>
            <rFont val="Tahoma"/>
            <family val="2"/>
            <charset val="204"/>
          </rPr>
          <t>22</t>
        </r>
      </text>
    </comment>
    <comment ref="V82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82" authorId="0" shapeId="0">
      <text>
        <r>
          <rPr>
            <sz val="9"/>
            <color indexed="81"/>
            <rFont val="Tahoma"/>
            <family val="2"/>
            <charset val="204"/>
          </rPr>
          <t>29</t>
        </r>
      </text>
    </comment>
    <comment ref="B83" authorId="0" shapeId="0">
      <text/>
    </comment>
    <comment ref="C83" authorId="0" shapeId="0">
      <text/>
    </comment>
    <comment ref="D83" authorId="0" shapeId="0">
      <text/>
    </comment>
    <comment ref="F83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[48-86] - 242р. 
[50-92] - 242р. 
[52-98] - 242р. 
[54-104] - 242р. 
[56-110] - 242р. 
[60-116] - 242р. 
[62-122] - 242р. 
[64-128] - 242р. 
</t>
        </r>
      </text>
    </comment>
    <comment ref="M8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O8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Q8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S8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U8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V8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8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8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84" authorId="0" shapeId="0">
      <text/>
    </comment>
    <comment ref="C84" authorId="0" shapeId="0">
      <text/>
    </comment>
    <comment ref="D84" authorId="0" shapeId="0">
      <text/>
    </comment>
    <comment ref="F84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[48-86] - 242р. 
[50-92] - 242р. 
[52-98] - 242р. 
[54-104] - 242р. 
[56-110] - 242р. 
[60-116] - 242р. 
</t>
        </r>
      </text>
    </comment>
    <comment ref="M84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O84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  <comment ref="Q84" authorId="0" shapeId="0">
      <text>
        <r>
          <rPr>
            <sz val="9"/>
            <color indexed="81"/>
            <rFont val="Tahoma"/>
            <family val="2"/>
            <charset val="204"/>
          </rPr>
          <t>28</t>
        </r>
      </text>
    </comment>
    <comment ref="S84" authorId="0" shapeId="0">
      <text>
        <r>
          <rPr>
            <sz val="9"/>
            <color indexed="81"/>
            <rFont val="Tahoma"/>
            <family val="2"/>
            <charset val="204"/>
          </rPr>
          <t>20</t>
        </r>
      </text>
    </comment>
    <comment ref="U84" authorId="0" shapeId="0">
      <text>
        <r>
          <rPr>
            <sz val="9"/>
            <color indexed="81"/>
            <rFont val="Tahoma"/>
            <family val="2"/>
            <charset val="204"/>
          </rPr>
          <t>22</t>
        </r>
      </text>
    </comment>
    <comment ref="V84" authorId="0" shapeId="0">
      <text>
        <r>
          <rPr>
            <sz val="9"/>
            <color indexed="81"/>
            <rFont val="Tahoma"/>
            <family val="2"/>
            <charset val="204"/>
          </rPr>
          <t>8</t>
        </r>
      </text>
    </comment>
    <comment ref="B85" authorId="0" shapeId="0">
      <text/>
    </comment>
    <comment ref="C85" authorId="0" shapeId="0">
      <text/>
    </comment>
    <comment ref="D85" authorId="0" shapeId="0">
      <text/>
    </comment>
    <comment ref="F85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[48-86] - 242р. 
[50-92] - 242р. 
[52-98] - 242р. 
[54-104] - 242р. 
[56-110] - 242р. 
[60-116] - 242р. 
[62-122] - 242р. 
[64-128] - 242р. 
</t>
        </r>
      </text>
    </comment>
    <comment ref="O85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Q85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86" authorId="0" shapeId="0">
      <text>
        <r>
          <rPr>
            <sz val="9"/>
            <color indexed="81"/>
            <rFont val="Tahoma"/>
            <family val="2"/>
            <charset val="204"/>
          </rPr>
          <t>силуэт трапеция, контрастные планки</t>
        </r>
      </text>
    </comment>
    <comment ref="D86" authorId="0" shapeId="0">
      <text/>
    </comment>
    <comment ref="F86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- 242р. 
[52-98] - 242р. 
[54-104] - 242р. 
[56-110] - 242р. 
[60-116] - 242р. 
[62-122] - 242р. 
</t>
        </r>
      </text>
    </comment>
    <comment ref="Q86" authorId="0" shapeId="0">
      <text>
        <r>
          <rPr>
            <sz val="9"/>
            <color indexed="81"/>
            <rFont val="Tahoma"/>
            <family val="2"/>
            <charset val="204"/>
          </rPr>
          <t>21</t>
        </r>
      </text>
    </comment>
    <comment ref="S86" authorId="0" shapeId="0">
      <text>
        <r>
          <rPr>
            <sz val="9"/>
            <color indexed="81"/>
            <rFont val="Tahoma"/>
            <family val="2"/>
            <charset val="204"/>
          </rPr>
          <t>19</t>
        </r>
      </text>
    </comment>
    <comment ref="U86" authorId="0" shapeId="0">
      <text>
        <r>
          <rPr>
            <sz val="9"/>
            <color indexed="81"/>
            <rFont val="Tahoma"/>
            <family val="2"/>
            <charset val="204"/>
          </rPr>
          <t>21</t>
        </r>
      </text>
    </comment>
    <comment ref="V86" authorId="0" shapeId="0">
      <text>
        <r>
          <rPr>
            <sz val="9"/>
            <color indexed="81"/>
            <rFont val="Tahoma"/>
            <family val="2"/>
            <charset val="204"/>
          </rPr>
          <t>21</t>
        </r>
      </text>
    </comment>
    <comment ref="W86" authorId="0" shapeId="0">
      <text>
        <r>
          <rPr>
            <sz val="9"/>
            <color indexed="81"/>
            <rFont val="Tahoma"/>
            <family val="2"/>
            <charset val="204"/>
          </rPr>
          <t>18</t>
        </r>
      </text>
    </comment>
    <comment ref="B87" authorId="0" shapeId="0">
      <text>
        <r>
          <rPr>
            <sz val="9"/>
            <color indexed="81"/>
            <rFont val="Tahoma"/>
            <family val="2"/>
            <charset val="204"/>
          </rPr>
          <t>силуэт трапеция, контрастные планки</t>
        </r>
      </text>
    </comment>
    <comment ref="D87" authorId="0" shapeId="0">
      <text/>
    </comment>
    <comment ref="F87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- 242р. 
[52-98] - 242р. 
[54-104] - 242р. 
[56-110] - 242р. 
[60-116] - 242р. 
[62-122] - 242р. 
</t>
        </r>
      </text>
    </comment>
    <comment ref="O87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Q87" authorId="0" shapeId="0">
      <text>
        <r>
          <rPr>
            <sz val="9"/>
            <color indexed="81"/>
            <rFont val="Tahoma"/>
            <family val="2"/>
            <charset val="204"/>
          </rPr>
          <t>30</t>
        </r>
      </text>
    </comment>
    <comment ref="S87" authorId="0" shapeId="0">
      <text>
        <r>
          <rPr>
            <sz val="9"/>
            <color indexed="81"/>
            <rFont val="Tahoma"/>
            <family val="2"/>
            <charset val="204"/>
          </rPr>
          <t>19</t>
        </r>
      </text>
    </comment>
    <comment ref="U87" authorId="0" shapeId="0">
      <text>
        <r>
          <rPr>
            <sz val="9"/>
            <color indexed="81"/>
            <rFont val="Tahoma"/>
            <family val="2"/>
            <charset val="204"/>
          </rPr>
          <t>27</t>
        </r>
      </text>
    </comment>
    <comment ref="V87" authorId="0" shapeId="0">
      <text>
        <r>
          <rPr>
            <sz val="9"/>
            <color indexed="81"/>
            <rFont val="Tahoma"/>
            <family val="2"/>
            <charset val="204"/>
          </rPr>
          <t>17</t>
        </r>
      </text>
    </comment>
    <comment ref="W87" authorId="0" shapeId="0">
      <text>
        <r>
          <rPr>
            <sz val="9"/>
            <color indexed="81"/>
            <rFont val="Tahoma"/>
            <family val="2"/>
            <charset val="204"/>
          </rPr>
          <t>27</t>
        </r>
      </text>
    </comment>
    <comment ref="B88" authorId="0" shapeId="0">
      <text>
        <r>
          <rPr>
            <sz val="9"/>
            <color indexed="81"/>
            <rFont val="Tahoma"/>
            <family val="2"/>
            <charset val="204"/>
          </rPr>
          <t>силуэт трапеция, контрастные планки</t>
        </r>
      </text>
    </comment>
    <comment ref="C88" authorId="0" shapeId="0">
      <text/>
    </comment>
    <comment ref="D88" authorId="0" shapeId="0">
      <text/>
    </comment>
    <comment ref="F88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[48-86] - 242р. 
[50-92] - 242р. 
[52-98] - 242р. 
[54-104] - 242р. 
[56-110] - 242р. 
[60-116] - 242р. 
</t>
        </r>
      </text>
    </comment>
    <comment ref="O88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U88" authorId="0" shapeId="0">
      <text>
        <r>
          <rPr>
            <sz val="9"/>
            <color indexed="81"/>
            <rFont val="Tahoma"/>
            <family val="2"/>
            <charset val="204"/>
          </rPr>
          <t>15</t>
        </r>
      </text>
    </comment>
    <comment ref="B89" authorId="0" shapeId="0">
      <text>
        <r>
          <rPr>
            <sz val="9"/>
            <color indexed="81"/>
            <rFont val="Tahoma"/>
            <family val="2"/>
            <charset val="204"/>
          </rPr>
          <t>силуэт трапеция, контрастные планки</t>
        </r>
      </text>
    </comment>
    <comment ref="C89" authorId="0" shapeId="0">
      <text/>
    </comment>
    <comment ref="D89" authorId="0" shapeId="0">
      <text/>
    </comment>
    <comment ref="F89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[48-86] - 242р. 
[50-92] - 242р. 
[52-98] - 242р. 
[54-104] - 242р. 
[56-110] - 242р. 
[60-116] - 242р. 
[62-122] - 242р. 
[64-128] - 242р. 
</t>
        </r>
      </text>
    </comment>
    <comment ref="M89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  <comment ref="Q89" authorId="0" shapeId="0">
      <text>
        <r>
          <rPr>
            <sz val="9"/>
            <color indexed="81"/>
            <rFont val="Tahoma"/>
            <family val="2"/>
            <charset val="204"/>
          </rPr>
          <t>14</t>
        </r>
      </text>
    </comment>
    <comment ref="S89" authorId="0" shapeId="0">
      <text>
        <r>
          <rPr>
            <sz val="9"/>
            <color indexed="81"/>
            <rFont val="Tahoma"/>
            <family val="2"/>
            <charset val="204"/>
          </rPr>
          <t>17</t>
        </r>
      </text>
    </comment>
    <comment ref="U89" authorId="0" shapeId="0">
      <text>
        <r>
          <rPr>
            <sz val="9"/>
            <color indexed="81"/>
            <rFont val="Tahoma"/>
            <family val="2"/>
            <charset val="204"/>
          </rPr>
          <t>22</t>
        </r>
      </text>
    </comment>
    <comment ref="V89" authorId="0" shapeId="0">
      <text>
        <r>
          <rPr>
            <sz val="9"/>
            <color indexed="81"/>
            <rFont val="Tahoma"/>
            <family val="2"/>
            <charset val="204"/>
          </rPr>
          <t>23</t>
        </r>
      </text>
    </comment>
    <comment ref="B90" authorId="0" shapeId="0">
      <text/>
    </comment>
    <comment ref="C90" authorId="0" shapeId="0">
      <text/>
    </comment>
    <comment ref="D90" authorId="0" shapeId="0">
      <text/>
    </comment>
    <comment ref="F90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- 242р. 
[52-98] - 242р. 
[54-104] - 242р. 
[56-110] - 242р. 
[60-116] - 242р. 
[62-122] - 242р. 
</t>
        </r>
      </text>
    </comment>
    <comment ref="O90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Q90" authorId="0" shapeId="0">
      <text>
        <r>
          <rPr>
            <sz val="9"/>
            <color indexed="81"/>
            <rFont val="Tahoma"/>
            <family val="2"/>
            <charset val="204"/>
          </rPr>
          <t>25</t>
        </r>
      </text>
    </comment>
    <comment ref="S90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U90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V90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90" authorId="0" shapeId="0">
      <text>
        <r>
          <rPr>
            <sz val="9"/>
            <color indexed="81"/>
            <rFont val="Tahoma"/>
            <family val="2"/>
            <charset val="204"/>
          </rPr>
          <t>24</t>
        </r>
      </text>
    </comment>
    <comment ref="B91" authorId="0" shapeId="0">
      <text/>
    </comment>
    <comment ref="C91" authorId="0" shapeId="0">
      <text/>
    </comment>
    <comment ref="D91" authorId="0" shapeId="0">
      <text/>
    </comment>
    <comment ref="F91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- 242р. 
[52-98] - 242р. 
[54-104] - 242р. 
[56-110] - 242р. 
[60-116] - 242р. 
[62-122] - 242р. 
[64-128] - 242р. 
</t>
        </r>
      </text>
    </comment>
    <comment ref="O91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U91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V91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92" authorId="0" shapeId="0">
      <text/>
    </comment>
    <comment ref="C92" authorId="0" shapeId="0">
      <text/>
    </comment>
    <comment ref="D92" authorId="0" shapeId="0">
      <text/>
    </comment>
    <comment ref="F92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[48-86] - 242р. 
[50-92] - 242р. 
[52-98] - 242р. 
[54-104] - 242р. 
[56-110] - 242р. 
[60-116] - 242р. 
[62-122] - 242р. 
[64-128] - 242р. 
</t>
        </r>
      </text>
    </comment>
    <comment ref="M92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Q92" authorId="0" shapeId="0">
      <text>
        <r>
          <rPr>
            <sz val="9"/>
            <color indexed="81"/>
            <rFont val="Tahoma"/>
            <family val="2"/>
            <charset val="204"/>
          </rPr>
          <t>20</t>
        </r>
      </text>
    </comment>
    <comment ref="S92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93" authorId="0" shapeId="0">
      <text/>
    </comment>
    <comment ref="C93" authorId="0" shapeId="0">
      <text/>
    </comment>
    <comment ref="D93" authorId="0" shapeId="0">
      <text/>
    </comment>
    <comment ref="F93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[48-86] - 242р. 
[50-92] - 242р. 
[52-98] - 242р. 
[54-104] - 242р. 
[56-110] - 242р. 
[60-116] - 242р. 
[62-122] - 242р. 
[64-128] - 242р. 
</t>
        </r>
      </text>
    </comment>
    <comment ref="O93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Q93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S93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U93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V93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W93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X93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94" authorId="0" shapeId="0">
      <text/>
    </comment>
    <comment ref="C94" authorId="0" shapeId="0">
      <text/>
    </comment>
    <comment ref="D94" authorId="0" shapeId="0">
      <text/>
    </comment>
    <comment ref="F94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- 242р. 
[52-98] - 242р. 
[54-104] - 242р. 
[56-110] - 242р. 
[60-116] - 242р. 
[62-122] - 242р. 
[64-128] - 242р. 
</t>
        </r>
      </text>
    </comment>
    <comment ref="O94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S94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V94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95" authorId="0" shapeId="0">
      <text/>
    </comment>
    <comment ref="C95" authorId="0" shapeId="0">
      <text/>
    </comment>
    <comment ref="D95" authorId="0" shapeId="0">
      <text/>
    </comment>
    <comment ref="F95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- 242р. 
[52-98] - 242р. 
[54-104] - 242р. 
[56-110] - 242р. 
[60-116] - 242р. 
[62-122] - 242р. 
[64-128] - 242р. 
</t>
        </r>
      </text>
    </comment>
    <comment ref="U95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V95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97" authorId="0" shapeId="0">
      <text/>
    </comment>
    <comment ref="F97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- 194р. 
[54-104] - 194р. 
[56-110] - 194р. 
[60-116] - 194р. 
[62-122] - 194р. 
[64-128] - 194р. 
[68-134] - 194р. 
</t>
        </r>
      </text>
    </comment>
    <comment ref="Q97" authorId="0" shapeId="0">
      <text>
        <r>
          <rPr>
            <sz val="9"/>
            <color indexed="81"/>
            <rFont val="Tahoma"/>
            <family val="2"/>
            <charset val="204"/>
          </rPr>
          <t>15</t>
        </r>
      </text>
    </comment>
    <comment ref="S97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B98" authorId="0" shapeId="0">
      <text/>
    </comment>
    <comment ref="F98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- 229р. 
[54-104] - 229р. 
[56-110] - 229р. 
[60-116] - 229р. 
[62-122] - 229р. 
[64-128] - 229р. 
</t>
        </r>
      </text>
    </comment>
    <comment ref="Q98" authorId="0" shapeId="0">
      <text>
        <r>
          <rPr>
            <sz val="9"/>
            <color indexed="81"/>
            <rFont val="Tahoma"/>
            <family val="2"/>
            <charset val="204"/>
          </rPr>
          <t>23</t>
        </r>
      </text>
    </comment>
    <comment ref="S98" authorId="0" shapeId="0">
      <text>
        <r>
          <rPr>
            <sz val="9"/>
            <color indexed="81"/>
            <rFont val="Tahoma"/>
            <family val="2"/>
            <charset val="204"/>
          </rPr>
          <t>8</t>
        </r>
      </text>
    </comment>
    <comment ref="V98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X98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B99" authorId="0" shapeId="0">
      <text/>
    </comment>
    <comment ref="C99" authorId="0" shapeId="0">
      <text/>
    </comment>
    <comment ref="F99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- 686р. 
[54-104] - 686р. 
[56-110] - 686р. 
[60-116] - 686р. 
[62-122] - 686р. 
[64-128] - 686р. 
[68-134] - 686р. 
[72-140] - 686р. 
</t>
        </r>
      </text>
    </comment>
    <comment ref="Q99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S99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U99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V99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W99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  <comment ref="X99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Y99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100" authorId="0" shapeId="0">
      <text/>
    </comment>
    <comment ref="F100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- 686р. 
[54-104] - 686р. 
[56-110] - 686р. 
[60-116] - 686р. 
[62-122] - 686р. 
[64-128] - 686р. 
[68-134] - 686р. 
[72-140] - 686р. 
</t>
        </r>
      </text>
    </comment>
    <comment ref="Q100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S100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U100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V100" authorId="0" shapeId="0">
      <text>
        <r>
          <rPr>
            <sz val="9"/>
            <color indexed="81"/>
            <rFont val="Tahoma"/>
            <family val="2"/>
            <charset val="204"/>
          </rPr>
          <t>23</t>
        </r>
      </text>
    </comment>
    <comment ref="W100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100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Y100" authorId="0" shapeId="0">
      <text>
        <r>
          <rPr>
            <sz val="9"/>
            <color indexed="81"/>
            <rFont val="Tahoma"/>
            <family val="2"/>
            <charset val="204"/>
          </rPr>
          <t>13</t>
        </r>
      </text>
    </comment>
    <comment ref="B101" authorId="0" shapeId="0">
      <text/>
    </comment>
    <comment ref="D101" authorId="0" shapeId="0">
      <text/>
    </comment>
    <comment ref="F101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- 194р. 
[54-104] - 194р. 
[56-110] - 194р. 
[60-116] - 194р. 
[62-122] - 194р. 
[64-128] - 194р. 
[68-134] - 194р. 
[72-140] - 194р. 
</t>
        </r>
      </text>
    </comment>
    <comment ref="Q101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S101" authorId="0" shapeId="0">
      <text>
        <r>
          <rPr>
            <sz val="9"/>
            <color indexed="81"/>
            <rFont val="Tahoma"/>
            <family val="2"/>
            <charset val="204"/>
          </rPr>
          <t>16</t>
        </r>
      </text>
    </comment>
    <comment ref="U101" authorId="0" shapeId="0">
      <text>
        <r>
          <rPr>
            <sz val="9"/>
            <color indexed="81"/>
            <rFont val="Tahoma"/>
            <family val="2"/>
            <charset val="204"/>
          </rPr>
          <t>14</t>
        </r>
      </text>
    </comment>
    <comment ref="V101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W101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B103" authorId="0" shapeId="0">
      <text/>
    </comment>
    <comment ref="C103" authorId="0" shapeId="0">
      <text/>
    </comment>
    <comment ref="F103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- 370р. 
[54-104] - 370р. 
[56-110] - 370р. 
[60-116] - 370р. 
[62-122] - 370р. 
[64-128] - 370р. 
</t>
        </r>
      </text>
    </comment>
    <comment ref="S103" authorId="0" shapeId="0">
      <text>
        <r>
          <rPr>
            <sz val="9"/>
            <color indexed="81"/>
            <rFont val="Tahoma"/>
            <family val="2"/>
            <charset val="204"/>
          </rPr>
          <t>13</t>
        </r>
      </text>
    </comment>
    <comment ref="U103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04" authorId="0" shapeId="0">
      <text/>
    </comment>
    <comment ref="C104" authorId="0" shapeId="0">
      <text/>
    </comment>
    <comment ref="D104" authorId="0" shapeId="0">
      <text/>
    </comment>
    <comment ref="F104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- 438р. 
[54-104] - 438р. 
[56-110] - 438р. 
[60-116] - 438р. 
[62-122] - 438р. 
[64-128] - 438р. 
</t>
        </r>
      </text>
    </comment>
    <comment ref="S104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U104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V104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W104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B105" authorId="0" shapeId="0">
      <text/>
    </comment>
    <comment ref="D105" authorId="0" shapeId="0">
      <text/>
    </comment>
    <comment ref="F105" authorId="0" shapeId="0">
      <text>
        <r>
          <rPr>
            <sz val="9"/>
            <color indexed="81"/>
            <rFont val="Tahoma"/>
            <family val="2"/>
            <charset val="204"/>
          </rPr>
          <t xml:space="preserve">[54-104] - 350р. 
[56-110] - 350р. 
[60-116] - 350р. 
[62-122] - 350р. 
[64-128] - 350р. 
</t>
        </r>
      </text>
    </comment>
    <comment ref="S105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B106" authorId="0" shapeId="0">
      <text/>
    </comment>
    <comment ref="C106" authorId="0" shapeId="0">
      <text/>
    </comment>
    <comment ref="D106" authorId="0" shapeId="0">
      <text/>
    </comment>
    <comment ref="F106" authorId="0" shapeId="0">
      <text>
        <r>
          <rPr>
            <sz val="9"/>
            <color indexed="81"/>
            <rFont val="Tahoma"/>
            <family val="2"/>
            <charset val="204"/>
          </rPr>
          <t xml:space="preserve">[54-104] - 614р. 
[56-110] - 614р. 
[60-116] - 614р. 
[62-122] - 614р. 
[64-128] - 614р. 
</t>
        </r>
      </text>
    </comment>
    <comment ref="S106" authorId="0" shapeId="0">
      <text>
        <r>
          <rPr>
            <sz val="9"/>
            <color indexed="81"/>
            <rFont val="Tahoma"/>
            <family val="2"/>
            <charset val="204"/>
          </rPr>
          <t>20</t>
        </r>
      </text>
    </comment>
    <comment ref="U106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V106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W106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X106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07" authorId="0" shapeId="0">
      <text/>
    </comment>
    <comment ref="D107" authorId="0" shapeId="0">
      <text/>
    </comment>
    <comment ref="F107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- 273р. 
[54-104] - 273р. 
[56-110] - 273р. 
[60-116] - 273р. 
[62-122] - 273р. 
[64-128] - 273р. 
[68-134] - 273р. 
</t>
        </r>
      </text>
    </comment>
    <comment ref="Q107" authorId="0" shapeId="0">
      <text>
        <r>
          <rPr>
            <sz val="9"/>
            <color indexed="81"/>
            <rFont val="Tahoma"/>
            <family val="2"/>
            <charset val="204"/>
          </rPr>
          <t>29</t>
        </r>
      </text>
    </comment>
    <comment ref="S107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U107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V107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107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107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Y107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B108" authorId="0" shapeId="0">
      <text/>
    </comment>
    <comment ref="C108" authorId="0" shapeId="0">
      <text/>
    </comment>
    <comment ref="D108" authorId="0" shapeId="0">
      <text/>
    </comment>
    <comment ref="F108" authorId="0" shapeId="0">
      <text>
        <r>
          <rPr>
            <sz val="9"/>
            <color indexed="81"/>
            <rFont val="Tahoma"/>
            <family val="2"/>
            <charset val="204"/>
          </rPr>
          <t xml:space="preserve">[54-104] - 273р. 
[56-110] - 273р. 
[60-116] - 273р. 
[62-122] - 273р. 
[64-128] - 273р. 
[68-134] - 273р. 
</t>
        </r>
      </text>
    </comment>
    <comment ref="U108" authorId="0" shapeId="0">
      <text>
        <r>
          <rPr>
            <sz val="9"/>
            <color indexed="81"/>
            <rFont val="Tahoma"/>
            <family val="2"/>
            <charset val="204"/>
          </rPr>
          <t>21</t>
        </r>
      </text>
    </comment>
    <comment ref="V108" authorId="0" shapeId="0">
      <text>
        <r>
          <rPr>
            <sz val="9"/>
            <color indexed="81"/>
            <rFont val="Tahoma"/>
            <family val="2"/>
            <charset val="204"/>
          </rPr>
          <t>9</t>
        </r>
      </text>
    </comment>
    <comment ref="W108" authorId="0" shapeId="0">
      <text>
        <r>
          <rPr>
            <sz val="9"/>
            <color indexed="81"/>
            <rFont val="Tahoma"/>
            <family val="2"/>
            <charset val="204"/>
          </rPr>
          <t>15</t>
        </r>
      </text>
    </comment>
    <comment ref="X108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09" authorId="0" shapeId="0">
      <text/>
    </comment>
    <comment ref="C109" authorId="0" shapeId="0">
      <text/>
    </comment>
    <comment ref="D109" authorId="0" shapeId="0">
      <text/>
    </comment>
    <comment ref="F109" authorId="0" shapeId="0">
      <text>
        <r>
          <rPr>
            <sz val="9"/>
            <color indexed="81"/>
            <rFont val="Tahoma"/>
            <family val="2"/>
            <charset val="204"/>
          </rPr>
          <t xml:space="preserve">[54-104] - 370р. 
[56-110] - 370р. 
[60-116] - 370р. 
[62-122] - 370р. 
[64-128] - 370р. 
[68-134] - 370р. 
</t>
        </r>
      </text>
    </comment>
    <comment ref="S109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U109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V109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W109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11" authorId="0" shapeId="0">
      <text/>
    </comment>
    <comment ref="D111" authorId="0" shapeId="0">
      <text/>
    </comment>
    <comment ref="F111" authorId="0" shapeId="0">
      <text>
        <r>
          <rPr>
            <sz val="9"/>
            <color indexed="81"/>
            <rFont val="Tahoma"/>
            <family val="2"/>
            <charset val="204"/>
          </rPr>
          <t xml:space="preserve">[54-104] - 431р. 
[56-110] - 431р. 
[60-116] - 431р. 
[62-122] - 431р. 
[64-128] - 431р. 
[68-134] - 431р. 
[72-140] - 431р. 
</t>
        </r>
      </text>
    </comment>
    <comment ref="Z111" authorId="0" shapeId="0">
      <text>
        <r>
          <rPr>
            <sz val="9"/>
            <color indexed="81"/>
            <rFont val="Tahoma"/>
            <family val="2"/>
            <charset val="204"/>
          </rPr>
          <t>9</t>
        </r>
      </text>
    </comment>
    <comment ref="B112" authorId="0" shapeId="0">
      <text/>
    </comment>
    <comment ref="C112" authorId="0" shapeId="0">
      <text/>
    </comment>
    <comment ref="D112" authorId="0" shapeId="0">
      <text/>
    </comment>
    <comment ref="F112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- 431р. 
[54-104] - 431р. 
[56-110] - 431р. 
[60-116] - 431р. 
[62-122] - 431р. 
[64-128] - 431р. 
[68-134] - 431р. 
[72-140] - 431р. 
</t>
        </r>
      </text>
    </comment>
    <comment ref="S112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W112" authorId="0" shapeId="0">
      <text>
        <r>
          <rPr>
            <sz val="9"/>
            <color indexed="81"/>
            <rFont val="Tahoma"/>
            <family val="2"/>
            <charset val="204"/>
          </rPr>
          <t>20</t>
        </r>
      </text>
    </comment>
    <comment ref="Y112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13" authorId="0" shapeId="0">
      <text/>
    </comment>
    <comment ref="C113" authorId="0" shapeId="0">
      <text/>
    </comment>
    <comment ref="D113" authorId="0" shapeId="0">
      <text/>
    </comment>
    <comment ref="F113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13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S113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U113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V113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W113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X113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Y113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B114" authorId="0" shapeId="0">
      <text/>
    </comment>
    <comment ref="C114" authorId="0" shapeId="0">
      <text/>
    </comment>
    <comment ref="D114" authorId="0" shapeId="0">
      <text/>
    </comment>
    <comment ref="F114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14" authorId="0" shapeId="0">
      <text>
        <r>
          <rPr>
            <sz val="9"/>
            <color indexed="81"/>
            <rFont val="Tahoma"/>
            <family val="2"/>
            <charset val="204"/>
          </rPr>
          <t>21</t>
        </r>
      </text>
    </comment>
    <comment ref="S114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U114" authorId="0" shapeId="0">
      <text>
        <r>
          <rPr>
            <sz val="9"/>
            <color indexed="81"/>
            <rFont val="Tahoma"/>
            <family val="2"/>
            <charset val="204"/>
          </rPr>
          <t>28</t>
        </r>
      </text>
    </comment>
    <comment ref="V114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114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114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Y114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Z114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115" authorId="0" shapeId="0">
      <text/>
    </comment>
    <comment ref="D115" authorId="0" shapeId="0">
      <text/>
    </comment>
    <comment ref="F115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</t>
        </r>
      </text>
    </comment>
    <comment ref="Q115" authorId="0" shapeId="0">
      <text>
        <r>
          <rPr>
            <sz val="9"/>
            <color indexed="81"/>
            <rFont val="Tahoma"/>
            <family val="2"/>
            <charset val="204"/>
          </rPr>
          <t>29</t>
        </r>
      </text>
    </comment>
    <comment ref="S115" authorId="0" shapeId="0">
      <text>
        <r>
          <rPr>
            <sz val="9"/>
            <color indexed="81"/>
            <rFont val="Tahoma"/>
            <family val="2"/>
            <charset val="204"/>
          </rPr>
          <t>23</t>
        </r>
      </text>
    </comment>
    <comment ref="B116" authorId="0" shapeId="0">
      <text/>
    </comment>
    <comment ref="D116" authorId="0" shapeId="0">
      <text/>
    </comment>
    <comment ref="F116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Y116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B117" authorId="0" shapeId="0">
      <text/>
    </comment>
    <comment ref="C117" authorId="0" shapeId="0">
      <text/>
    </comment>
    <comment ref="D117" authorId="0" shapeId="0">
      <text/>
    </comment>
    <comment ref="F117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17" authorId="0" shapeId="0">
      <text>
        <r>
          <rPr>
            <sz val="9"/>
            <color indexed="81"/>
            <rFont val="Tahoma"/>
            <family val="2"/>
            <charset val="204"/>
          </rPr>
          <t>10</t>
        </r>
      </text>
    </comment>
    <comment ref="S117" authorId="0" shapeId="0">
      <text>
        <r>
          <rPr>
            <sz val="9"/>
            <color indexed="81"/>
            <rFont val="Tahoma"/>
            <family val="2"/>
            <charset val="204"/>
          </rPr>
          <t>27</t>
        </r>
      </text>
    </comment>
    <comment ref="U117" authorId="0" shapeId="0">
      <text>
        <r>
          <rPr>
            <sz val="9"/>
            <color indexed="81"/>
            <rFont val="Tahoma"/>
            <family val="2"/>
            <charset val="204"/>
          </rPr>
          <t>15</t>
        </r>
      </text>
    </comment>
    <comment ref="V117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117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117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118" authorId="0" shapeId="0">
      <text/>
    </comment>
    <comment ref="D118" authorId="0" shapeId="0">
      <text/>
    </comment>
    <comment ref="F118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U118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V118" authorId="0" shapeId="0">
      <text>
        <r>
          <rPr>
            <sz val="9"/>
            <color indexed="81"/>
            <rFont val="Tahoma"/>
            <family val="2"/>
            <charset val="204"/>
          </rPr>
          <t>22</t>
        </r>
      </text>
    </comment>
    <comment ref="W118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118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Y118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Z118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119" authorId="0" shapeId="0">
      <text/>
    </comment>
    <comment ref="C119" authorId="0" shapeId="0">
      <text/>
    </comment>
    <comment ref="D119" authorId="0" shapeId="0">
      <text/>
    </comment>
    <comment ref="F119" authorId="0" shapeId="0">
      <text>
        <r>
          <rPr>
            <sz val="9"/>
            <color indexed="81"/>
            <rFont val="Tahoma"/>
            <family val="2"/>
            <charset val="204"/>
          </rPr>
          <t xml:space="preserve">[54-104] - 405р. 
[56-110] - 405р. 
[60-116] - 405р. 
[62-122] - 405р. 
[64-128] - 405р. 
[68-134] - 405р. 
[72-140] - 405р. 
</t>
        </r>
      </text>
    </comment>
    <comment ref="U119" authorId="0" shapeId="0">
      <text>
        <r>
          <rPr>
            <sz val="9"/>
            <color indexed="81"/>
            <rFont val="Tahoma"/>
            <family val="2"/>
            <charset val="204"/>
          </rPr>
          <t>10</t>
        </r>
      </text>
    </comment>
    <comment ref="V119" authorId="0" shapeId="0">
      <text>
        <r>
          <rPr>
            <sz val="9"/>
            <color indexed="81"/>
            <rFont val="Tahoma"/>
            <family val="2"/>
            <charset val="204"/>
          </rPr>
          <t>12</t>
        </r>
      </text>
    </comment>
    <comment ref="W119" authorId="0" shapeId="0">
      <text>
        <r>
          <rPr>
            <sz val="9"/>
            <color indexed="81"/>
            <rFont val="Tahoma"/>
            <family val="2"/>
            <charset val="204"/>
          </rPr>
          <t>12</t>
        </r>
      </text>
    </comment>
    <comment ref="X119" authorId="0" shapeId="0">
      <text>
        <r>
          <rPr>
            <sz val="9"/>
            <color indexed="81"/>
            <rFont val="Tahoma"/>
            <family val="2"/>
            <charset val="204"/>
          </rPr>
          <t>12</t>
        </r>
      </text>
    </comment>
    <comment ref="Y119" authorId="0" shapeId="0">
      <text>
        <r>
          <rPr>
            <sz val="9"/>
            <color indexed="81"/>
            <rFont val="Tahoma"/>
            <family val="2"/>
            <charset val="204"/>
          </rPr>
          <t>9</t>
        </r>
      </text>
    </comment>
    <comment ref="Z119" authorId="0" shapeId="0">
      <text>
        <r>
          <rPr>
            <sz val="9"/>
            <color indexed="81"/>
            <rFont val="Tahoma"/>
            <family val="2"/>
            <charset val="204"/>
          </rPr>
          <t>12</t>
        </r>
      </text>
    </comment>
    <comment ref="B120" authorId="0" shapeId="0">
      <text/>
    </comment>
    <comment ref="C120" authorId="0" shapeId="0">
      <text/>
    </comment>
    <comment ref="D120" authorId="0" shapeId="0">
      <text/>
    </comment>
    <comment ref="F120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20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  <comment ref="S120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U120" authorId="0" shapeId="0">
      <text>
        <r>
          <rPr>
            <sz val="9"/>
            <color indexed="81"/>
            <rFont val="Tahoma"/>
            <family val="2"/>
            <charset val="204"/>
          </rPr>
          <t>16</t>
        </r>
      </text>
    </comment>
    <comment ref="V120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120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120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121" authorId="0" shapeId="0">
      <text/>
    </comment>
    <comment ref="C121" authorId="0" shapeId="0">
      <text/>
    </comment>
    <comment ref="D121" authorId="0" shapeId="0">
      <text/>
    </comment>
    <comment ref="F121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V121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W121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B122" authorId="0" shapeId="0">
      <text/>
    </comment>
    <comment ref="C122" authorId="0" shapeId="0">
      <text/>
    </comment>
    <comment ref="D122" authorId="0" shapeId="0">
      <text/>
    </comment>
    <comment ref="F122" authorId="0" shapeId="0">
      <text>
        <r>
          <rPr>
            <sz val="9"/>
            <color indexed="81"/>
            <rFont val="Tahoma"/>
            <family val="2"/>
            <charset val="204"/>
          </rPr>
          <t xml:space="preserve">[56-110] - 405р. 
[60-116] - 405р. 
[62-122] - 405р. 
[64-128] - 405р. 
[68-134] - 405р. 
[72-140] - 405р. 
</t>
        </r>
      </text>
    </comment>
    <comment ref="U122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V122" authorId="0" shapeId="0">
      <text>
        <r>
          <rPr>
            <sz val="9"/>
            <color indexed="81"/>
            <rFont val="Tahoma"/>
            <family val="2"/>
            <charset val="204"/>
          </rPr>
          <t>8</t>
        </r>
      </text>
    </comment>
    <comment ref="W122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X122" authorId="0" shapeId="0">
      <text>
        <r>
          <rPr>
            <sz val="9"/>
            <color indexed="81"/>
            <rFont val="Tahoma"/>
            <family val="2"/>
            <charset val="204"/>
          </rPr>
          <t>7</t>
        </r>
      </text>
    </comment>
    <comment ref="Y122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Z122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123" authorId="0" shapeId="0">
      <text/>
    </comment>
    <comment ref="C123" authorId="0" shapeId="0">
      <text/>
    </comment>
    <comment ref="D123" authorId="0" shapeId="0">
      <text/>
    </comment>
    <comment ref="F123" authorId="0" shapeId="0">
      <text>
        <r>
          <rPr>
            <sz val="9"/>
            <color indexed="81"/>
            <rFont val="Tahoma"/>
            <family val="2"/>
            <charset val="204"/>
          </rPr>
          <t xml:space="preserve">[54-104] - 405р. 
[56-110] - 405р. 
[60-116] - 405р. 
[62-122] - 405р. 
[64-128] - 405р. 
[68-134] - 405р. 
[72-140] - 405р. 
</t>
        </r>
      </text>
    </comment>
    <comment ref="U123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V123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24" authorId="0" shapeId="0">
      <text/>
    </comment>
    <comment ref="D124" authorId="0" shapeId="0">
      <text/>
    </comment>
    <comment ref="F124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24" authorId="0" shapeId="0">
      <text>
        <r>
          <rPr>
            <sz val="9"/>
            <color indexed="81"/>
            <rFont val="Tahoma"/>
            <family val="2"/>
            <charset val="204"/>
          </rPr>
          <t>7</t>
        </r>
      </text>
    </comment>
    <comment ref="S124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U124" authorId="0" shapeId="0">
      <text>
        <r>
          <rPr>
            <sz val="9"/>
            <color indexed="81"/>
            <rFont val="Tahoma"/>
            <family val="2"/>
            <charset val="204"/>
          </rPr>
          <t>22</t>
        </r>
      </text>
    </comment>
    <comment ref="V124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124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124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125" authorId="0" shapeId="0">
      <text/>
    </comment>
    <comment ref="C125" authorId="0" shapeId="0">
      <text/>
    </comment>
    <comment ref="D125" authorId="0" shapeId="0">
      <text/>
    </comment>
    <comment ref="F125" authorId="0" shapeId="0">
      <text>
        <r>
          <rPr>
            <sz val="9"/>
            <color indexed="81"/>
            <rFont val="Tahoma"/>
            <family val="2"/>
            <charset val="204"/>
          </rPr>
          <t xml:space="preserve">[54-104] - 405р. 
[56-110] - 405р. 
[60-116] - 405р. 
[62-122] - 405р. 
[64-128] - 405р. 
[68-134] - 405р. 
[72-140] - 405р. 
</t>
        </r>
      </text>
    </comment>
    <comment ref="U125" authorId="0" shapeId="0">
      <text>
        <r>
          <rPr>
            <sz val="9"/>
            <color indexed="81"/>
            <rFont val="Tahoma"/>
            <family val="2"/>
            <charset val="204"/>
          </rPr>
          <t>20</t>
        </r>
      </text>
    </comment>
    <comment ref="V125" authorId="0" shapeId="0">
      <text>
        <r>
          <rPr>
            <sz val="9"/>
            <color indexed="81"/>
            <rFont val="Tahoma"/>
            <family val="2"/>
            <charset val="204"/>
          </rPr>
          <t>23</t>
        </r>
      </text>
    </comment>
    <comment ref="W125" authorId="0" shapeId="0">
      <text>
        <r>
          <rPr>
            <sz val="9"/>
            <color indexed="81"/>
            <rFont val="Tahoma"/>
            <family val="2"/>
            <charset val="204"/>
          </rPr>
          <t>9</t>
        </r>
      </text>
    </comment>
    <comment ref="X125" authorId="0" shapeId="0">
      <text>
        <r>
          <rPr>
            <sz val="9"/>
            <color indexed="81"/>
            <rFont val="Tahoma"/>
            <family val="2"/>
            <charset val="204"/>
          </rPr>
          <t>9</t>
        </r>
      </text>
    </comment>
    <comment ref="B126" authorId="0" shapeId="0">
      <text/>
    </comment>
    <comment ref="D126" authorId="0" shapeId="0">
      <text/>
    </comment>
    <comment ref="F126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26" authorId="0" shapeId="0">
      <text>
        <r>
          <rPr>
            <sz val="9"/>
            <color indexed="81"/>
            <rFont val="Tahoma"/>
            <family val="2"/>
            <charset val="204"/>
          </rPr>
          <t>9</t>
        </r>
      </text>
    </comment>
    <comment ref="V126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X126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Y126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27" authorId="0" shapeId="0">
      <text/>
    </comment>
    <comment ref="C127" authorId="0" shapeId="0">
      <text/>
    </comment>
    <comment ref="D127" authorId="0" shapeId="0">
      <text/>
    </comment>
    <comment ref="F127" authorId="0" shapeId="0">
      <text>
        <r>
          <rPr>
            <sz val="9"/>
            <color indexed="81"/>
            <rFont val="Tahoma"/>
            <family val="2"/>
            <charset val="204"/>
          </rPr>
          <t xml:space="preserve">[54-104] - 405р. 
[56-110] - 405р. 
[60-116] - 405р. 
[62-122] - 405р. 
[64-128] - 405р. 
[68-134] - 405р. 
[72-140] - 405р. 
</t>
        </r>
      </text>
    </comment>
    <comment ref="U127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V127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W127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X127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B128" authorId="0" shapeId="0">
      <text/>
    </comment>
    <comment ref="C128" authorId="0" shapeId="0">
      <text/>
    </comment>
    <comment ref="D128" authorId="0" shapeId="0">
      <text/>
    </comment>
    <comment ref="F128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28" authorId="0" shapeId="0">
      <text>
        <r>
          <rPr>
            <sz val="9"/>
            <color indexed="81"/>
            <rFont val="Tahoma"/>
            <family val="2"/>
            <charset val="204"/>
          </rPr>
          <t>18</t>
        </r>
      </text>
    </comment>
    <comment ref="S128" authorId="0" shapeId="0">
      <text>
        <r>
          <rPr>
            <sz val="9"/>
            <color indexed="81"/>
            <rFont val="Tahoma"/>
            <family val="2"/>
            <charset val="204"/>
          </rPr>
          <t>18</t>
        </r>
      </text>
    </comment>
    <comment ref="U128" authorId="0" shapeId="0">
      <text>
        <r>
          <rPr>
            <sz val="9"/>
            <color indexed="81"/>
            <rFont val="Tahoma"/>
            <family val="2"/>
            <charset val="204"/>
          </rPr>
          <t>15</t>
        </r>
      </text>
    </comment>
    <comment ref="V128" authorId="0" shapeId="0">
      <text>
        <r>
          <rPr>
            <sz val="9"/>
            <color indexed="81"/>
            <rFont val="Tahoma"/>
            <family val="2"/>
            <charset val="204"/>
          </rPr>
          <t>17</t>
        </r>
      </text>
    </comment>
    <comment ref="W128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  <comment ref="X128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Y128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29" authorId="0" shapeId="0">
      <text/>
    </comment>
    <comment ref="D129" authorId="0" shapeId="0">
      <text/>
    </comment>
    <comment ref="F129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29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S129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W129" authorId="0" shapeId="0">
      <text>
        <r>
          <rPr>
            <sz val="9"/>
            <color indexed="81"/>
            <rFont val="Tahoma"/>
            <family val="2"/>
            <charset val="204"/>
          </rPr>
          <t>25</t>
        </r>
      </text>
    </comment>
    <comment ref="Y129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Z129" authorId="0" shapeId="0">
      <text>
        <r>
          <rPr>
            <sz val="9"/>
            <color indexed="81"/>
            <rFont val="Tahoma"/>
            <family val="2"/>
            <charset val="204"/>
          </rPr>
          <t>18</t>
        </r>
      </text>
    </comment>
    <comment ref="B130" authorId="0" shapeId="0">
      <text/>
    </comment>
    <comment ref="C130" authorId="0" shapeId="0">
      <text/>
    </comment>
    <comment ref="D130" authorId="0" shapeId="0">
      <text/>
    </comment>
    <comment ref="F130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30" authorId="0" shapeId="0">
      <text>
        <r>
          <rPr>
            <sz val="9"/>
            <color indexed="81"/>
            <rFont val="Tahoma"/>
            <family val="2"/>
            <charset val="204"/>
          </rPr>
          <t>18</t>
        </r>
      </text>
    </comment>
    <comment ref="S130" authorId="0" shapeId="0">
      <text>
        <r>
          <rPr>
            <sz val="9"/>
            <color indexed="81"/>
            <rFont val="Tahoma"/>
            <family val="2"/>
            <charset val="204"/>
          </rPr>
          <t>17</t>
        </r>
      </text>
    </comment>
    <comment ref="U130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V130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130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130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Y130" authorId="0" shapeId="0">
      <text>
        <r>
          <rPr>
            <sz val="9"/>
            <color indexed="81"/>
            <rFont val="Tahoma"/>
            <family val="2"/>
            <charset val="204"/>
          </rPr>
          <t>27</t>
        </r>
      </text>
    </comment>
    <comment ref="Z130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B131" authorId="0" shapeId="0">
      <text/>
    </comment>
    <comment ref="C131" authorId="0" shapeId="0">
      <text/>
    </comment>
    <comment ref="D131" authorId="0" shapeId="0">
      <text/>
    </comment>
    <comment ref="F131" authorId="0" shapeId="0">
      <text>
        <r>
          <rPr>
            <sz val="9"/>
            <color indexed="81"/>
            <rFont val="Tahoma"/>
            <family val="2"/>
            <charset val="204"/>
          </rPr>
          <t xml:space="preserve">[56-110] - 405р. 
[60-116] - 405р. 
[62-122] - 405р. 
[64-128] - 405р. 
[68-134] - 405р. 
[72-140] - 405р. 
</t>
        </r>
      </text>
    </comment>
    <comment ref="U131" authorId="0" shapeId="0">
      <text>
        <r>
          <rPr>
            <sz val="9"/>
            <color indexed="81"/>
            <rFont val="Tahoma"/>
            <family val="2"/>
            <charset val="204"/>
          </rPr>
          <t>18</t>
        </r>
      </text>
    </comment>
    <comment ref="V131" authorId="0" shapeId="0">
      <text>
        <r>
          <rPr>
            <sz val="9"/>
            <color indexed="81"/>
            <rFont val="Tahoma"/>
            <family val="2"/>
            <charset val="204"/>
          </rPr>
          <t>14</t>
        </r>
      </text>
    </comment>
    <comment ref="B132" authorId="0" shapeId="0">
      <text/>
    </comment>
    <comment ref="C132" authorId="0" shapeId="0">
      <text/>
    </comment>
    <comment ref="D132" authorId="0" shapeId="0">
      <text/>
    </comment>
    <comment ref="F132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32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S132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U132" authorId="0" shapeId="0">
      <text>
        <r>
          <rPr>
            <sz val="9"/>
            <color indexed="81"/>
            <rFont val="Tahoma"/>
            <family val="2"/>
            <charset val="204"/>
          </rPr>
          <t>21</t>
        </r>
      </text>
    </comment>
    <comment ref="W132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X132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B133" authorId="0" shapeId="0">
      <text/>
    </comment>
    <comment ref="D133" authorId="0" shapeId="0">
      <text/>
    </comment>
    <comment ref="F133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X133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Y133" authorId="0" shapeId="0">
      <text>
        <r>
          <rPr>
            <sz val="9"/>
            <color indexed="81"/>
            <rFont val="Tahoma"/>
            <family val="2"/>
            <charset val="204"/>
          </rPr>
          <t>15</t>
        </r>
      </text>
    </comment>
    <comment ref="Z133" authorId="0" shapeId="0">
      <text>
        <r>
          <rPr>
            <sz val="9"/>
            <color indexed="81"/>
            <rFont val="Tahoma"/>
            <family val="2"/>
            <charset val="204"/>
          </rPr>
          <t>7</t>
        </r>
      </text>
    </comment>
    <comment ref="B134" authorId="0" shapeId="0">
      <text/>
    </comment>
    <comment ref="C134" authorId="0" shapeId="0">
      <text/>
    </comment>
    <comment ref="D134" authorId="0" shapeId="0">
      <text/>
    </comment>
    <comment ref="F134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V134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W134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  <comment ref="X134" authorId="0" shapeId="0">
      <text>
        <r>
          <rPr>
            <sz val="9"/>
            <color indexed="81"/>
            <rFont val="Tahoma"/>
            <family val="2"/>
            <charset val="204"/>
          </rPr>
          <t>8</t>
        </r>
      </text>
    </comment>
    <comment ref="B135" authorId="0" shapeId="0">
      <text/>
    </comment>
    <comment ref="C135" authorId="0" shapeId="0">
      <text/>
    </comment>
    <comment ref="D135" authorId="0" shapeId="0">
      <text/>
    </comment>
    <comment ref="F135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35" authorId="0" shapeId="0">
      <text>
        <r>
          <rPr>
            <sz val="9"/>
            <color indexed="81"/>
            <rFont val="Tahoma"/>
            <family val="2"/>
            <charset val="204"/>
          </rPr>
          <t>27</t>
        </r>
      </text>
    </comment>
    <comment ref="V135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36" authorId="0" shapeId="0">
      <text/>
    </comment>
    <comment ref="C136" authorId="0" shapeId="0">
      <text/>
    </comment>
    <comment ref="D136" authorId="0" shapeId="0">
      <text/>
    </comment>
    <comment ref="F136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V136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W136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X136" authorId="0" shapeId="0">
      <text>
        <r>
          <rPr>
            <sz val="9"/>
            <color indexed="81"/>
            <rFont val="Tahoma"/>
            <family val="2"/>
            <charset val="204"/>
          </rPr>
          <t>17</t>
        </r>
      </text>
    </comment>
    <comment ref="Z136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B137" authorId="0" shapeId="0">
      <text/>
    </comment>
    <comment ref="C137" authorId="0" shapeId="0">
      <text/>
    </comment>
    <comment ref="D137" authorId="0" shapeId="0">
      <text/>
    </comment>
    <comment ref="F137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37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S137" authorId="0" shapeId="0">
      <text>
        <r>
          <rPr>
            <sz val="9"/>
            <color indexed="81"/>
            <rFont val="Tahoma"/>
            <family val="2"/>
            <charset val="204"/>
          </rPr>
          <t>10</t>
        </r>
      </text>
    </comment>
    <comment ref="U137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X137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Y137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38" authorId="0" shapeId="0">
      <text/>
    </comment>
    <comment ref="C138" authorId="0" shapeId="0">
      <text/>
    </comment>
    <comment ref="D138" authorId="0" shapeId="0">
      <text/>
    </comment>
    <comment ref="F138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38" authorId="0" shapeId="0">
      <text>
        <r>
          <rPr>
            <sz val="9"/>
            <color indexed="81"/>
            <rFont val="Tahoma"/>
            <family val="2"/>
            <charset val="204"/>
          </rPr>
          <t>21</t>
        </r>
      </text>
    </comment>
    <comment ref="S138" authorId="0" shapeId="0">
      <text>
        <r>
          <rPr>
            <sz val="9"/>
            <color indexed="81"/>
            <rFont val="Tahoma"/>
            <family val="2"/>
            <charset val="204"/>
          </rPr>
          <t>19</t>
        </r>
      </text>
    </comment>
    <comment ref="U138" authorId="0" shapeId="0">
      <text>
        <r>
          <rPr>
            <sz val="9"/>
            <color indexed="81"/>
            <rFont val="Tahoma"/>
            <family val="2"/>
            <charset val="204"/>
          </rPr>
          <t>16</t>
        </r>
      </text>
    </comment>
    <comment ref="V138" authorId="0" shapeId="0">
      <text>
        <r>
          <rPr>
            <sz val="9"/>
            <color indexed="81"/>
            <rFont val="Tahoma"/>
            <family val="2"/>
            <charset val="204"/>
          </rPr>
          <t>20</t>
        </r>
      </text>
    </comment>
    <comment ref="W138" authorId="0" shapeId="0">
      <text>
        <r>
          <rPr>
            <sz val="9"/>
            <color indexed="81"/>
            <rFont val="Tahoma"/>
            <family val="2"/>
            <charset val="204"/>
          </rPr>
          <t>19</t>
        </r>
      </text>
    </comment>
    <comment ref="X138" authorId="0" shapeId="0">
      <text>
        <r>
          <rPr>
            <sz val="9"/>
            <color indexed="81"/>
            <rFont val="Tahoma"/>
            <family val="2"/>
            <charset val="204"/>
          </rPr>
          <t>22</t>
        </r>
      </text>
    </comment>
    <comment ref="Y138" authorId="0" shapeId="0">
      <text>
        <r>
          <rPr>
            <sz val="9"/>
            <color indexed="81"/>
            <rFont val="Tahoma"/>
            <family val="2"/>
            <charset val="204"/>
          </rPr>
          <t>18</t>
        </r>
      </text>
    </comment>
    <comment ref="Z138" authorId="0" shapeId="0">
      <text>
        <r>
          <rPr>
            <sz val="9"/>
            <color indexed="81"/>
            <rFont val="Tahoma"/>
            <family val="2"/>
            <charset val="204"/>
          </rPr>
          <t>16</t>
        </r>
      </text>
    </comment>
    <comment ref="B139" authorId="0" shapeId="0">
      <text/>
    </comment>
    <comment ref="C139" authorId="0" shapeId="0">
      <text/>
    </comment>
    <comment ref="D139" authorId="0" shapeId="0">
      <text/>
    </comment>
    <comment ref="F139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39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Y139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40" authorId="0" shapeId="0">
      <text/>
    </comment>
    <comment ref="C140" authorId="0" shapeId="0">
      <text/>
    </comment>
    <comment ref="D140" authorId="0" shapeId="0">
      <text/>
    </comment>
    <comment ref="F140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40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  <comment ref="B141" authorId="0" shapeId="0">
      <text/>
    </comment>
    <comment ref="C141" authorId="0" shapeId="0">
      <text/>
    </comment>
    <comment ref="D141" authorId="0" shapeId="0">
      <text/>
    </comment>
    <comment ref="F141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41" authorId="0" shapeId="0">
      <text>
        <r>
          <rPr>
            <sz val="9"/>
            <color indexed="81"/>
            <rFont val="Tahoma"/>
            <family val="2"/>
            <charset val="204"/>
          </rPr>
          <t>16</t>
        </r>
      </text>
    </comment>
    <comment ref="U141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V141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141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141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Y141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Z141" authorId="0" shapeId="0">
      <text>
        <r>
          <rPr>
            <sz val="9"/>
            <color indexed="81"/>
            <rFont val="Tahoma"/>
            <family val="2"/>
            <charset val="204"/>
          </rPr>
          <t>29</t>
        </r>
      </text>
    </comment>
    <comment ref="B142" authorId="0" shapeId="0">
      <text/>
    </comment>
    <comment ref="C142" authorId="0" shapeId="0">
      <text/>
    </comment>
    <comment ref="D142" authorId="0" shapeId="0">
      <text/>
    </comment>
    <comment ref="F142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42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S142" authorId="0" shapeId="0">
      <text>
        <r>
          <rPr>
            <sz val="9"/>
            <color indexed="81"/>
            <rFont val="Tahoma"/>
            <family val="2"/>
            <charset val="204"/>
          </rPr>
          <t>22</t>
        </r>
      </text>
    </comment>
    <comment ref="U142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V142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142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142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Y142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Z142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143" authorId="0" shapeId="0">
      <text/>
    </comment>
    <comment ref="C143" authorId="0" shapeId="0">
      <text/>
    </comment>
    <comment ref="D143" authorId="0" shapeId="0">
      <text/>
    </comment>
    <comment ref="F143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V143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X143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44" authorId="0" shapeId="0">
      <text/>
    </comment>
    <comment ref="C144" authorId="0" shapeId="0">
      <text/>
    </comment>
    <comment ref="D144" authorId="0" shapeId="0">
      <text/>
    </comment>
    <comment ref="F144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- 350р. 
[54-104] - 350р. 
[56-110] - 350р. 
[60-116] - 350р. 
[62-122] - 350р. 
[64-128] - 350р. 
[68-134] - 350р. 
[72-140] - 350р. 
</t>
        </r>
      </text>
    </comment>
    <comment ref="U144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Z144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45" authorId="0" shapeId="0">
      <text/>
    </comment>
    <comment ref="C145" authorId="0" shapeId="0">
      <text/>
    </comment>
    <comment ref="D145" authorId="0" shapeId="0">
      <text/>
    </comment>
    <comment ref="F145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S145" authorId="0" shapeId="0">
      <text>
        <r>
          <rPr>
            <sz val="9"/>
            <color indexed="81"/>
            <rFont val="Tahoma"/>
            <family val="2"/>
            <charset val="204"/>
          </rPr>
          <t>25</t>
        </r>
      </text>
    </comment>
    <comment ref="U145" authorId="0" shapeId="0">
      <text>
        <r>
          <rPr>
            <sz val="9"/>
            <color indexed="81"/>
            <rFont val="Tahoma"/>
            <family val="2"/>
            <charset val="204"/>
          </rPr>
          <t>23</t>
        </r>
      </text>
    </comment>
    <comment ref="V145" authorId="0" shapeId="0">
      <text>
        <r>
          <rPr>
            <sz val="9"/>
            <color indexed="81"/>
            <rFont val="Tahoma"/>
            <family val="2"/>
            <charset val="204"/>
          </rPr>
          <t>21</t>
        </r>
      </text>
    </comment>
    <comment ref="W145" authorId="0" shapeId="0">
      <text>
        <r>
          <rPr>
            <sz val="9"/>
            <color indexed="81"/>
            <rFont val="Tahoma"/>
            <family val="2"/>
            <charset val="204"/>
          </rPr>
          <t>25</t>
        </r>
      </text>
    </comment>
    <comment ref="X145" authorId="0" shapeId="0">
      <text>
        <r>
          <rPr>
            <sz val="9"/>
            <color indexed="81"/>
            <rFont val="Tahoma"/>
            <family val="2"/>
            <charset val="204"/>
          </rPr>
          <t>23</t>
        </r>
      </text>
    </comment>
    <comment ref="Y145" authorId="0" shapeId="0">
      <text>
        <r>
          <rPr>
            <sz val="9"/>
            <color indexed="81"/>
            <rFont val="Tahoma"/>
            <family val="2"/>
            <charset val="204"/>
          </rPr>
          <t>26</t>
        </r>
      </text>
    </comment>
    <comment ref="Z145" authorId="0" shapeId="0">
      <text>
        <r>
          <rPr>
            <sz val="9"/>
            <color indexed="81"/>
            <rFont val="Tahoma"/>
            <family val="2"/>
            <charset val="204"/>
          </rPr>
          <t>25</t>
        </r>
      </text>
    </comment>
    <comment ref="B146" authorId="0" shapeId="0">
      <text/>
    </comment>
    <comment ref="C146" authorId="0" shapeId="0">
      <text/>
    </comment>
    <comment ref="D146" authorId="0" shapeId="0">
      <text/>
    </comment>
    <comment ref="F146" authorId="0" shapeId="0">
      <text>
        <r>
          <rPr>
            <sz val="9"/>
            <color indexed="81"/>
            <rFont val="Tahoma"/>
            <family val="2"/>
            <charset val="204"/>
          </rPr>
          <t xml:space="preserve">[54-104] - 431р. 
[56-110] - 431р. 
[60-116] - 431р. 
[62-122] - 431р. 
[64-128] - 431р. 
[68-134] - 431р. 
[72-140] - 431р. 
</t>
        </r>
      </text>
    </comment>
    <comment ref="S146" authorId="0" shapeId="0">
      <text>
        <r>
          <rPr>
            <sz val="9"/>
            <color indexed="81"/>
            <rFont val="Tahoma"/>
            <family val="2"/>
            <charset val="204"/>
          </rPr>
          <t>14</t>
        </r>
      </text>
    </comment>
    <comment ref="U146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V146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W146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X146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Y146" authorId="0" shapeId="0">
      <text>
        <r>
          <rPr>
            <sz val="9"/>
            <color indexed="81"/>
            <rFont val="Tahoma"/>
            <family val="2"/>
            <charset val="204"/>
          </rPr>
          <t>29</t>
        </r>
      </text>
    </comment>
    <comment ref="Z146" authorId="0" shapeId="0">
      <text>
        <r>
          <rPr>
            <sz val="9"/>
            <color indexed="81"/>
            <rFont val="Tahoma"/>
            <family val="2"/>
            <charset val="204"/>
          </rPr>
          <t>13</t>
        </r>
      </text>
    </comment>
    <comment ref="B147" authorId="0" shapeId="0">
      <text/>
    </comment>
    <comment ref="C147" authorId="0" shapeId="0">
      <text/>
    </comment>
    <comment ref="D147" authorId="0" shapeId="0">
      <text/>
    </comment>
    <comment ref="F147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- 431р. 
[54-104] - 431р. 
[56-110] - 431р. 
[60-116] - 431р. 
[62-122] - 431р. 
[64-128] - 431р. 
[68-134] - 431р. 
[72-140] - 431р. 
</t>
        </r>
      </text>
    </comment>
    <comment ref="Q147" authorId="0" shapeId="0">
      <text>
        <r>
          <rPr>
            <sz val="9"/>
            <color indexed="81"/>
            <rFont val="Tahoma"/>
            <family val="2"/>
            <charset val="204"/>
          </rPr>
          <t>19</t>
        </r>
      </text>
    </comment>
    <comment ref="S147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U147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V147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147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147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Y147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Z147" authorId="0" shapeId="0">
      <text>
        <r>
          <rPr>
            <sz val="9"/>
            <color indexed="81"/>
            <rFont val="Tahoma"/>
            <family val="2"/>
            <charset val="204"/>
          </rPr>
          <t>19</t>
        </r>
      </text>
    </comment>
    <comment ref="B148" authorId="0" shapeId="0">
      <text/>
    </comment>
    <comment ref="C148" authorId="0" shapeId="0">
      <text/>
    </comment>
    <comment ref="D148" authorId="0" shapeId="0">
      <text/>
    </comment>
    <comment ref="F148" authorId="0" shapeId="0">
      <text>
        <r>
          <rPr>
            <sz val="9"/>
            <color indexed="81"/>
            <rFont val="Tahoma"/>
            <family val="2"/>
            <charset val="204"/>
          </rPr>
          <t xml:space="preserve">[54-104] - 405р. 
[56-110] - 405р. 
[60-116] - 405р. 
[62-122] - 405р. 
[64-128] - 405р. 
[68-134] - 405р. 
[72-140] - 405р. 
</t>
        </r>
      </text>
    </comment>
    <comment ref="S148" authorId="0" shapeId="0">
      <text>
        <r>
          <rPr>
            <sz val="9"/>
            <color indexed="81"/>
            <rFont val="Tahoma"/>
            <family val="2"/>
            <charset val="204"/>
          </rPr>
          <t>30</t>
        </r>
      </text>
    </comment>
    <comment ref="U148" authorId="0" shapeId="0">
      <text>
        <r>
          <rPr>
            <sz val="9"/>
            <color indexed="81"/>
            <rFont val="Tahoma"/>
            <family val="2"/>
            <charset val="204"/>
          </rPr>
          <t>30</t>
        </r>
      </text>
    </comment>
    <comment ref="V148" authorId="0" shapeId="0">
      <text>
        <r>
          <rPr>
            <sz val="9"/>
            <color indexed="81"/>
            <rFont val="Tahoma"/>
            <family val="2"/>
            <charset val="204"/>
          </rPr>
          <t>29</t>
        </r>
      </text>
    </comment>
    <comment ref="W148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148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Y148" authorId="0" shapeId="0">
      <text>
        <r>
          <rPr>
            <sz val="9"/>
            <color indexed="81"/>
            <rFont val="Tahoma"/>
            <family val="2"/>
            <charset val="204"/>
          </rPr>
          <t>30</t>
        </r>
      </text>
    </comment>
    <comment ref="Z148" authorId="0" shapeId="0">
      <text>
        <r>
          <rPr>
            <sz val="9"/>
            <color indexed="81"/>
            <rFont val="Tahoma"/>
            <family val="2"/>
            <charset val="204"/>
          </rPr>
          <t>29</t>
        </r>
      </text>
    </comment>
    <comment ref="B149" authorId="0" shapeId="0">
      <text/>
    </comment>
    <comment ref="C149" authorId="0" shapeId="0">
      <text/>
    </comment>
    <comment ref="D149" authorId="0" shapeId="0">
      <text/>
    </comment>
    <comment ref="F149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49" authorId="0" shapeId="0">
      <text>
        <r>
          <rPr>
            <sz val="9"/>
            <color indexed="81"/>
            <rFont val="Tahoma"/>
            <family val="2"/>
            <charset val="204"/>
          </rPr>
          <t>23</t>
        </r>
      </text>
    </comment>
    <comment ref="S149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U149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V149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149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149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Y149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Z149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150" authorId="0" shapeId="0">
      <text/>
    </comment>
    <comment ref="D150" authorId="0" shapeId="0">
      <text/>
    </comment>
    <comment ref="F150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</t>
        </r>
      </text>
    </comment>
    <comment ref="Q150" authorId="0" shapeId="0">
      <text>
        <r>
          <rPr>
            <sz val="9"/>
            <color indexed="81"/>
            <rFont val="Tahoma"/>
            <family val="2"/>
            <charset val="204"/>
          </rPr>
          <t>18</t>
        </r>
      </text>
    </comment>
    <comment ref="S150" authorId="0" shapeId="0">
      <text>
        <r>
          <rPr>
            <sz val="9"/>
            <color indexed="81"/>
            <rFont val="Tahoma"/>
            <family val="2"/>
            <charset val="204"/>
          </rPr>
          <t>9</t>
        </r>
      </text>
    </comment>
    <comment ref="U150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W150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51" authorId="0" shapeId="0">
      <text/>
    </comment>
    <comment ref="C151" authorId="0" shapeId="0">
      <text/>
    </comment>
    <comment ref="D151" authorId="0" shapeId="0">
      <text/>
    </comment>
    <comment ref="F151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51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S151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U151" authorId="0" shapeId="0">
      <text>
        <r>
          <rPr>
            <sz val="9"/>
            <color indexed="81"/>
            <rFont val="Tahoma"/>
            <family val="2"/>
            <charset val="204"/>
          </rPr>
          <t>27</t>
        </r>
      </text>
    </comment>
    <comment ref="V151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151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151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Y151" authorId="0" shapeId="0">
      <text>
        <r>
          <rPr>
            <sz val="9"/>
            <color indexed="81"/>
            <rFont val="Tahoma"/>
            <family val="2"/>
            <charset val="204"/>
          </rPr>
          <t>20</t>
        </r>
      </text>
    </comment>
    <comment ref="Z151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B152" authorId="0" shapeId="0">
      <text/>
    </comment>
    <comment ref="D152" authorId="0" shapeId="0">
      <text/>
    </comment>
    <comment ref="F152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52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U152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  <comment ref="V152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W152" authorId="0" shapeId="0">
      <text>
        <r>
          <rPr>
            <sz val="9"/>
            <color indexed="81"/>
            <rFont val="Tahoma"/>
            <family val="2"/>
            <charset val="204"/>
          </rPr>
          <t>10</t>
        </r>
      </text>
    </comment>
    <comment ref="X152" authorId="0" shapeId="0">
      <text>
        <r>
          <rPr>
            <sz val="9"/>
            <color indexed="81"/>
            <rFont val="Tahoma"/>
            <family val="2"/>
            <charset val="204"/>
          </rPr>
          <t>17</t>
        </r>
      </text>
    </comment>
    <comment ref="Y152" authorId="0" shapeId="0">
      <text>
        <r>
          <rPr>
            <sz val="9"/>
            <color indexed="81"/>
            <rFont val="Tahoma"/>
            <family val="2"/>
            <charset val="204"/>
          </rPr>
          <t>22</t>
        </r>
      </text>
    </comment>
    <comment ref="Z152" authorId="0" shapeId="0">
      <text>
        <r>
          <rPr>
            <sz val="9"/>
            <color indexed="81"/>
            <rFont val="Tahoma"/>
            <family val="2"/>
            <charset val="204"/>
          </rPr>
          <t>23</t>
        </r>
      </text>
    </comment>
    <comment ref="B153" authorId="0" shapeId="0">
      <text/>
    </comment>
    <comment ref="C153" authorId="0" shapeId="0">
      <text/>
    </comment>
    <comment ref="D153" authorId="0" shapeId="0">
      <text/>
    </comment>
    <comment ref="F153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53" authorId="0" shapeId="0">
      <text>
        <r>
          <rPr>
            <sz val="9"/>
            <color indexed="81"/>
            <rFont val="Tahoma"/>
            <family val="2"/>
            <charset val="204"/>
          </rPr>
          <t>12</t>
        </r>
      </text>
    </comment>
    <comment ref="S153" authorId="0" shapeId="0">
      <text>
        <r>
          <rPr>
            <sz val="9"/>
            <color indexed="81"/>
            <rFont val="Tahoma"/>
            <family val="2"/>
            <charset val="204"/>
          </rPr>
          <t>26</t>
        </r>
      </text>
    </comment>
    <comment ref="U153" authorId="0" shapeId="0">
      <text>
        <r>
          <rPr>
            <sz val="9"/>
            <color indexed="81"/>
            <rFont val="Tahoma"/>
            <family val="2"/>
            <charset val="204"/>
          </rPr>
          <t>17</t>
        </r>
      </text>
    </comment>
    <comment ref="V153" authorId="0" shapeId="0">
      <text>
        <r>
          <rPr>
            <sz val="9"/>
            <color indexed="81"/>
            <rFont val="Tahoma"/>
            <family val="2"/>
            <charset val="204"/>
          </rPr>
          <t>8</t>
        </r>
      </text>
    </comment>
    <comment ref="W153" authorId="0" shapeId="0">
      <text>
        <r>
          <rPr>
            <sz val="9"/>
            <color indexed="81"/>
            <rFont val="Tahoma"/>
            <family val="2"/>
            <charset val="204"/>
          </rPr>
          <t>13</t>
        </r>
      </text>
    </comment>
    <comment ref="X153" authorId="0" shapeId="0">
      <text>
        <r>
          <rPr>
            <sz val="9"/>
            <color indexed="81"/>
            <rFont val="Tahoma"/>
            <family val="2"/>
            <charset val="204"/>
          </rPr>
          <t>23</t>
        </r>
      </text>
    </comment>
    <comment ref="Y153" authorId="0" shapeId="0">
      <text>
        <r>
          <rPr>
            <sz val="9"/>
            <color indexed="81"/>
            <rFont val="Tahoma"/>
            <family val="2"/>
            <charset val="204"/>
          </rPr>
          <t>21</t>
        </r>
      </text>
    </comment>
    <comment ref="Z153" authorId="0" shapeId="0">
      <text>
        <r>
          <rPr>
            <sz val="9"/>
            <color indexed="81"/>
            <rFont val="Tahoma"/>
            <family val="2"/>
            <charset val="204"/>
          </rPr>
          <t>17</t>
        </r>
      </text>
    </comment>
    <comment ref="B154" authorId="0" shapeId="0">
      <text/>
    </comment>
    <comment ref="C154" authorId="0" shapeId="0">
      <text/>
    </comment>
    <comment ref="D154" authorId="0" shapeId="0">
      <text/>
    </comment>
    <comment ref="F154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[50-92] - 405р. 
[52-98] - 405р. 
[54-104] - 405р. 
[56-110] - 405р. 
[60-116] - 405р. 
[62-122] - 405р. 
[64-128] - 405р. 
[68-134] - 405р. 
[72-140] - 405р. 
</t>
        </r>
      </text>
    </comment>
    <comment ref="V154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Y154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55" authorId="0" shapeId="0">
      <text/>
    </comment>
    <comment ref="C155" authorId="0" shapeId="0">
      <text/>
    </comment>
    <comment ref="D155" authorId="0" shapeId="0">
      <text/>
    </comment>
    <comment ref="F155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V155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X155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Y155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56" authorId="0" shapeId="0">
      <text/>
    </comment>
    <comment ref="C156" authorId="0" shapeId="0">
      <text/>
    </comment>
    <comment ref="D156" authorId="0" shapeId="0">
      <text/>
    </comment>
    <comment ref="F156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S156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U156" authorId="0" shapeId="0">
      <text>
        <r>
          <rPr>
            <sz val="9"/>
            <color indexed="81"/>
            <rFont val="Tahoma"/>
            <family val="2"/>
            <charset val="204"/>
          </rPr>
          <t>15</t>
        </r>
      </text>
    </comment>
    <comment ref="V156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156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156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157" authorId="0" shapeId="0">
      <text/>
    </comment>
    <comment ref="C157" authorId="0" shapeId="0">
      <text/>
    </comment>
    <comment ref="D157" authorId="0" shapeId="0">
      <text/>
    </comment>
    <comment ref="F157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S157" authorId="0" shapeId="0">
      <text>
        <r>
          <rPr>
            <sz val="9"/>
            <color indexed="81"/>
            <rFont val="Tahoma"/>
            <family val="2"/>
            <charset val="204"/>
          </rPr>
          <t>10</t>
        </r>
      </text>
    </comment>
    <comment ref="V157" authorId="0" shapeId="0">
      <text>
        <r>
          <rPr>
            <sz val="9"/>
            <color indexed="81"/>
            <rFont val="Tahoma"/>
            <family val="2"/>
            <charset val="204"/>
          </rPr>
          <t>22</t>
        </r>
      </text>
    </comment>
    <comment ref="W157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157" authorId="0" shapeId="0">
      <text>
        <r>
          <rPr>
            <sz val="9"/>
            <color indexed="81"/>
            <rFont val="Tahoma"/>
            <family val="2"/>
            <charset val="204"/>
          </rPr>
          <t>13</t>
        </r>
      </text>
    </comment>
    <comment ref="B158" authorId="0" shapeId="0">
      <text/>
    </comment>
    <comment ref="C158" authorId="0" shapeId="0">
      <text/>
    </comment>
    <comment ref="D158" authorId="0" shapeId="0">
      <text/>
    </comment>
    <comment ref="F158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V158" authorId="0" shapeId="0">
      <text>
        <r>
          <rPr>
            <sz val="9"/>
            <color indexed="81"/>
            <rFont val="Tahoma"/>
            <family val="2"/>
            <charset val="204"/>
          </rPr>
          <t>7</t>
        </r>
      </text>
    </comment>
    <comment ref="W158" authorId="0" shapeId="0">
      <text>
        <r>
          <rPr>
            <sz val="9"/>
            <color indexed="81"/>
            <rFont val="Tahoma"/>
            <family val="2"/>
            <charset val="204"/>
          </rPr>
          <t>12</t>
        </r>
      </text>
    </comment>
    <comment ref="X158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Y158" authorId="0" shapeId="0">
      <text>
        <r>
          <rPr>
            <sz val="9"/>
            <color indexed="81"/>
            <rFont val="Tahoma"/>
            <family val="2"/>
            <charset val="204"/>
          </rPr>
          <t>8</t>
        </r>
      </text>
    </comment>
    <comment ref="Z158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159" authorId="0" shapeId="0">
      <text/>
    </comment>
    <comment ref="C159" authorId="0" shapeId="0">
      <text/>
    </comment>
    <comment ref="D159" authorId="0" shapeId="0">
      <text/>
    </comment>
    <comment ref="F159" authorId="0" shapeId="0">
      <text>
        <r>
          <rPr>
            <sz val="9"/>
            <color indexed="81"/>
            <rFont val="Tahoma"/>
            <family val="2"/>
            <charset val="204"/>
          </rPr>
          <t xml:space="preserve">[56-110] - 405р. 
[60-116] - 405р. 
[62-122] - 405р. 
[64-128] - 405р. 
[68-134] - 405р. 
[72-140] - 405р. 
</t>
        </r>
      </text>
    </comment>
    <comment ref="U159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V159" authorId="0" shapeId="0">
      <text>
        <r>
          <rPr>
            <sz val="9"/>
            <color indexed="81"/>
            <rFont val="Tahoma"/>
            <family val="2"/>
            <charset val="204"/>
          </rPr>
          <t>30</t>
        </r>
      </text>
    </comment>
    <comment ref="W159" authorId="0" shapeId="0">
      <text>
        <r>
          <rPr>
            <sz val="9"/>
            <color indexed="81"/>
            <rFont val="Tahoma"/>
            <family val="2"/>
            <charset val="204"/>
          </rPr>
          <t>29</t>
        </r>
      </text>
    </comment>
    <comment ref="B160" authorId="0" shapeId="0">
      <text/>
    </comment>
    <comment ref="D160" authorId="0" shapeId="0">
      <text/>
    </comment>
    <comment ref="F160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V160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  <comment ref="W160" authorId="0" shapeId="0">
      <text>
        <r>
          <rPr>
            <sz val="9"/>
            <color indexed="81"/>
            <rFont val="Tahoma"/>
            <family val="2"/>
            <charset val="204"/>
          </rPr>
          <t>12</t>
        </r>
      </text>
    </comment>
    <comment ref="B161" authorId="0" shapeId="0">
      <text/>
    </comment>
    <comment ref="C161" authorId="0" shapeId="0">
      <text/>
    </comment>
    <comment ref="D161" authorId="0" shapeId="0">
      <text/>
    </comment>
    <comment ref="F161" authorId="0" shapeId="0">
      <text>
        <r>
          <rPr>
            <sz val="9"/>
            <color indexed="81"/>
            <rFont val="Tahoma"/>
            <family val="2"/>
            <charset val="204"/>
          </rPr>
          <t xml:space="preserve">[54-104] - 405р. 
[56-110] - 405р. 
[60-116] - 405р. 
[62-122] - 405р. 
[64-128] - 405р. 
[68-134] - 405р. 
[72-140] - 405р. 
</t>
        </r>
      </text>
    </comment>
    <comment ref="X161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62" authorId="0" shapeId="0">
      <text/>
    </comment>
    <comment ref="C162" authorId="0" shapeId="0">
      <text/>
    </comment>
    <comment ref="D162" authorId="0" shapeId="0">
      <text/>
    </comment>
    <comment ref="F162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V162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162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162" authorId="0" shapeId="0">
      <text>
        <r>
          <rPr>
            <sz val="9"/>
            <color indexed="81"/>
            <rFont val="Tahoma"/>
            <family val="2"/>
            <charset val="204"/>
          </rPr>
          <t>26</t>
        </r>
      </text>
    </comment>
    <comment ref="B163" authorId="0" shapeId="0">
      <text/>
    </comment>
    <comment ref="C163" authorId="0" shapeId="0">
      <text/>
    </comment>
    <comment ref="D163" authorId="0" shapeId="0">
      <text/>
    </comment>
    <comment ref="F163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63" authorId="0" shapeId="0">
      <text>
        <r>
          <rPr>
            <sz val="9"/>
            <color indexed="81"/>
            <rFont val="Tahoma"/>
            <family val="2"/>
            <charset val="204"/>
          </rPr>
          <t>17</t>
        </r>
      </text>
    </comment>
    <comment ref="S163" authorId="0" shapeId="0">
      <text>
        <r>
          <rPr>
            <sz val="9"/>
            <color indexed="81"/>
            <rFont val="Tahoma"/>
            <family val="2"/>
            <charset val="204"/>
          </rPr>
          <t>15</t>
        </r>
      </text>
    </comment>
    <comment ref="U163" authorId="0" shapeId="0">
      <text>
        <r>
          <rPr>
            <sz val="9"/>
            <color indexed="81"/>
            <rFont val="Tahoma"/>
            <family val="2"/>
            <charset val="204"/>
          </rPr>
          <t>18</t>
        </r>
      </text>
    </comment>
    <comment ref="V163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Y163" authorId="0" shapeId="0">
      <text>
        <r>
          <rPr>
            <sz val="9"/>
            <color indexed="81"/>
            <rFont val="Tahoma"/>
            <family val="2"/>
            <charset val="204"/>
          </rPr>
          <t>14</t>
        </r>
      </text>
    </comment>
    <comment ref="B164" authorId="0" shapeId="0">
      <text/>
    </comment>
    <comment ref="C164" authorId="0" shapeId="0">
      <text/>
    </comment>
    <comment ref="D164" authorId="0" shapeId="0">
      <text/>
    </comment>
    <comment ref="F164" authorId="0" shapeId="0">
      <text>
        <r>
          <rPr>
            <sz val="9"/>
            <color indexed="81"/>
            <rFont val="Tahoma"/>
            <family val="2"/>
            <charset val="204"/>
          </rPr>
          <t xml:space="preserve">[54-104] - 405р. 
[56-110] - 405р. 
[60-116] - 405р. 
[62-122] - 405р. 
[64-128] - 405р. 
[68-134] - 405р. 
[72-140] - 405р. 
</t>
        </r>
      </text>
    </comment>
    <comment ref="S164" authorId="0" shapeId="0">
      <text>
        <r>
          <rPr>
            <sz val="9"/>
            <color indexed="81"/>
            <rFont val="Tahoma"/>
            <family val="2"/>
            <charset val="204"/>
          </rPr>
          <t>13</t>
        </r>
      </text>
    </comment>
    <comment ref="U164" authorId="0" shapeId="0">
      <text>
        <r>
          <rPr>
            <sz val="9"/>
            <color indexed="81"/>
            <rFont val="Tahoma"/>
            <family val="2"/>
            <charset val="204"/>
          </rPr>
          <t>28</t>
        </r>
      </text>
    </comment>
    <comment ref="V164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164" authorId="0" shapeId="0">
      <text>
        <r>
          <rPr>
            <sz val="9"/>
            <color indexed="81"/>
            <rFont val="Tahoma"/>
            <family val="2"/>
            <charset val="204"/>
          </rPr>
          <t>29</t>
        </r>
      </text>
    </comment>
    <comment ref="X164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Y164" authorId="0" shapeId="0">
      <text>
        <r>
          <rPr>
            <sz val="9"/>
            <color indexed="81"/>
            <rFont val="Tahoma"/>
            <family val="2"/>
            <charset val="204"/>
          </rPr>
          <t>22</t>
        </r>
      </text>
    </comment>
    <comment ref="Z164" authorId="0" shapeId="0">
      <text>
        <r>
          <rPr>
            <sz val="9"/>
            <color indexed="81"/>
            <rFont val="Tahoma"/>
            <family val="2"/>
            <charset val="204"/>
          </rPr>
          <t>22</t>
        </r>
      </text>
    </comment>
    <comment ref="B165" authorId="0" shapeId="0">
      <text/>
    </comment>
    <comment ref="C165" authorId="0" shapeId="0">
      <text/>
    </comment>
    <comment ref="D165" authorId="0" shapeId="0">
      <text/>
    </comment>
    <comment ref="F165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65" authorId="0" shapeId="0">
      <text>
        <r>
          <rPr>
            <sz val="9"/>
            <color indexed="81"/>
            <rFont val="Tahoma"/>
            <family val="2"/>
            <charset val="204"/>
          </rPr>
          <t>14</t>
        </r>
      </text>
    </comment>
    <comment ref="S165" authorId="0" shapeId="0">
      <text>
        <r>
          <rPr>
            <sz val="9"/>
            <color indexed="81"/>
            <rFont val="Tahoma"/>
            <family val="2"/>
            <charset val="204"/>
          </rPr>
          <t>19</t>
        </r>
      </text>
    </comment>
    <comment ref="U165" authorId="0" shapeId="0">
      <text>
        <r>
          <rPr>
            <sz val="9"/>
            <color indexed="81"/>
            <rFont val="Tahoma"/>
            <family val="2"/>
            <charset val="204"/>
          </rPr>
          <t>20</t>
        </r>
      </text>
    </comment>
    <comment ref="V165" authorId="0" shapeId="0">
      <text>
        <r>
          <rPr>
            <sz val="9"/>
            <color indexed="81"/>
            <rFont val="Tahoma"/>
            <family val="2"/>
            <charset val="204"/>
          </rPr>
          <t>18</t>
        </r>
      </text>
    </comment>
    <comment ref="W165" authorId="0" shapeId="0">
      <text>
        <r>
          <rPr>
            <sz val="9"/>
            <color indexed="81"/>
            <rFont val="Tahoma"/>
            <family val="2"/>
            <charset val="204"/>
          </rPr>
          <t>18</t>
        </r>
      </text>
    </comment>
    <comment ref="X165" authorId="0" shapeId="0">
      <text>
        <r>
          <rPr>
            <sz val="9"/>
            <color indexed="81"/>
            <rFont val="Tahoma"/>
            <family val="2"/>
            <charset val="204"/>
          </rPr>
          <t>20</t>
        </r>
      </text>
    </comment>
    <comment ref="Y165" authorId="0" shapeId="0">
      <text>
        <r>
          <rPr>
            <sz val="9"/>
            <color indexed="81"/>
            <rFont val="Tahoma"/>
            <family val="2"/>
            <charset val="204"/>
          </rPr>
          <t>8</t>
        </r>
      </text>
    </comment>
    <comment ref="Z165" authorId="0" shapeId="0">
      <text>
        <r>
          <rPr>
            <sz val="9"/>
            <color indexed="81"/>
            <rFont val="Tahoma"/>
            <family val="2"/>
            <charset val="204"/>
          </rPr>
          <t>12</t>
        </r>
      </text>
    </comment>
    <comment ref="B166" authorId="0" shapeId="0">
      <text/>
    </comment>
    <comment ref="C166" authorId="0" shapeId="0">
      <text/>
    </comment>
    <comment ref="D166" authorId="0" shapeId="0">
      <text/>
    </comment>
    <comment ref="F166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S166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U166" authorId="0" shapeId="0">
      <text>
        <r>
          <rPr>
            <sz val="9"/>
            <color indexed="81"/>
            <rFont val="Tahoma"/>
            <family val="2"/>
            <charset val="204"/>
          </rPr>
          <t>13</t>
        </r>
      </text>
    </comment>
    <comment ref="V166" authorId="0" shapeId="0">
      <text>
        <r>
          <rPr>
            <sz val="9"/>
            <color indexed="81"/>
            <rFont val="Tahoma"/>
            <family val="2"/>
            <charset val="204"/>
          </rPr>
          <t>16</t>
        </r>
      </text>
    </comment>
    <comment ref="W166" authorId="0" shapeId="0">
      <text>
        <r>
          <rPr>
            <sz val="9"/>
            <color indexed="81"/>
            <rFont val="Tahoma"/>
            <family val="2"/>
            <charset val="204"/>
          </rPr>
          <t>24</t>
        </r>
      </text>
    </comment>
    <comment ref="X166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Y166" authorId="0" shapeId="0">
      <text>
        <r>
          <rPr>
            <sz val="9"/>
            <color indexed="81"/>
            <rFont val="Tahoma"/>
            <family val="2"/>
            <charset val="204"/>
          </rPr>
          <t>8</t>
        </r>
      </text>
    </comment>
    <comment ref="Z166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67" authorId="0" shapeId="0">
      <text/>
    </comment>
    <comment ref="C167" authorId="0" shapeId="0">
      <text/>
    </comment>
    <comment ref="D167" authorId="0" shapeId="0">
      <text/>
    </comment>
    <comment ref="F167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X167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168" authorId="0" shapeId="0">
      <text/>
    </comment>
    <comment ref="C168" authorId="0" shapeId="0">
      <text/>
    </comment>
    <comment ref="D168" authorId="0" shapeId="0">
      <text/>
    </comment>
    <comment ref="F168" authorId="0" shapeId="0">
      <text>
        <r>
          <rPr>
            <sz val="9"/>
            <color indexed="81"/>
            <rFont val="Tahoma"/>
            <family val="2"/>
            <charset val="204"/>
          </rPr>
          <t xml:space="preserve">[54-104] - 405р. 
[56-110] - 405р. 
[60-116] - 405р. 
[62-122] - 405р. 
[64-128] - 405р. 
[68-134] - 405р. 
[72-140] - 405р. 
</t>
        </r>
      </text>
    </comment>
    <comment ref="S168" authorId="0" shapeId="0">
      <text>
        <r>
          <rPr>
            <sz val="9"/>
            <color indexed="81"/>
            <rFont val="Tahoma"/>
            <family val="2"/>
            <charset val="204"/>
          </rPr>
          <t>13</t>
        </r>
      </text>
    </comment>
    <comment ref="U168" authorId="0" shapeId="0">
      <text>
        <r>
          <rPr>
            <sz val="9"/>
            <color indexed="81"/>
            <rFont val="Tahoma"/>
            <family val="2"/>
            <charset val="204"/>
          </rPr>
          <t>8</t>
        </r>
      </text>
    </comment>
    <comment ref="V168" authorId="0" shapeId="0">
      <text>
        <r>
          <rPr>
            <sz val="9"/>
            <color indexed="81"/>
            <rFont val="Tahoma"/>
            <family val="2"/>
            <charset val="204"/>
          </rPr>
          <t>9</t>
        </r>
      </text>
    </comment>
    <comment ref="W168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X168" authorId="0" shapeId="0">
      <text>
        <r>
          <rPr>
            <sz val="9"/>
            <color indexed="81"/>
            <rFont val="Tahoma"/>
            <family val="2"/>
            <charset val="204"/>
          </rPr>
          <t>13</t>
        </r>
      </text>
    </comment>
    <comment ref="Y168" authorId="0" shapeId="0">
      <text>
        <r>
          <rPr>
            <sz val="9"/>
            <color indexed="81"/>
            <rFont val="Tahoma"/>
            <family val="2"/>
            <charset val="204"/>
          </rPr>
          <t>13</t>
        </r>
      </text>
    </comment>
    <comment ref="Z168" authorId="0" shapeId="0">
      <text>
        <r>
          <rPr>
            <sz val="9"/>
            <color indexed="81"/>
            <rFont val="Tahoma"/>
            <family val="2"/>
            <charset val="204"/>
          </rPr>
          <t>14</t>
        </r>
      </text>
    </comment>
    <comment ref="B169" authorId="0" shapeId="0">
      <text/>
    </comment>
    <comment ref="C169" authorId="0" shapeId="0">
      <text/>
    </comment>
    <comment ref="D169" authorId="0" shapeId="0">
      <text/>
    </comment>
    <comment ref="F169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69" authorId="0" shapeId="0">
      <text>
        <r>
          <rPr>
            <sz val="9"/>
            <color indexed="81"/>
            <rFont val="Tahoma"/>
            <family val="2"/>
            <charset val="204"/>
          </rPr>
          <t>20</t>
        </r>
      </text>
    </comment>
    <comment ref="S169" authorId="0" shapeId="0">
      <text>
        <r>
          <rPr>
            <sz val="9"/>
            <color indexed="81"/>
            <rFont val="Tahoma"/>
            <family val="2"/>
            <charset val="204"/>
          </rPr>
          <t>13</t>
        </r>
      </text>
    </comment>
    <comment ref="U169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W169" authorId="0" shapeId="0">
      <text>
        <r>
          <rPr>
            <sz val="9"/>
            <color indexed="81"/>
            <rFont val="Tahoma"/>
            <family val="2"/>
            <charset val="204"/>
          </rPr>
          <t>17</t>
        </r>
      </text>
    </comment>
    <comment ref="X169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Y169" authorId="0" shapeId="0">
      <text>
        <r>
          <rPr>
            <sz val="9"/>
            <color indexed="81"/>
            <rFont val="Tahoma"/>
            <family val="2"/>
            <charset val="204"/>
          </rPr>
          <t>8</t>
        </r>
      </text>
    </comment>
    <comment ref="Z169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B170" authorId="0" shapeId="0">
      <text/>
    </comment>
    <comment ref="C170" authorId="0" shapeId="0">
      <text/>
    </comment>
    <comment ref="D170" authorId="0" shapeId="0">
      <text/>
    </comment>
    <comment ref="F170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S170" authorId="0" shapeId="0">
      <text>
        <r>
          <rPr>
            <sz val="9"/>
            <color indexed="81"/>
            <rFont val="Tahoma"/>
            <family val="2"/>
            <charset val="204"/>
          </rPr>
          <t>18</t>
        </r>
      </text>
    </comment>
    <comment ref="B171" authorId="0" shapeId="0">
      <text/>
    </comment>
    <comment ref="D171" authorId="0" shapeId="0">
      <text/>
    </comment>
    <comment ref="F171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X171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Y171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Z171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B172" authorId="0" shapeId="0">
      <text/>
    </comment>
    <comment ref="C172" authorId="0" shapeId="0">
      <text/>
    </comment>
    <comment ref="D172" authorId="0" shapeId="0">
      <text/>
    </comment>
    <comment ref="F172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72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S172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W172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B173" authorId="0" shapeId="0">
      <text/>
    </comment>
    <comment ref="C173" authorId="0" shapeId="0">
      <text/>
    </comment>
    <comment ref="D173" authorId="0" shapeId="0">
      <text/>
    </comment>
    <comment ref="F173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7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S173" authorId="0" shapeId="0">
      <text>
        <r>
          <rPr>
            <sz val="9"/>
            <color indexed="81"/>
            <rFont val="Tahoma"/>
            <family val="2"/>
            <charset val="204"/>
          </rPr>
          <t>29</t>
        </r>
      </text>
    </comment>
    <comment ref="U17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V173" authorId="0" shapeId="0">
      <text>
        <r>
          <rPr>
            <sz val="9"/>
            <color indexed="81"/>
            <rFont val="Tahoma"/>
            <family val="2"/>
            <charset val="204"/>
          </rPr>
          <t>26</t>
        </r>
      </text>
    </comment>
    <comment ref="W17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17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Y17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Z17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174" authorId="0" shapeId="0">
      <text/>
    </comment>
    <comment ref="C174" authorId="0" shapeId="0">
      <text/>
    </comment>
    <comment ref="D174" authorId="0" shapeId="0">
      <text/>
    </comment>
    <comment ref="F174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74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S174" authorId="0" shapeId="0">
      <text>
        <r>
          <rPr>
            <sz val="9"/>
            <color indexed="81"/>
            <rFont val="Tahoma"/>
            <family val="2"/>
            <charset val="204"/>
          </rPr>
          <t>20</t>
        </r>
      </text>
    </comment>
    <comment ref="U174" authorId="0" shapeId="0">
      <text>
        <r>
          <rPr>
            <sz val="9"/>
            <color indexed="81"/>
            <rFont val="Tahoma"/>
            <family val="2"/>
            <charset val="204"/>
          </rPr>
          <t>18</t>
        </r>
      </text>
    </comment>
    <comment ref="V174" authorId="0" shapeId="0">
      <text>
        <r>
          <rPr>
            <sz val="9"/>
            <color indexed="81"/>
            <rFont val="Tahoma"/>
            <family val="2"/>
            <charset val="204"/>
          </rPr>
          <t>24</t>
        </r>
      </text>
    </comment>
    <comment ref="W174" authorId="0" shapeId="0">
      <text>
        <r>
          <rPr>
            <sz val="9"/>
            <color indexed="81"/>
            <rFont val="Tahoma"/>
            <family val="2"/>
            <charset val="204"/>
          </rPr>
          <t>22</t>
        </r>
      </text>
    </comment>
    <comment ref="X174" authorId="0" shapeId="0">
      <text>
        <r>
          <rPr>
            <sz val="9"/>
            <color indexed="81"/>
            <rFont val="Tahoma"/>
            <family val="2"/>
            <charset val="204"/>
          </rPr>
          <t>21</t>
        </r>
      </text>
    </comment>
    <comment ref="Y174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Z174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175" authorId="0" shapeId="0">
      <text/>
    </comment>
    <comment ref="C175" authorId="0" shapeId="0">
      <text/>
    </comment>
    <comment ref="D175" authorId="0" shapeId="0">
      <text/>
    </comment>
    <comment ref="F175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7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S17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U17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V17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17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17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Y17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Z175" authorId="0" shapeId="0">
      <text>
        <r>
          <rPr>
            <sz val="9"/>
            <color indexed="81"/>
            <rFont val="Tahoma"/>
            <family val="2"/>
            <charset val="204"/>
          </rPr>
          <t>30</t>
        </r>
      </text>
    </comment>
    <comment ref="B176" authorId="0" shapeId="0">
      <text/>
    </comment>
    <comment ref="C176" authorId="0" shapeId="0">
      <text/>
    </comment>
    <comment ref="D176" authorId="0" shapeId="0">
      <text/>
    </comment>
    <comment ref="F176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76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S176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U176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V176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  <comment ref="W176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X176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Y176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177" authorId="0" shapeId="0">
      <text/>
    </comment>
    <comment ref="C177" authorId="0" shapeId="0">
      <text/>
    </comment>
    <comment ref="D177" authorId="0" shapeId="0">
      <text/>
    </comment>
    <comment ref="F177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77" authorId="0" shapeId="0">
      <text>
        <r>
          <rPr>
            <sz val="9"/>
            <color indexed="81"/>
            <rFont val="Tahoma"/>
            <family val="2"/>
            <charset val="204"/>
          </rPr>
          <t>8</t>
        </r>
      </text>
    </comment>
    <comment ref="S177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U177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V177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X177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Y177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Z177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78" authorId="0" shapeId="0">
      <text/>
    </comment>
    <comment ref="C178" authorId="0" shapeId="0">
      <text/>
    </comment>
    <comment ref="D178" authorId="0" shapeId="0">
      <text/>
    </comment>
    <comment ref="F178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X178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79" authorId="0" shapeId="0">
      <text/>
    </comment>
    <comment ref="C179" authorId="0" shapeId="0">
      <text/>
    </comment>
    <comment ref="D179" authorId="0" shapeId="0">
      <text/>
    </comment>
    <comment ref="F179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79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B180" authorId="0" shapeId="0">
      <text/>
    </comment>
    <comment ref="C180" authorId="0" shapeId="0">
      <text/>
    </comment>
    <comment ref="D180" authorId="0" shapeId="0">
      <text/>
    </comment>
    <comment ref="F180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80" authorId="0" shapeId="0">
      <text>
        <r>
          <rPr>
            <sz val="9"/>
            <color indexed="81"/>
            <rFont val="Tahoma"/>
            <family val="2"/>
            <charset val="204"/>
          </rPr>
          <t>21</t>
        </r>
      </text>
    </comment>
    <comment ref="S180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U180" authorId="0" shapeId="0">
      <text>
        <r>
          <rPr>
            <sz val="9"/>
            <color indexed="81"/>
            <rFont val="Tahoma"/>
            <family val="2"/>
            <charset val="204"/>
          </rPr>
          <t>17</t>
        </r>
      </text>
    </comment>
    <comment ref="V180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180" authorId="0" shapeId="0">
      <text>
        <r>
          <rPr>
            <sz val="9"/>
            <color indexed="81"/>
            <rFont val="Tahoma"/>
            <family val="2"/>
            <charset val="204"/>
          </rPr>
          <t>24</t>
        </r>
      </text>
    </comment>
    <comment ref="X180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Y180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Z180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181" authorId="0" shapeId="0">
      <text/>
    </comment>
    <comment ref="C181" authorId="0" shapeId="0">
      <text/>
    </comment>
    <comment ref="D181" authorId="0" shapeId="0">
      <text/>
    </comment>
    <comment ref="F181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Y181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82" authorId="0" shapeId="0">
      <text/>
    </comment>
    <comment ref="C182" authorId="0" shapeId="0">
      <text/>
    </comment>
    <comment ref="D182" authorId="0" shapeId="0">
      <text/>
    </comment>
    <comment ref="F182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- 405р. 
[54-104] - 405р. 
[56-110] - 405р. 
[60-116] - 405р. 
[62-122] - 405р. 
[64-128] - 405р. 
[68-134] - 405р. 
[72-140] - 405р. 
</t>
        </r>
      </text>
    </comment>
    <comment ref="Q182" authorId="0" shapeId="0">
      <text>
        <r>
          <rPr>
            <sz val="9"/>
            <color indexed="81"/>
            <rFont val="Tahoma"/>
            <family val="2"/>
            <charset val="204"/>
          </rPr>
          <t>7</t>
        </r>
      </text>
    </comment>
    <comment ref="S182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  <comment ref="U182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  <comment ref="V182" authorId="0" shapeId="0">
      <text>
        <r>
          <rPr>
            <sz val="9"/>
            <color indexed="81"/>
            <rFont val="Tahoma"/>
            <family val="2"/>
            <charset val="204"/>
          </rPr>
          <t>7</t>
        </r>
      </text>
    </comment>
    <comment ref="W182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X182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  <comment ref="Y182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  <comment ref="Z182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B184" authorId="0" shapeId="0">
      <text/>
    </comment>
    <comment ref="D184" authorId="0" shapeId="0">
      <text/>
    </comment>
    <comment ref="F184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[48-86] - 176р. 
[50-92] - 176р. 
[52-98] - 176р. 
[54-104] - 176р. 
[56-110] - 176р. 
</t>
        </r>
      </text>
    </comment>
    <comment ref="M184" authorId="0" shapeId="0">
      <text>
        <r>
          <rPr>
            <sz val="9"/>
            <color indexed="81"/>
            <rFont val="Tahoma"/>
            <family val="2"/>
            <charset val="204"/>
          </rPr>
          <t>25</t>
        </r>
      </text>
    </comment>
    <comment ref="B185" authorId="0" shapeId="0">
      <text/>
    </comment>
    <comment ref="D185" authorId="0" shapeId="0">
      <text/>
    </comment>
    <comment ref="F185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[48-86] - 242р. 
[50-92] - 242р. 
[52-98] - 242р. 
[54-104] - 242р. 
[56-110] - 242р. 
</t>
        </r>
      </text>
    </comment>
    <comment ref="M185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87" authorId="0" shapeId="0">
      <text/>
    </comment>
    <comment ref="C187" authorId="0" shapeId="0">
      <text/>
    </comment>
    <comment ref="D187" authorId="0" shapeId="0">
      <text/>
    </comment>
    <comment ref="F187" authorId="0" shapeId="0">
      <text>
        <r>
          <rPr>
            <sz val="9"/>
            <color indexed="81"/>
            <rFont val="Tahoma"/>
            <family val="2"/>
            <charset val="204"/>
          </rPr>
          <t xml:space="preserve">[56-110] - 438р. 
[60-116] - 438р. 
[62-122] - 438р. 
[64-128] - 438р. 
[68-134] - 438р. 
[72-140] - 438р. 
[76-146] - 438р. 
</t>
        </r>
      </text>
    </comment>
    <comment ref="U187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V187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W187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Z187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AA187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88" authorId="0" shapeId="0">
      <text/>
    </comment>
    <comment ref="C188" authorId="0" shapeId="0">
      <text/>
    </comment>
    <comment ref="D188" authorId="0" shapeId="0">
      <text/>
    </comment>
    <comment ref="F188" authorId="0" shapeId="0">
      <text>
        <r>
          <rPr>
            <sz val="9"/>
            <color indexed="81"/>
            <rFont val="Tahoma"/>
            <family val="2"/>
            <charset val="204"/>
          </rPr>
          <t xml:space="preserve">[56-110] - 350р. 
[60-116] - 350р. 
[62-122] - 350р. 
[64-128] - 350р. 
[68-134] - 350р. 
[72-140] - 350р. 
[76-146] - 350р. 
</t>
        </r>
      </text>
    </comment>
    <comment ref="AA188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89" authorId="0" shapeId="0">
      <text/>
    </comment>
    <comment ref="C189" authorId="0" shapeId="0">
      <text/>
    </comment>
    <comment ref="D189" authorId="0" shapeId="0">
      <text/>
    </comment>
    <comment ref="F189" authorId="0" shapeId="0">
      <text>
        <r>
          <rPr>
            <sz val="9"/>
            <color indexed="81"/>
            <rFont val="Tahoma"/>
            <family val="2"/>
            <charset val="204"/>
          </rPr>
          <t xml:space="preserve">[56-110] - 334р. 
[60-116] - 334р. 
[62-122] - 334р. 
[64-128] - 334р. 
[68-134] - 334р. 
[72-140] - 334р. 
[76-146] - 334р. 
</t>
        </r>
      </text>
    </comment>
    <comment ref="U189" authorId="0" shapeId="0">
      <text>
        <r>
          <rPr>
            <sz val="9"/>
            <color indexed="81"/>
            <rFont val="Tahoma"/>
            <family val="2"/>
            <charset val="204"/>
          </rPr>
          <t>30</t>
        </r>
      </text>
    </comment>
    <comment ref="V189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189" authorId="0" shapeId="0">
      <text>
        <r>
          <rPr>
            <sz val="9"/>
            <color indexed="81"/>
            <rFont val="Tahoma"/>
            <family val="2"/>
            <charset val="204"/>
          </rPr>
          <t>25</t>
        </r>
      </text>
    </comment>
    <comment ref="X189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Y189" authorId="0" shapeId="0">
      <text>
        <r>
          <rPr>
            <sz val="9"/>
            <color indexed="81"/>
            <rFont val="Tahoma"/>
            <family val="2"/>
            <charset val="204"/>
          </rPr>
          <t>21</t>
        </r>
      </text>
    </comment>
    <comment ref="Z189" authorId="0" shapeId="0">
      <text>
        <r>
          <rPr>
            <sz val="9"/>
            <color indexed="81"/>
            <rFont val="Tahoma"/>
            <family val="2"/>
            <charset val="204"/>
          </rPr>
          <t>17</t>
        </r>
      </text>
    </comment>
    <comment ref="AA189" authorId="0" shapeId="0">
      <text>
        <r>
          <rPr>
            <sz val="9"/>
            <color indexed="81"/>
            <rFont val="Tahoma"/>
            <family val="2"/>
            <charset val="204"/>
          </rPr>
          <t>8</t>
        </r>
      </text>
    </comment>
    <comment ref="B190" authorId="0" shapeId="0">
      <text/>
    </comment>
    <comment ref="C190" authorId="0" shapeId="0">
      <text/>
    </comment>
    <comment ref="D190" authorId="0" shapeId="0">
      <text/>
    </comment>
    <comment ref="F190" authorId="0" shapeId="0">
      <text>
        <r>
          <rPr>
            <sz val="9"/>
            <color indexed="81"/>
            <rFont val="Tahoma"/>
            <family val="2"/>
            <charset val="204"/>
          </rPr>
          <t xml:space="preserve">[56-110] - 986р. 
[60-116] - 986р. 
[62-122] - 986р. 
[64-128] - 986р. 
[68-134] - 986р. 
[72-140] - 986р. 
[76-146] - 986р. 
</t>
        </r>
      </text>
    </comment>
    <comment ref="U190" authorId="0" shapeId="0">
      <text>
        <r>
          <rPr>
            <sz val="9"/>
            <color indexed="81"/>
            <rFont val="Tahoma"/>
            <family val="2"/>
            <charset val="204"/>
          </rPr>
          <t>25</t>
        </r>
      </text>
    </comment>
    <comment ref="V190" authorId="0" shapeId="0">
      <text>
        <r>
          <rPr>
            <sz val="9"/>
            <color indexed="81"/>
            <rFont val="Tahoma"/>
            <family val="2"/>
            <charset val="204"/>
          </rPr>
          <t>26</t>
        </r>
      </text>
    </comment>
    <comment ref="X190" authorId="0" shapeId="0">
      <text>
        <r>
          <rPr>
            <sz val="9"/>
            <color indexed="81"/>
            <rFont val="Tahoma"/>
            <family val="2"/>
            <charset val="204"/>
          </rPr>
          <t>13</t>
        </r>
      </text>
    </comment>
    <comment ref="Y190" authorId="0" shapeId="0">
      <text>
        <r>
          <rPr>
            <sz val="9"/>
            <color indexed="81"/>
            <rFont val="Tahoma"/>
            <family val="2"/>
            <charset val="204"/>
          </rPr>
          <t>24</t>
        </r>
      </text>
    </comment>
    <comment ref="B191" authorId="0" shapeId="0">
      <text/>
    </comment>
    <comment ref="C191" authorId="0" shapeId="0">
      <text/>
    </comment>
    <comment ref="D191" authorId="0" shapeId="0">
      <text/>
    </comment>
    <comment ref="F191" authorId="0" shapeId="0">
      <text>
        <r>
          <rPr>
            <sz val="9"/>
            <color indexed="81"/>
            <rFont val="Tahoma"/>
            <family val="2"/>
            <charset val="204"/>
          </rPr>
          <t xml:space="preserve">[56-110] - 519р. 
[60-116] - 519р. 
[62-122] - 519р. 
[64-128] - 519р. 
[68-134] - 519р. 
[72-140] - 519р. 
[76-146] - 519р. 
</t>
        </r>
      </text>
    </comment>
    <comment ref="V191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92" authorId="0" shapeId="0">
      <text/>
    </comment>
    <comment ref="C192" authorId="0" shapeId="0">
      <text/>
    </comment>
    <comment ref="D192" authorId="0" shapeId="0">
      <text/>
    </comment>
    <comment ref="F192" authorId="0" shapeId="0">
      <text>
        <r>
          <rPr>
            <sz val="9"/>
            <color indexed="81"/>
            <rFont val="Tahoma"/>
            <family val="2"/>
            <charset val="204"/>
          </rPr>
          <t xml:space="preserve">[56-110] - 260р. 
[60-116] - 260р. 
[62-122] - 260р. 
[64-128] - 260р. 
[68-134] - 260р. 
[72-140] - 260р. 
[76-146] - 260р. 
</t>
        </r>
      </text>
    </comment>
    <comment ref="W192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X192" authorId="0" shapeId="0">
      <text>
        <r>
          <rPr>
            <sz val="9"/>
            <color indexed="81"/>
            <rFont val="Tahoma"/>
            <family val="2"/>
            <charset val="204"/>
          </rPr>
          <t>21</t>
        </r>
      </text>
    </comment>
    <comment ref="Y192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Z192" authorId="0" shapeId="0">
      <text>
        <r>
          <rPr>
            <sz val="9"/>
            <color indexed="81"/>
            <rFont val="Tahoma"/>
            <family val="2"/>
            <charset val="204"/>
          </rPr>
          <t>12</t>
        </r>
      </text>
    </comment>
    <comment ref="AA192" authorId="0" shapeId="0">
      <text>
        <r>
          <rPr>
            <sz val="9"/>
            <color indexed="81"/>
            <rFont val="Tahoma"/>
            <family val="2"/>
            <charset val="204"/>
          </rPr>
          <t>9</t>
        </r>
      </text>
    </comment>
    <comment ref="B193" authorId="0" shapeId="0">
      <text/>
    </comment>
    <comment ref="C193" authorId="0" shapeId="0">
      <text/>
    </comment>
    <comment ref="D193" authorId="0" shapeId="0">
      <text/>
    </comment>
    <comment ref="F193" authorId="0" shapeId="0">
      <text>
        <r>
          <rPr>
            <sz val="9"/>
            <color indexed="81"/>
            <rFont val="Tahoma"/>
            <family val="2"/>
            <charset val="204"/>
          </rPr>
          <t xml:space="preserve">[56-110] - 660р. 
[60-116] - 660р. 
[62-122] - 660р. 
[64-128] - 660р. 
[68-134] - 660р. 
[72-140] - 660р. 
[76-146] - 660р. 
</t>
        </r>
      </text>
    </comment>
    <comment ref="U193" authorId="0" shapeId="0">
      <text>
        <r>
          <rPr>
            <sz val="9"/>
            <color indexed="81"/>
            <rFont val="Tahoma"/>
            <family val="2"/>
            <charset val="204"/>
          </rPr>
          <t>10</t>
        </r>
      </text>
    </comment>
    <comment ref="V193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W193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X193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Y193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Z193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195" authorId="0" shapeId="0">
      <text/>
    </comment>
    <comment ref="C195" authorId="0" shapeId="0">
      <text/>
    </comment>
    <comment ref="F195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[52.] - 126р. 
[54.] - 126р. 
</t>
        </r>
      </text>
    </comment>
    <comment ref="I19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J19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196" authorId="0" shapeId="0">
      <text/>
    </comment>
    <comment ref="C196" authorId="0" shapeId="0">
      <text/>
    </comment>
    <comment ref="F196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[52.] - 126р. 
[54.] - 126р. 
</t>
        </r>
      </text>
    </comment>
    <comment ref="I196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J196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197" authorId="0" shapeId="0">
      <text/>
    </comment>
    <comment ref="C197" authorId="0" shapeId="0">
      <text/>
    </comment>
    <comment ref="D197" authorId="0" shapeId="0">
      <text/>
    </comment>
    <comment ref="F197" authorId="0" shapeId="0">
      <text>
        <r>
          <rPr>
            <sz val="9"/>
            <color indexed="81"/>
            <rFont val="Tahoma"/>
            <family val="2"/>
            <charset val="204"/>
          </rPr>
          <t xml:space="preserve">[60-116] - 174р. 
[62-122] - 174р. 
[64-128] - 174р. 
[68-134] - 174р. 
[72-140] - 174р. 
</t>
        </r>
      </text>
    </comment>
    <comment ref="V197" authorId="0" shapeId="0">
      <text>
        <r>
          <rPr>
            <sz val="9"/>
            <color indexed="81"/>
            <rFont val="Tahoma"/>
            <family val="2"/>
            <charset val="204"/>
          </rPr>
          <t>10</t>
        </r>
      </text>
    </comment>
    <comment ref="W197" authorId="0" shapeId="0">
      <text>
        <r>
          <rPr>
            <sz val="9"/>
            <color indexed="81"/>
            <rFont val="Tahoma"/>
            <family val="2"/>
            <charset val="204"/>
          </rPr>
          <t>13</t>
        </r>
      </text>
    </comment>
    <comment ref="X197" authorId="0" shapeId="0">
      <text>
        <r>
          <rPr>
            <sz val="9"/>
            <color indexed="81"/>
            <rFont val="Tahoma"/>
            <family val="2"/>
            <charset val="204"/>
          </rPr>
          <t>13</t>
        </r>
      </text>
    </comment>
    <comment ref="Y197" authorId="0" shapeId="0">
      <text>
        <r>
          <rPr>
            <sz val="9"/>
            <color indexed="81"/>
            <rFont val="Tahoma"/>
            <family val="2"/>
            <charset val="204"/>
          </rPr>
          <t>15</t>
        </r>
      </text>
    </comment>
    <comment ref="Z197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B198" authorId="0" shapeId="0">
      <text/>
    </comment>
    <comment ref="C198" authorId="0" shapeId="0">
      <text/>
    </comment>
    <comment ref="D198" authorId="0" shapeId="0">
      <text/>
    </comment>
    <comment ref="F198" authorId="0" shapeId="0">
      <text>
        <r>
          <rPr>
            <sz val="9"/>
            <color indexed="81"/>
            <rFont val="Tahoma"/>
            <family val="2"/>
            <charset val="204"/>
          </rPr>
          <t xml:space="preserve">[60-116] - 174р. 
[62-122] - 174р. 
[64-128] - 174р. 
[68-134] - 174р. 
[72-140] - 174р. 
</t>
        </r>
      </text>
    </comment>
    <comment ref="V198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W198" authorId="0" shapeId="0">
      <text>
        <r>
          <rPr>
            <sz val="9"/>
            <color indexed="81"/>
            <rFont val="Tahoma"/>
            <family val="2"/>
            <charset val="204"/>
          </rPr>
          <t>10</t>
        </r>
      </text>
    </comment>
    <comment ref="X198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Y198" authorId="0" shapeId="0">
      <text>
        <r>
          <rPr>
            <sz val="9"/>
            <color indexed="81"/>
            <rFont val="Tahoma"/>
            <family val="2"/>
            <charset val="204"/>
          </rPr>
          <t>9</t>
        </r>
      </text>
    </comment>
    <comment ref="Z198" authorId="0" shapeId="0">
      <text>
        <r>
          <rPr>
            <sz val="9"/>
            <color indexed="81"/>
            <rFont val="Tahoma"/>
            <family val="2"/>
            <charset val="204"/>
          </rPr>
          <t>9</t>
        </r>
      </text>
    </comment>
    <comment ref="B199" authorId="0" shapeId="0">
      <text/>
    </comment>
    <comment ref="C199" authorId="0" shapeId="0">
      <text/>
    </comment>
    <comment ref="D199" authorId="0" shapeId="0">
      <text/>
    </comment>
    <comment ref="F199" authorId="0" shapeId="0">
      <text>
        <r>
          <rPr>
            <sz val="9"/>
            <color indexed="81"/>
            <rFont val="Tahoma"/>
            <family val="2"/>
            <charset val="204"/>
          </rPr>
          <t xml:space="preserve">[60-116] - 174р. 
[62-122] - 174р. 
[64-128] - 174р. 
[68-134] - 174р. 
[72-140] - 174р. 
</t>
        </r>
      </text>
    </comment>
    <comment ref="V199" authorId="0" shapeId="0">
      <text>
        <r>
          <rPr>
            <sz val="9"/>
            <color indexed="81"/>
            <rFont val="Tahoma"/>
            <family val="2"/>
            <charset val="204"/>
          </rPr>
          <t>19</t>
        </r>
      </text>
    </comment>
    <comment ref="W199" authorId="0" shapeId="0">
      <text>
        <r>
          <rPr>
            <sz val="9"/>
            <color indexed="81"/>
            <rFont val="Tahoma"/>
            <family val="2"/>
            <charset val="204"/>
          </rPr>
          <t>18</t>
        </r>
      </text>
    </comment>
    <comment ref="X199" authorId="0" shapeId="0">
      <text>
        <r>
          <rPr>
            <sz val="9"/>
            <color indexed="81"/>
            <rFont val="Tahoma"/>
            <family val="2"/>
            <charset val="204"/>
          </rPr>
          <t>8</t>
        </r>
      </text>
    </comment>
    <comment ref="Y199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Z199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B200" authorId="0" shapeId="0">
      <text/>
    </comment>
    <comment ref="D200" authorId="0" shapeId="0">
      <text/>
    </comment>
    <comment ref="F200" authorId="0" shapeId="0">
      <text>
        <r>
          <rPr>
            <sz val="9"/>
            <color indexed="81"/>
            <rFont val="Tahoma"/>
            <family val="2"/>
            <charset val="204"/>
          </rPr>
          <t xml:space="preserve">[60-116] - 308р. 
[62-122] - 308р. 
[64-128] - 308р. 
[68-134] - 308р. 
[72-140] - 308р. 
</t>
        </r>
      </text>
    </comment>
    <comment ref="V200" authorId="0" shapeId="0">
      <text>
        <r>
          <rPr>
            <sz val="9"/>
            <color indexed="81"/>
            <rFont val="Tahoma"/>
            <family val="2"/>
            <charset val="204"/>
          </rPr>
          <t>8</t>
        </r>
      </text>
    </comment>
    <comment ref="W200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X200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Y200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Z200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B201" authorId="0" shapeId="0">
      <text/>
    </comment>
    <comment ref="D201" authorId="0" shapeId="0">
      <text/>
    </comment>
    <comment ref="F201" authorId="0" shapeId="0">
      <text>
        <r>
          <rPr>
            <sz val="9"/>
            <color indexed="81"/>
            <rFont val="Tahoma"/>
            <family val="2"/>
            <charset val="204"/>
          </rPr>
          <t xml:space="preserve">[60-116] - 308р. 
[62-122] - 308р. 
[64-128] - 308р. 
[68-134] - 308р. 
[72-140] - 308р. 
</t>
        </r>
      </text>
    </comment>
    <comment ref="V201" authorId="0" shapeId="0">
      <text>
        <r>
          <rPr>
            <sz val="9"/>
            <color indexed="81"/>
            <rFont val="Tahoma"/>
            <family val="2"/>
            <charset val="204"/>
          </rPr>
          <t>20</t>
        </r>
      </text>
    </comment>
    <comment ref="W201" authorId="0" shapeId="0">
      <text>
        <r>
          <rPr>
            <sz val="9"/>
            <color indexed="81"/>
            <rFont val="Tahoma"/>
            <family val="2"/>
            <charset val="204"/>
          </rPr>
          <t>17</t>
        </r>
      </text>
    </comment>
    <comment ref="X201" authorId="0" shapeId="0">
      <text>
        <r>
          <rPr>
            <sz val="9"/>
            <color indexed="81"/>
            <rFont val="Tahoma"/>
            <family val="2"/>
            <charset val="204"/>
          </rPr>
          <t>20</t>
        </r>
      </text>
    </comment>
    <comment ref="Y201" authorId="0" shapeId="0">
      <text>
        <r>
          <rPr>
            <sz val="9"/>
            <color indexed="81"/>
            <rFont val="Tahoma"/>
            <family val="2"/>
            <charset val="204"/>
          </rPr>
          <t>24</t>
        </r>
      </text>
    </comment>
    <comment ref="Z201" authorId="0" shapeId="0">
      <text>
        <r>
          <rPr>
            <sz val="9"/>
            <color indexed="81"/>
            <rFont val="Tahoma"/>
            <family val="2"/>
            <charset val="204"/>
          </rPr>
          <t>23</t>
        </r>
      </text>
    </comment>
    <comment ref="B202" authorId="0" shapeId="0">
      <text/>
    </comment>
    <comment ref="C202" authorId="0" shapeId="0">
      <text/>
    </comment>
    <comment ref="D202" authorId="0" shapeId="0">
      <text/>
    </comment>
    <comment ref="F202" authorId="0" shapeId="0">
      <text>
        <r>
          <rPr>
            <sz val="9"/>
            <color indexed="81"/>
            <rFont val="Tahoma"/>
            <family val="2"/>
            <charset val="204"/>
          </rPr>
          <t xml:space="preserve">[60-116] - 308р. 
[62-122] - 308р. 
[64-128] - 308р. 
[68-134] - 308р. 
[72-140] - 308р. 
</t>
        </r>
      </text>
    </comment>
    <comment ref="V202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W202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  <comment ref="X202" authorId="0" shapeId="0">
      <text>
        <r>
          <rPr>
            <sz val="9"/>
            <color indexed="81"/>
            <rFont val="Tahoma"/>
            <family val="2"/>
            <charset val="204"/>
          </rPr>
          <t>10</t>
        </r>
      </text>
    </comment>
    <comment ref="Y202" authorId="0" shapeId="0">
      <text>
        <r>
          <rPr>
            <sz val="9"/>
            <color indexed="81"/>
            <rFont val="Tahoma"/>
            <family val="2"/>
            <charset val="204"/>
          </rPr>
          <t>9</t>
        </r>
      </text>
    </comment>
    <comment ref="B203" authorId="0" shapeId="0">
      <text/>
    </comment>
    <comment ref="C203" authorId="0" shapeId="0">
      <text/>
    </comment>
    <comment ref="D203" authorId="0" shapeId="0">
      <text/>
    </comment>
    <comment ref="F203" authorId="0" shapeId="0">
      <text>
        <r>
          <rPr>
            <sz val="9"/>
            <color indexed="81"/>
            <rFont val="Tahoma"/>
            <family val="2"/>
            <charset val="204"/>
          </rPr>
          <t xml:space="preserve">[60-116] - 526р. 
[62-122] - 526р. 
[64-128] - 526р. 
[68-134] - 526р. 
[72-140] - 526р. 
</t>
        </r>
      </text>
    </comment>
    <comment ref="V203" authorId="0" shapeId="0">
      <text>
        <r>
          <rPr>
            <sz val="9"/>
            <color indexed="81"/>
            <rFont val="Tahoma"/>
            <family val="2"/>
            <charset val="204"/>
          </rPr>
          <t>20</t>
        </r>
      </text>
    </comment>
    <comment ref="W203" authorId="0" shapeId="0">
      <text>
        <r>
          <rPr>
            <sz val="9"/>
            <color indexed="81"/>
            <rFont val="Tahoma"/>
            <family val="2"/>
            <charset val="204"/>
          </rPr>
          <t>23</t>
        </r>
      </text>
    </comment>
    <comment ref="X203" authorId="0" shapeId="0">
      <text>
        <r>
          <rPr>
            <sz val="9"/>
            <color indexed="81"/>
            <rFont val="Tahoma"/>
            <family val="2"/>
            <charset val="204"/>
          </rPr>
          <t>23</t>
        </r>
      </text>
    </comment>
    <comment ref="Y203" authorId="0" shapeId="0">
      <text>
        <r>
          <rPr>
            <sz val="9"/>
            <color indexed="81"/>
            <rFont val="Tahoma"/>
            <family val="2"/>
            <charset val="204"/>
          </rPr>
          <t>18</t>
        </r>
      </text>
    </comment>
    <comment ref="Z203" authorId="0" shapeId="0">
      <text>
        <r>
          <rPr>
            <sz val="9"/>
            <color indexed="81"/>
            <rFont val="Tahoma"/>
            <family val="2"/>
            <charset val="204"/>
          </rPr>
          <t>10</t>
        </r>
      </text>
    </comment>
    <comment ref="B204" authorId="0" shapeId="0">
      <text/>
    </comment>
    <comment ref="C204" authorId="0" shapeId="0">
      <text/>
    </comment>
    <comment ref="D204" authorId="0" shapeId="0">
      <text/>
    </comment>
    <comment ref="F204" authorId="0" shapeId="0">
      <text>
        <r>
          <rPr>
            <sz val="9"/>
            <color indexed="81"/>
            <rFont val="Tahoma"/>
            <family val="2"/>
            <charset val="204"/>
          </rPr>
          <t xml:space="preserve">[60-116] - 526р. 
[62-122] - 526р. 
[64-128] - 526р. 
[68-134] - 526р. 
[72-140] - 526р. 
</t>
        </r>
      </text>
    </comment>
    <comment ref="V204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W204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X204" authorId="0" shapeId="0">
      <text>
        <r>
          <rPr>
            <sz val="9"/>
            <color indexed="81"/>
            <rFont val="Tahoma"/>
            <family val="2"/>
            <charset val="204"/>
          </rPr>
          <t>13</t>
        </r>
      </text>
    </comment>
    <comment ref="Y204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Z204" authorId="0" shapeId="0">
      <text>
        <r>
          <rPr>
            <sz val="9"/>
            <color indexed="81"/>
            <rFont val="Tahoma"/>
            <family val="2"/>
            <charset val="204"/>
          </rPr>
          <t>9</t>
        </r>
      </text>
    </comment>
    <comment ref="B205" authorId="0" shapeId="0">
      <text/>
    </comment>
    <comment ref="C205" authorId="0" shapeId="0">
      <text/>
    </comment>
    <comment ref="D205" authorId="0" shapeId="0">
      <text/>
    </comment>
    <comment ref="F205" authorId="0" shapeId="0">
      <text>
        <r>
          <rPr>
            <sz val="9"/>
            <color indexed="81"/>
            <rFont val="Tahoma"/>
            <family val="2"/>
            <charset val="204"/>
          </rPr>
          <t xml:space="preserve">[60-116] - 289р. 
[62-122] - 289р. 
[64-128] - 289р. 
[68-134] - 289р. 
[72-140] - 289р. 
</t>
        </r>
      </text>
    </comment>
    <comment ref="V205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W205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X205" authorId="0" shapeId="0">
      <text>
        <r>
          <rPr>
            <sz val="9"/>
            <color indexed="81"/>
            <rFont val="Tahoma"/>
            <family val="2"/>
            <charset val="204"/>
          </rPr>
          <t>9</t>
        </r>
      </text>
    </comment>
    <comment ref="Y205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Z205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  <comment ref="B207" authorId="0" shapeId="0">
      <text/>
    </comment>
    <comment ref="D207" authorId="0" shapeId="0">
      <text/>
    </comment>
    <comment ref="F207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- 370р. 
[50-80] - 370р. 
[52-86] - 370р. 
[54-92] - 370р. 
[56-98] - 370р. 
</t>
        </r>
      </text>
    </comment>
    <comment ref="P207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208" authorId="0" shapeId="0">
      <text/>
    </comment>
    <comment ref="C208" authorId="0" shapeId="0">
      <text/>
    </comment>
    <comment ref="D208" authorId="0" shapeId="0">
      <text/>
    </comment>
    <comment ref="F208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- 334р. 
[50-80] - 334р. 
[52-86] - 334р. 
[54-92] - 334р. 
[56-98] - 334р. 
</t>
        </r>
      </text>
    </comment>
    <comment ref="N208" authorId="0" shapeId="0">
      <text>
        <r>
          <rPr>
            <sz val="9"/>
            <color indexed="81"/>
            <rFont val="Tahoma"/>
            <family val="2"/>
            <charset val="204"/>
          </rPr>
          <t>8</t>
        </r>
      </text>
    </comment>
    <comment ref="P208" authorId="0" shapeId="0">
      <text>
        <r>
          <rPr>
            <sz val="9"/>
            <color indexed="81"/>
            <rFont val="Tahoma"/>
            <family val="2"/>
            <charset val="204"/>
          </rPr>
          <t>13</t>
        </r>
      </text>
    </comment>
    <comment ref="R208" authorId="0" shapeId="0">
      <text>
        <r>
          <rPr>
            <sz val="9"/>
            <color indexed="81"/>
            <rFont val="Tahoma"/>
            <family val="2"/>
            <charset val="204"/>
          </rPr>
          <t>14</t>
        </r>
      </text>
    </comment>
    <comment ref="T208" authorId="0" shapeId="0">
      <text>
        <r>
          <rPr>
            <sz val="9"/>
            <color indexed="81"/>
            <rFont val="Tahoma"/>
            <family val="2"/>
            <charset val="204"/>
          </rPr>
          <t>16</t>
        </r>
      </text>
    </comment>
    <comment ref="B209" authorId="0" shapeId="0">
      <text/>
    </comment>
    <comment ref="C209" authorId="0" shapeId="0">
      <text/>
    </comment>
    <comment ref="D209" authorId="0" shapeId="0">
      <text/>
    </comment>
    <comment ref="F209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- 334р. 
[50-80] - 334р. 
[52-86] - 334р. 
[54-92] - 334р. 
[56-98] - 334р. 
</t>
        </r>
      </text>
    </comment>
    <comment ref="N209" authorId="0" shapeId="0">
      <text>
        <r>
          <rPr>
            <sz val="9"/>
            <color indexed="81"/>
            <rFont val="Tahoma"/>
            <family val="2"/>
            <charset val="204"/>
          </rPr>
          <t>7</t>
        </r>
      </text>
    </comment>
    <comment ref="P209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R209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B210" authorId="0" shapeId="0">
      <text/>
    </comment>
    <comment ref="D210" authorId="0" shapeId="0">
      <text/>
    </comment>
    <comment ref="F210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- 334р. 
[50-80] - 334р. 
[52-86] - 334р. 
[54-92] - 334р. 
[56-98] - 334р. 
</t>
        </r>
      </text>
    </comment>
    <comment ref="P210" authorId="0" shapeId="0">
      <text>
        <r>
          <rPr>
            <sz val="9"/>
            <color indexed="81"/>
            <rFont val="Tahoma"/>
            <family val="2"/>
            <charset val="204"/>
          </rPr>
          <t>7</t>
        </r>
      </text>
    </comment>
    <comment ref="T210" authorId="0" shapeId="0">
      <text>
        <r>
          <rPr>
            <sz val="9"/>
            <color indexed="81"/>
            <rFont val="Tahoma"/>
            <family val="2"/>
            <charset val="204"/>
          </rPr>
          <t>16</t>
        </r>
      </text>
    </comment>
    <comment ref="B211" authorId="0" shapeId="0">
      <text/>
    </comment>
    <comment ref="C211" authorId="0" shapeId="0">
      <text/>
    </comment>
    <comment ref="D211" authorId="0" shapeId="0">
      <text/>
    </comment>
    <comment ref="F211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- 334р. 
[50-80] - 334р. 
[52-86] - 334р. 
[54-92] - 334р. 
[56-98] - 334р. 
</t>
        </r>
      </text>
    </comment>
    <comment ref="N211" authorId="0" shapeId="0">
      <text>
        <r>
          <rPr>
            <sz val="9"/>
            <color indexed="81"/>
            <rFont val="Tahoma"/>
            <family val="2"/>
            <charset val="204"/>
          </rPr>
          <t>16</t>
        </r>
      </text>
    </comment>
    <comment ref="P211" authorId="0" shapeId="0">
      <text>
        <r>
          <rPr>
            <sz val="9"/>
            <color indexed="81"/>
            <rFont val="Tahoma"/>
            <family val="2"/>
            <charset val="204"/>
          </rPr>
          <t>10</t>
        </r>
      </text>
    </comment>
    <comment ref="R211" authorId="0" shapeId="0">
      <text>
        <r>
          <rPr>
            <sz val="9"/>
            <color indexed="81"/>
            <rFont val="Tahoma"/>
            <family val="2"/>
            <charset val="204"/>
          </rPr>
          <t>14</t>
        </r>
      </text>
    </comment>
    <comment ref="T211" authorId="0" shapeId="0">
      <text>
        <r>
          <rPr>
            <sz val="9"/>
            <color indexed="81"/>
            <rFont val="Tahoma"/>
            <family val="2"/>
            <charset val="204"/>
          </rPr>
          <t>18</t>
        </r>
      </text>
    </comment>
    <comment ref="B212" authorId="0" shapeId="0">
      <text/>
    </comment>
    <comment ref="D212" authorId="0" shapeId="0">
      <text/>
    </comment>
    <comment ref="F212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- 334р. 
[50-80] - 334р. 
[52-86] - 334р. 
[54-92] - 334р. 
[56-98] - 334р. 
</t>
        </r>
      </text>
    </comment>
    <comment ref="N212" authorId="0" shapeId="0">
      <text>
        <r>
          <rPr>
            <sz val="9"/>
            <color indexed="81"/>
            <rFont val="Tahoma"/>
            <family val="2"/>
            <charset val="204"/>
          </rPr>
          <t>21</t>
        </r>
      </text>
    </comment>
    <comment ref="P212" authorId="0" shapeId="0">
      <text>
        <r>
          <rPr>
            <sz val="9"/>
            <color indexed="81"/>
            <rFont val="Tahoma"/>
            <family val="2"/>
            <charset val="204"/>
          </rPr>
          <t>22</t>
        </r>
      </text>
    </comment>
    <comment ref="R212" authorId="0" shapeId="0">
      <text>
        <r>
          <rPr>
            <sz val="9"/>
            <color indexed="81"/>
            <rFont val="Tahoma"/>
            <family val="2"/>
            <charset val="204"/>
          </rPr>
          <t>21</t>
        </r>
      </text>
    </comment>
    <comment ref="T212" authorId="0" shapeId="0">
      <text>
        <r>
          <rPr>
            <sz val="9"/>
            <color indexed="81"/>
            <rFont val="Tahoma"/>
            <family val="2"/>
            <charset val="204"/>
          </rPr>
          <t>14</t>
        </r>
      </text>
    </comment>
    <comment ref="B213" authorId="0" shapeId="0">
      <text/>
    </comment>
    <comment ref="C213" authorId="0" shapeId="0">
      <text/>
    </comment>
    <comment ref="D213" authorId="0" shapeId="0">
      <text/>
    </comment>
    <comment ref="F213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- 334р. 
[50-80] - 334р. 
[52-86] - 334р. 
[54-92] - 334р. 
</t>
        </r>
      </text>
    </comment>
    <comment ref="N213" authorId="0" shapeId="0">
      <text>
        <r>
          <rPr>
            <sz val="9"/>
            <color indexed="81"/>
            <rFont val="Tahoma"/>
            <family val="2"/>
            <charset val="204"/>
          </rPr>
          <t>16</t>
        </r>
      </text>
    </comment>
    <comment ref="B214" authorId="0" shapeId="0">
      <text/>
    </comment>
    <comment ref="D214" authorId="0" shapeId="0">
      <text/>
    </comment>
    <comment ref="F214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- 334р. 
[50-80] - 334р. 
[52-86] - 334р. 
[54-92] - 334р. 
[56-98] - 334р. 
</t>
        </r>
      </text>
    </comment>
    <comment ref="N214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P214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B215" authorId="0" shapeId="0">
      <text/>
    </comment>
    <comment ref="C215" authorId="0" shapeId="0">
      <text/>
    </comment>
    <comment ref="D215" authorId="0" shapeId="0">
      <text/>
    </comment>
    <comment ref="F215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- 334р. 
[50-80] - 334р. 
[52-86] - 334р. 
[54-92] - 334р. 
[56-98] - 334р. 
</t>
        </r>
      </text>
    </comment>
    <comment ref="L215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N215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B216" authorId="0" shapeId="0">
      <text/>
    </comment>
    <comment ref="C216" authorId="0" shapeId="0">
      <text/>
    </comment>
    <comment ref="D216" authorId="0" shapeId="0">
      <text/>
    </comment>
    <comment ref="F216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[50-80] - 334р. 
[52-86] - 334р. 
[54-92] - 334р. 
[56-98] - 334р. 
</t>
        </r>
      </text>
    </comment>
    <comment ref="N216" authorId="0" shapeId="0">
      <text>
        <r>
          <rPr>
            <sz val="9"/>
            <color indexed="81"/>
            <rFont val="Tahoma"/>
            <family val="2"/>
            <charset val="204"/>
          </rPr>
          <t>28</t>
        </r>
      </text>
    </comment>
    <comment ref="P216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R216" authorId="0" shapeId="0">
      <text>
        <r>
          <rPr>
            <sz val="9"/>
            <color indexed="81"/>
            <rFont val="Tahoma"/>
            <family val="2"/>
            <charset val="204"/>
          </rPr>
          <t>19</t>
        </r>
      </text>
    </comment>
    <comment ref="T216" authorId="0" shapeId="0">
      <text>
        <r>
          <rPr>
            <sz val="9"/>
            <color indexed="81"/>
            <rFont val="Tahoma"/>
            <family val="2"/>
            <charset val="204"/>
          </rPr>
          <t>29</t>
        </r>
      </text>
    </comment>
    <comment ref="B217" authorId="0" shapeId="0">
      <text/>
    </comment>
    <comment ref="C217" authorId="0" shapeId="0">
      <text/>
    </comment>
    <comment ref="D217" authorId="0" shapeId="0">
      <text/>
    </comment>
    <comment ref="F217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- 334р. 
[50-80] - 334р. 
[52-86] - 334р. 
[54-92] - 334р. 
[56-98] - 334р. 
</t>
        </r>
      </text>
    </comment>
    <comment ref="L217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N217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R217" authorId="0" shapeId="0">
      <text>
        <r>
          <rPr>
            <sz val="9"/>
            <color indexed="81"/>
            <rFont val="Tahoma"/>
            <family val="2"/>
            <charset val="204"/>
          </rPr>
          <t>21</t>
        </r>
      </text>
    </comment>
    <comment ref="T217" authorId="0" shapeId="0">
      <text>
        <r>
          <rPr>
            <sz val="9"/>
            <color indexed="81"/>
            <rFont val="Tahoma"/>
            <family val="2"/>
            <charset val="204"/>
          </rPr>
          <t>24</t>
        </r>
      </text>
    </comment>
    <comment ref="B218" authorId="0" shapeId="0">
      <text/>
    </comment>
    <comment ref="C218" authorId="0" shapeId="0">
      <text/>
    </comment>
    <comment ref="D218" authorId="0" shapeId="0">
      <text/>
    </comment>
    <comment ref="F218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- 334р. 
[50-80] - 334р. 
[52-86] - 334р. 
[54-92] - 334р. 
[56-98] - 334р. 
</t>
        </r>
      </text>
    </comment>
    <comment ref="L218" authorId="0" shapeId="0">
      <text>
        <r>
          <rPr>
            <sz val="9"/>
            <color indexed="81"/>
            <rFont val="Tahoma"/>
            <family val="2"/>
            <charset val="204"/>
          </rPr>
          <t>16</t>
        </r>
      </text>
    </comment>
    <comment ref="R218" authorId="0" shapeId="0">
      <text>
        <r>
          <rPr>
            <sz val="9"/>
            <color indexed="81"/>
            <rFont val="Tahoma"/>
            <family val="2"/>
            <charset val="204"/>
          </rPr>
          <t>24</t>
        </r>
      </text>
    </comment>
    <comment ref="T218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219" authorId="0" shapeId="0">
      <text/>
    </comment>
    <comment ref="D219" authorId="0" shapeId="0">
      <text/>
    </comment>
    <comment ref="F219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[50-80] - 334р. 
[52-86] - 334р. 
[54-92] - 334р. 
[56-98] - 334р. 
</t>
        </r>
      </text>
    </comment>
    <comment ref="N219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R219" authorId="0" shapeId="0">
      <text>
        <r>
          <rPr>
            <sz val="9"/>
            <color indexed="81"/>
            <rFont val="Tahoma"/>
            <family val="2"/>
            <charset val="204"/>
          </rPr>
          <t>12</t>
        </r>
      </text>
    </comment>
    <comment ref="T219" authorId="0" shapeId="0">
      <text>
        <r>
          <rPr>
            <sz val="9"/>
            <color indexed="81"/>
            <rFont val="Tahoma"/>
            <family val="2"/>
            <charset val="204"/>
          </rPr>
          <t>19</t>
        </r>
      </text>
    </comment>
    <comment ref="B220" authorId="0" shapeId="0">
      <text/>
    </comment>
    <comment ref="D220" authorId="0" shapeId="0">
      <text/>
    </comment>
    <comment ref="F220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- 334р. 
[50-80] - 334р. 
[52-86] - 334р. 
[54-92] - 334р. 
[56-98] - 334р. 
</t>
        </r>
      </text>
    </comment>
    <comment ref="L220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R220" authorId="0" shapeId="0">
      <text>
        <r>
          <rPr>
            <sz val="9"/>
            <color indexed="81"/>
            <rFont val="Tahoma"/>
            <family val="2"/>
            <charset val="204"/>
          </rPr>
          <t>22</t>
        </r>
      </text>
    </comment>
    <comment ref="T220" authorId="0" shapeId="0">
      <text>
        <r>
          <rPr>
            <sz val="9"/>
            <color indexed="81"/>
            <rFont val="Tahoma"/>
            <family val="2"/>
            <charset val="204"/>
          </rPr>
          <t>15</t>
        </r>
      </text>
    </comment>
    <comment ref="B222" authorId="0" shapeId="0">
      <text/>
    </comment>
    <comment ref="C222" authorId="0" shapeId="0">
      <text/>
    </comment>
    <comment ref="D222" authorId="0" shapeId="0">
      <text/>
    </comment>
    <comment ref="F222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- 343р. 
[50-80] - 343р. 
[52-86] - 343р. 
[54-92] - 343р. 
</t>
        </r>
      </text>
    </comment>
    <comment ref="L222" authorId="0" shapeId="0">
      <text>
        <r>
          <rPr>
            <sz val="9"/>
            <color indexed="81"/>
            <rFont val="Tahoma"/>
            <family val="2"/>
            <charset val="204"/>
          </rPr>
          <t>19</t>
        </r>
      </text>
    </comment>
    <comment ref="N222" authorId="0" shapeId="0">
      <text>
        <r>
          <rPr>
            <sz val="9"/>
            <color indexed="81"/>
            <rFont val="Tahoma"/>
            <family val="2"/>
            <charset val="204"/>
          </rPr>
          <t>13</t>
        </r>
      </text>
    </comment>
    <comment ref="P222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R222" authorId="0" shapeId="0">
      <text>
        <r>
          <rPr>
            <sz val="9"/>
            <color indexed="81"/>
            <rFont val="Tahoma"/>
            <family val="2"/>
            <charset val="204"/>
          </rPr>
          <t>8</t>
        </r>
      </text>
    </comment>
    <comment ref="B223" authorId="0" shapeId="0">
      <text/>
    </comment>
    <comment ref="C223" authorId="0" shapeId="0">
      <text/>
    </comment>
    <comment ref="D223" authorId="0" shapeId="0">
      <text/>
    </comment>
    <comment ref="F223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- 343р. 
[50-80] - 343р. 
[52-86] - 343р. 
[54-92] - 343р. 
</t>
        </r>
      </text>
    </comment>
    <comment ref="R223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224" authorId="0" shapeId="0">
      <text/>
    </comment>
    <comment ref="D224" authorId="0" shapeId="0">
      <text/>
    </comment>
    <comment ref="F224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- 343р. 
[50-80] - 343р. 
[52-86] - 343р. 
[54-92] - 343р. 
</t>
        </r>
      </text>
    </comment>
    <comment ref="N224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P224" authorId="0" shapeId="0">
      <text>
        <r>
          <rPr>
            <sz val="9"/>
            <color indexed="81"/>
            <rFont val="Tahoma"/>
            <family val="2"/>
            <charset val="204"/>
          </rPr>
          <t>25</t>
        </r>
      </text>
    </comment>
    <comment ref="R224" authorId="0" shapeId="0">
      <text>
        <r>
          <rPr>
            <sz val="9"/>
            <color indexed="81"/>
            <rFont val="Tahoma"/>
            <family val="2"/>
            <charset val="204"/>
          </rPr>
          <t>20</t>
        </r>
      </text>
    </comment>
    <comment ref="B225" authorId="0" shapeId="0">
      <text/>
    </comment>
    <comment ref="C225" authorId="0" shapeId="0">
      <text/>
    </comment>
    <comment ref="D225" authorId="0" shapeId="0">
      <text/>
    </comment>
    <comment ref="F225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[48-74] - 132р. 
[50-80] - 132р. 
[52-86] - 132р. 
[54-92] - 132р. 
</t>
        </r>
      </text>
    </comment>
    <comment ref="L225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  <comment ref="N225" authorId="0" shapeId="0">
      <text>
        <r>
          <rPr>
            <sz val="9"/>
            <color indexed="81"/>
            <rFont val="Tahoma"/>
            <family val="2"/>
            <charset val="204"/>
          </rPr>
          <t>8</t>
        </r>
      </text>
    </comment>
    <comment ref="R225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B227" authorId="0" shapeId="0">
      <text/>
    </comment>
    <comment ref="D227" authorId="0" shapeId="0">
      <text/>
    </comment>
    <comment ref="F227" authorId="0" shapeId="0">
      <text>
        <r>
          <rPr>
            <sz val="9"/>
            <color indexed="81"/>
            <rFont val="Tahoma"/>
            <family val="2"/>
            <charset val="204"/>
          </rPr>
          <t xml:space="preserve">[60-116] - 510р. 
[62-122] - 510р. 
[64-128] - 510р. 
[68-134] - 510р. 
[72-140] - 510р. 
[76-146] - 510р. 
</t>
        </r>
      </text>
    </comment>
    <comment ref="V227" authorId="0" shapeId="0">
      <text>
        <r>
          <rPr>
            <sz val="9"/>
            <color indexed="81"/>
            <rFont val="Tahoma"/>
            <family val="2"/>
            <charset val="204"/>
          </rPr>
          <t>12</t>
        </r>
      </text>
    </comment>
    <comment ref="W227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X227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Z227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228" authorId="0" shapeId="0">
      <text/>
    </comment>
    <comment ref="C228" authorId="0" shapeId="0">
      <text/>
    </comment>
    <comment ref="D228" authorId="0" shapeId="0">
      <text/>
    </comment>
    <comment ref="F228" authorId="0" shapeId="0">
      <text>
        <r>
          <rPr>
            <sz val="9"/>
            <color indexed="81"/>
            <rFont val="Tahoma"/>
            <family val="2"/>
            <charset val="204"/>
          </rPr>
          <t xml:space="preserve">[60-116] - 422р. 
[62-122] - 422р. 
[64-128] - 422р. 
[68-134] - 422р. 
[72-140] - 422р. 
[76-146] - 422р. 
</t>
        </r>
      </text>
    </comment>
    <comment ref="V228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  <comment ref="W228" authorId="0" shapeId="0">
      <text>
        <r>
          <rPr>
            <sz val="9"/>
            <color indexed="81"/>
            <rFont val="Tahoma"/>
            <family val="2"/>
            <charset val="204"/>
          </rPr>
          <t>10</t>
        </r>
      </text>
    </comment>
    <comment ref="X228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Y228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Z228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B229" authorId="0" shapeId="0">
      <text/>
    </comment>
    <comment ref="C229" authorId="0" shapeId="0">
      <text/>
    </comment>
    <comment ref="D229" authorId="0" shapeId="0">
      <text/>
    </comment>
    <comment ref="F229" authorId="0" shapeId="0">
      <text>
        <r>
          <rPr>
            <sz val="9"/>
            <color indexed="81"/>
            <rFont val="Tahoma"/>
            <family val="2"/>
            <charset val="204"/>
          </rPr>
          <t xml:space="preserve">[60-116] - 361р. 
[62-122] - 361р. 
[64-128] - 361р. 
[68-134] - 361р. 
[72-140] - 361р. 
[76-146] - 361р. 
</t>
        </r>
      </text>
    </comment>
    <comment ref="V229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Y229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230" authorId="0" shapeId="0">
      <text/>
    </comment>
    <comment ref="C230" authorId="0" shapeId="0">
      <text/>
    </comment>
    <comment ref="D230" authorId="0" shapeId="0">
      <text/>
    </comment>
    <comment ref="F230" authorId="0" shapeId="0">
      <text>
        <r>
          <rPr>
            <sz val="9"/>
            <color indexed="81"/>
            <rFont val="Tahoma"/>
            <family val="2"/>
            <charset val="204"/>
          </rPr>
          <t xml:space="preserve">[60-116] - 1373р. 
[62-122] - 1373р. 
[64-128] - 1373р. 
[68-134] - 1373р. 
[72-140] - 1373р. 
</t>
        </r>
      </text>
    </comment>
    <comment ref="V230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W230" authorId="0" shapeId="0">
      <text>
        <r>
          <rPr>
            <sz val="9"/>
            <color indexed="81"/>
            <rFont val="Tahoma"/>
            <family val="2"/>
            <charset val="204"/>
          </rPr>
          <t>12</t>
        </r>
      </text>
    </comment>
    <comment ref="X230" authorId="0" shapeId="0">
      <text>
        <r>
          <rPr>
            <sz val="9"/>
            <color indexed="81"/>
            <rFont val="Tahoma"/>
            <family val="2"/>
            <charset val="204"/>
          </rPr>
          <t>16</t>
        </r>
      </text>
    </comment>
    <comment ref="Y230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Z230" authorId="0" shapeId="0">
      <text>
        <r>
          <rPr>
            <sz val="9"/>
            <color indexed="81"/>
            <rFont val="Tahoma"/>
            <family val="2"/>
            <charset val="204"/>
          </rPr>
          <t>13</t>
        </r>
      </text>
    </comment>
    <comment ref="B231" authorId="0" shapeId="0">
      <text/>
    </comment>
    <comment ref="C231" authorId="0" shapeId="0">
      <text/>
    </comment>
    <comment ref="D231" authorId="0" shapeId="0">
      <text/>
    </comment>
    <comment ref="F231" authorId="0" shapeId="0">
      <text>
        <r>
          <rPr>
            <sz val="9"/>
            <color indexed="81"/>
            <rFont val="Tahoma"/>
            <family val="2"/>
            <charset val="204"/>
          </rPr>
          <t xml:space="preserve">[60-116] - 862р. 
[62-122] - 862р. 
[64-128] - 862р. 
[68-134] - 862р. 
[72-140] - 862р. 
[76-146] - 862р. 
</t>
        </r>
      </text>
    </comment>
    <comment ref="V231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232" authorId="0" shapeId="0">
      <text/>
    </comment>
    <comment ref="C232" authorId="0" shapeId="0">
      <text/>
    </comment>
    <comment ref="D232" authorId="0" shapeId="0">
      <text/>
    </comment>
    <comment ref="F232" authorId="0" shapeId="0">
      <text>
        <r>
          <rPr>
            <sz val="9"/>
            <color indexed="81"/>
            <rFont val="Tahoma"/>
            <family val="2"/>
            <charset val="204"/>
          </rPr>
          <t xml:space="preserve">[60-116] - 862р. 
[62-122] - 862р. 
[64-128] - 862р. 
[68-134] - 862р. 
[72-140] - 862р. 
[76-146] - 862р. 
</t>
        </r>
      </text>
    </comment>
    <comment ref="V232" authorId="0" shapeId="0">
      <text>
        <r>
          <rPr>
            <sz val="9"/>
            <color indexed="81"/>
            <rFont val="Tahoma"/>
            <family val="2"/>
            <charset val="204"/>
          </rPr>
          <t>13</t>
        </r>
      </text>
    </comment>
    <comment ref="W232" authorId="0" shapeId="0">
      <text>
        <r>
          <rPr>
            <sz val="9"/>
            <color indexed="81"/>
            <rFont val="Tahoma"/>
            <family val="2"/>
            <charset val="204"/>
          </rPr>
          <t>17</t>
        </r>
      </text>
    </comment>
    <comment ref="X232" authorId="0" shapeId="0">
      <text>
        <r>
          <rPr>
            <sz val="9"/>
            <color indexed="81"/>
            <rFont val="Tahoma"/>
            <family val="2"/>
            <charset val="204"/>
          </rPr>
          <t>17</t>
        </r>
      </text>
    </comment>
    <comment ref="Y232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Z232" authorId="0" shapeId="0">
      <text>
        <r>
          <rPr>
            <sz val="9"/>
            <color indexed="81"/>
            <rFont val="Tahoma"/>
            <family val="2"/>
            <charset val="204"/>
          </rPr>
          <t>12</t>
        </r>
      </text>
    </comment>
    <comment ref="B234" authorId="0" shapeId="0">
      <text/>
    </comment>
    <comment ref="C234" authorId="0" shapeId="0">
      <text/>
    </comment>
    <comment ref="D234" authorId="0" shapeId="0">
      <text/>
    </comment>
    <comment ref="F234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[50.] - 132р. 
[52.] - 132р. 
[54.] - 132р. 
</t>
        </r>
      </text>
    </comment>
    <comment ref="H234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J234" authorId="0" shapeId="0">
      <text>
        <r>
          <rPr>
            <sz val="9"/>
            <color indexed="81"/>
            <rFont val="Tahoma"/>
            <family val="2"/>
            <charset val="204"/>
          </rPr>
          <t>29</t>
        </r>
      </text>
    </comment>
    <comment ref="B235" authorId="0" shapeId="0">
      <text/>
    </comment>
    <comment ref="C235" authorId="0" shapeId="0">
      <text/>
    </comment>
    <comment ref="D235" authorId="0" shapeId="0">
      <text/>
    </comment>
    <comment ref="F235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- 255р. 
[54-104] - 255р. 
[56-110] - 255р. 
[60-116] - 255р. 
[62-122] - 255р. 
[64-128] - 255р. 
</t>
        </r>
      </text>
    </comment>
    <comment ref="S235" authorId="0" shapeId="0">
      <text>
        <r>
          <rPr>
            <sz val="9"/>
            <color indexed="81"/>
            <rFont val="Tahoma"/>
            <family val="2"/>
            <charset val="204"/>
          </rPr>
          <t>26</t>
        </r>
      </text>
    </comment>
    <comment ref="U235" authorId="0" shapeId="0">
      <text>
        <r>
          <rPr>
            <sz val="9"/>
            <color indexed="81"/>
            <rFont val="Tahoma"/>
            <family val="2"/>
            <charset val="204"/>
          </rPr>
          <t>13</t>
        </r>
      </text>
    </comment>
    <comment ref="V235" authorId="0" shapeId="0">
      <text>
        <r>
          <rPr>
            <sz val="9"/>
            <color indexed="81"/>
            <rFont val="Tahoma"/>
            <family val="2"/>
            <charset val="204"/>
          </rPr>
          <t>21</t>
        </r>
      </text>
    </comment>
    <comment ref="W235" authorId="0" shapeId="0">
      <text>
        <r>
          <rPr>
            <sz val="9"/>
            <color indexed="81"/>
            <rFont val="Tahoma"/>
            <family val="2"/>
            <charset val="204"/>
          </rPr>
          <t>27</t>
        </r>
      </text>
    </comment>
    <comment ref="X235" authorId="0" shapeId="0">
      <text>
        <r>
          <rPr>
            <sz val="9"/>
            <color indexed="81"/>
            <rFont val="Tahoma"/>
            <family val="2"/>
            <charset val="204"/>
          </rPr>
          <t>23</t>
        </r>
      </text>
    </comment>
    <comment ref="B236" authorId="0" shapeId="0">
      <text/>
    </comment>
    <comment ref="C236" authorId="0" shapeId="0">
      <text/>
    </comment>
    <comment ref="D236" authorId="0" shapeId="0">
      <text/>
    </comment>
    <comment ref="F236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- 370р. 
[54-104] - 370р. 
[56-110] - 370р. 
[60-116] - 370р. 
[62-122] - 370р. 
[64-128] - 370р. 
</t>
        </r>
      </text>
    </comment>
    <comment ref="S236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U236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237" authorId="0" shapeId="0">
      <text/>
    </comment>
    <comment ref="D237" authorId="0" shapeId="0">
      <text/>
    </comment>
    <comment ref="F237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- 370р. 
[54-104] - 370р. 
[56-110] - 370р. 
[60-116] - 370р. 
[62-122] - 370р. 
[64-128] - 370р. 
</t>
        </r>
      </text>
    </comment>
    <comment ref="Q237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  <comment ref="S237" authorId="0" shapeId="0">
      <text>
        <r>
          <rPr>
            <sz val="9"/>
            <color indexed="81"/>
            <rFont val="Tahoma"/>
            <family val="2"/>
            <charset val="204"/>
          </rPr>
          <t>23</t>
        </r>
      </text>
    </comment>
    <comment ref="U237" authorId="0" shapeId="0">
      <text>
        <r>
          <rPr>
            <sz val="9"/>
            <color indexed="81"/>
            <rFont val="Tahoma"/>
            <family val="2"/>
            <charset val="204"/>
          </rPr>
          <t>22</t>
        </r>
      </text>
    </comment>
    <comment ref="V237" authorId="0" shapeId="0">
      <text>
        <r>
          <rPr>
            <sz val="9"/>
            <color indexed="81"/>
            <rFont val="Tahoma"/>
            <family val="2"/>
            <charset val="204"/>
          </rPr>
          <t>22</t>
        </r>
      </text>
    </comment>
    <comment ref="W237" authorId="0" shapeId="0">
      <text>
        <r>
          <rPr>
            <sz val="9"/>
            <color indexed="81"/>
            <rFont val="Tahoma"/>
            <family val="2"/>
            <charset val="204"/>
          </rPr>
          <t>20</t>
        </r>
      </text>
    </comment>
    <comment ref="X237" authorId="0" shapeId="0">
      <text>
        <r>
          <rPr>
            <sz val="9"/>
            <color indexed="81"/>
            <rFont val="Tahoma"/>
            <family val="2"/>
            <charset val="204"/>
          </rPr>
          <t>20</t>
        </r>
      </text>
    </comment>
    <comment ref="B238" authorId="0" shapeId="0">
      <text/>
    </comment>
    <comment ref="D238" authorId="0" shapeId="0">
      <text/>
    </comment>
    <comment ref="F238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- 330р. 
[54-104] - 330р. 
[56-110] - 330р. 
[60-116] - 330р. 
[62-122] - 330р. 
[64-128] - 330р. 
[68-134] - 330р. 
[72-140] - 330р. 
</t>
        </r>
      </text>
    </comment>
    <comment ref="Q238" authorId="0" shapeId="0">
      <text>
        <r>
          <rPr>
            <sz val="9"/>
            <color indexed="81"/>
            <rFont val="Tahoma"/>
            <family val="2"/>
            <charset val="204"/>
          </rPr>
          <t>19</t>
        </r>
      </text>
    </comment>
    <comment ref="S238" authorId="0" shapeId="0">
      <text>
        <r>
          <rPr>
            <sz val="9"/>
            <color indexed="81"/>
            <rFont val="Tahoma"/>
            <family val="2"/>
            <charset val="204"/>
          </rPr>
          <t>16</t>
        </r>
      </text>
    </comment>
    <comment ref="U238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V238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W238" authorId="0" shapeId="0">
      <text>
        <r>
          <rPr>
            <sz val="9"/>
            <color indexed="81"/>
            <rFont val="Tahoma"/>
            <family val="2"/>
            <charset val="204"/>
          </rPr>
          <t>13</t>
        </r>
      </text>
    </comment>
    <comment ref="X238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Z238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239" authorId="0" shapeId="0">
      <text/>
    </comment>
    <comment ref="C239" authorId="0" shapeId="0">
      <text/>
    </comment>
    <comment ref="D239" authorId="0" shapeId="0">
      <text/>
    </comment>
    <comment ref="F239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- 330р. 
[54-104] - 330р. 
[56-110] - 330р. 
[60-116] - 330р. 
[62-122] - 330р. 
[64-128] - 330р. 
[68-134] - 330р. 
[72-140] - 330р. 
</t>
        </r>
      </text>
    </comment>
    <comment ref="Q239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S239" authorId="0" shapeId="0">
      <text>
        <r>
          <rPr>
            <sz val="9"/>
            <color indexed="81"/>
            <rFont val="Tahoma"/>
            <family val="2"/>
            <charset val="204"/>
          </rPr>
          <t>27</t>
        </r>
      </text>
    </comment>
    <comment ref="U239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V239" authorId="0" shapeId="0">
      <text>
        <r>
          <rPr>
            <sz val="9"/>
            <color indexed="81"/>
            <rFont val="Tahoma"/>
            <family val="2"/>
            <charset val="204"/>
          </rPr>
          <t>28</t>
        </r>
      </text>
    </comment>
    <comment ref="W239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239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Y239" authorId="0" shapeId="0">
      <text>
        <r>
          <rPr>
            <sz val="9"/>
            <color indexed="81"/>
            <rFont val="Tahoma"/>
            <family val="2"/>
            <charset val="204"/>
          </rPr>
          <t>12</t>
        </r>
      </text>
    </comment>
    <comment ref="Z239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B240" authorId="0" shapeId="0">
      <text/>
    </comment>
    <comment ref="C240" authorId="0" shapeId="0">
      <text/>
    </comment>
    <comment ref="D240" authorId="0" shapeId="0">
      <text/>
    </comment>
    <comment ref="F240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- 484р. 
[54-104] - 484р. 
[56-110] - 484р. 
[60-116] - 484р. 
[62-122] - 484р. 
[64-128] - 484р. 
[68-134] - 484р. 
[72-140] - 484р. 
</t>
        </r>
      </text>
    </comment>
    <comment ref="Q240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S240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V240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W240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241" authorId="0" shapeId="0">
      <text/>
    </comment>
    <comment ref="C241" authorId="0" shapeId="0">
      <text/>
    </comment>
    <comment ref="D241" authorId="0" shapeId="0">
      <text/>
    </comment>
    <comment ref="F241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- 330р. 
[54-104] - 330р. 
[56-110] - 330р. 
[60-116] - 330р. 
[62-122] - 330р. 
[64-128] - 330р. 
[68-134] - 330р. 
[72-140] - 330р. 
</t>
        </r>
      </text>
    </comment>
    <comment ref="Q241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S241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U241" authorId="0" shapeId="0">
      <text>
        <r>
          <rPr>
            <sz val="9"/>
            <color indexed="81"/>
            <rFont val="Tahoma"/>
            <family val="2"/>
            <charset val="204"/>
          </rPr>
          <t>30</t>
        </r>
      </text>
    </comment>
    <comment ref="V241" authorId="0" shapeId="0">
      <text>
        <r>
          <rPr>
            <sz val="9"/>
            <color indexed="81"/>
            <rFont val="Tahoma"/>
            <family val="2"/>
            <charset val="204"/>
          </rPr>
          <t>28</t>
        </r>
      </text>
    </comment>
    <comment ref="W241" authorId="0" shapeId="0">
      <text>
        <r>
          <rPr>
            <sz val="9"/>
            <color indexed="81"/>
            <rFont val="Tahoma"/>
            <family val="2"/>
            <charset val="204"/>
          </rPr>
          <t>27</t>
        </r>
      </text>
    </comment>
    <comment ref="X241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Y241" authorId="0" shapeId="0">
      <text>
        <r>
          <rPr>
            <sz val="9"/>
            <color indexed="81"/>
            <rFont val="Tahoma"/>
            <family val="2"/>
            <charset val="204"/>
          </rPr>
          <t>24</t>
        </r>
      </text>
    </comment>
    <comment ref="Z241" authorId="0" shapeId="0">
      <text>
        <r>
          <rPr>
            <sz val="9"/>
            <color indexed="81"/>
            <rFont val="Tahoma"/>
            <family val="2"/>
            <charset val="204"/>
          </rPr>
          <t>28</t>
        </r>
      </text>
    </comment>
    <comment ref="B242" authorId="0" shapeId="0">
      <text/>
    </comment>
    <comment ref="C242" authorId="0" shapeId="0">
      <text/>
    </comment>
    <comment ref="D242" authorId="0" shapeId="0">
      <text/>
    </comment>
    <comment ref="F242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- 339р. 
[54-104] - 339р. 
[56-110] - 339р. 
[60-116] - 339р. 
</t>
        </r>
      </text>
    </comment>
    <comment ref="Q242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  <comment ref="S242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B243" authorId="0" shapeId="0">
      <text/>
    </comment>
    <comment ref="C243" authorId="0" shapeId="0">
      <text/>
    </comment>
    <comment ref="D243" authorId="0" shapeId="0">
      <text/>
    </comment>
    <comment ref="F243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- 308р. 
[54-104] - 308р. 
[56-110] - 308р. 
[60-116] - 308р. 
[62-122] - 308р. 
[64-128] - 308р. 
</t>
        </r>
      </text>
    </comment>
    <comment ref="S243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W243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244" authorId="0" shapeId="0">
      <text/>
    </comment>
    <comment ref="C244" authorId="0" shapeId="0">
      <text/>
    </comment>
    <comment ref="D244" authorId="0" shapeId="0">
      <text/>
    </comment>
    <comment ref="F244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- 308р. 
[54-104] - 308р. 
[56-110] - 308р. 
[60-116] - 308р. 
[62-122] - 308р. 
[64-128] - 308р. 
</t>
        </r>
      </text>
    </comment>
    <comment ref="S244" authorId="0" shapeId="0">
      <text>
        <r>
          <rPr>
            <sz val="9"/>
            <color indexed="81"/>
            <rFont val="Tahoma"/>
            <family val="2"/>
            <charset val="204"/>
          </rPr>
          <t>16</t>
        </r>
      </text>
    </comment>
    <comment ref="U244" authorId="0" shapeId="0">
      <text>
        <r>
          <rPr>
            <sz val="9"/>
            <color indexed="81"/>
            <rFont val="Tahoma"/>
            <family val="2"/>
            <charset val="204"/>
          </rPr>
          <t>25</t>
        </r>
      </text>
    </comment>
    <comment ref="V244" authorId="0" shapeId="0">
      <text>
        <r>
          <rPr>
            <sz val="9"/>
            <color indexed="81"/>
            <rFont val="Tahoma"/>
            <family val="2"/>
            <charset val="204"/>
          </rPr>
          <t>18</t>
        </r>
      </text>
    </comment>
    <comment ref="W244" authorId="0" shapeId="0">
      <text>
        <r>
          <rPr>
            <sz val="9"/>
            <color indexed="81"/>
            <rFont val="Tahoma"/>
            <family val="2"/>
            <charset val="204"/>
          </rPr>
          <t>29</t>
        </r>
      </text>
    </comment>
    <comment ref="X244" authorId="0" shapeId="0">
      <text>
        <r>
          <rPr>
            <sz val="9"/>
            <color indexed="81"/>
            <rFont val="Tahoma"/>
            <family val="2"/>
            <charset val="204"/>
          </rPr>
          <t>30</t>
        </r>
      </text>
    </comment>
    <comment ref="B245" authorId="0" shapeId="0">
      <text/>
    </comment>
    <comment ref="C245" authorId="0" shapeId="0">
      <text/>
    </comment>
    <comment ref="D245" authorId="0" shapeId="0">
      <text/>
    </comment>
    <comment ref="F245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- 422р. 
[54-104] - 422р. 
[56-110] - 422р. 
[60-116] - 422р. 
[62-122] - 422р. 
[64-128] - 422р. 
</t>
        </r>
      </text>
    </comment>
    <comment ref="Q245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S24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U245" authorId="0" shapeId="0">
      <text>
        <r>
          <rPr>
            <sz val="9"/>
            <color indexed="81"/>
            <rFont val="Tahoma"/>
            <family val="2"/>
            <charset val="204"/>
          </rPr>
          <t>19</t>
        </r>
      </text>
    </comment>
    <comment ref="V245" authorId="0" shapeId="0">
      <text>
        <r>
          <rPr>
            <sz val="9"/>
            <color indexed="81"/>
            <rFont val="Tahoma"/>
            <family val="2"/>
            <charset val="204"/>
          </rPr>
          <t>10</t>
        </r>
      </text>
    </comment>
    <comment ref="X245" authorId="0" shapeId="0">
      <text>
        <r>
          <rPr>
            <sz val="9"/>
            <color indexed="81"/>
            <rFont val="Tahoma"/>
            <family val="2"/>
            <charset val="204"/>
          </rPr>
          <t>9</t>
        </r>
      </text>
    </comment>
    <comment ref="B246" authorId="0" shapeId="0">
      <text/>
    </comment>
    <comment ref="C246" authorId="0" shapeId="0">
      <text/>
    </comment>
    <comment ref="D246" authorId="0" shapeId="0">
      <text/>
    </comment>
    <comment ref="F246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- 282р. 
[54-104] - 282р. 
[56-110] - 282р. 
[60-116] - 282р. 
[62-122] - 282р. 
[64-128] - 282р. 
[68-134] - 282р. 
[72-140] - 282р. 
</t>
        </r>
      </text>
    </comment>
    <comment ref="W246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247" authorId="0" shapeId="0">
      <text/>
    </comment>
    <comment ref="C247" authorId="0" shapeId="0">
      <text/>
    </comment>
    <comment ref="D247" authorId="0" shapeId="0">
      <text/>
    </comment>
    <comment ref="F247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- 260р. 
[54-104] - 260р. 
[56-110] - 260р. 
[60-116] - 260р. 
[62-122] - 260р. 
[64-128] - 260р. 
[68-134] - 260р. 
[72-140] - 260р. 
</t>
        </r>
      </text>
    </comment>
    <comment ref="Q247" authorId="0" shapeId="0">
      <text>
        <r>
          <rPr>
            <sz val="9"/>
            <color indexed="81"/>
            <rFont val="Tahoma"/>
            <family val="2"/>
            <charset val="204"/>
          </rPr>
          <t>8</t>
        </r>
      </text>
    </comment>
    <comment ref="S247" authorId="0" shapeId="0">
      <text>
        <r>
          <rPr>
            <sz val="9"/>
            <color indexed="81"/>
            <rFont val="Tahoma"/>
            <family val="2"/>
            <charset val="204"/>
          </rPr>
          <t>24</t>
        </r>
      </text>
    </comment>
    <comment ref="U247" authorId="0" shapeId="0">
      <text>
        <r>
          <rPr>
            <sz val="9"/>
            <color indexed="81"/>
            <rFont val="Tahoma"/>
            <family val="2"/>
            <charset val="204"/>
          </rPr>
          <t>24</t>
        </r>
      </text>
    </comment>
    <comment ref="V247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248" authorId="0" shapeId="0">
      <text/>
    </comment>
    <comment ref="C248" authorId="0" shapeId="0">
      <text/>
    </comment>
    <comment ref="D248" authorId="0" shapeId="0">
      <text/>
    </comment>
    <comment ref="F248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- 370р. 
[54-104] - 370р. 
[56-110] - 370р. 
[60-116] - 370р. 
[62-122] - 370р. 
[64-128] - 370р. 
</t>
        </r>
      </text>
    </comment>
    <comment ref="Q248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S248" authorId="0" shapeId="0">
      <text>
        <r>
          <rPr>
            <sz val="9"/>
            <color indexed="81"/>
            <rFont val="Tahoma"/>
            <family val="2"/>
            <charset val="204"/>
          </rPr>
          <t>24</t>
        </r>
      </text>
    </comment>
    <comment ref="U248" authorId="0" shapeId="0">
      <text>
        <r>
          <rPr>
            <sz val="9"/>
            <color indexed="81"/>
            <rFont val="Tahoma"/>
            <family val="2"/>
            <charset val="204"/>
          </rPr>
          <t>25</t>
        </r>
      </text>
    </comment>
    <comment ref="V248" authorId="0" shapeId="0">
      <text>
        <r>
          <rPr>
            <sz val="9"/>
            <color indexed="81"/>
            <rFont val="Tahoma"/>
            <family val="2"/>
            <charset val="204"/>
          </rPr>
          <t>20</t>
        </r>
      </text>
    </comment>
    <comment ref="W248" authorId="0" shapeId="0">
      <text>
        <r>
          <rPr>
            <sz val="9"/>
            <color indexed="81"/>
            <rFont val="Tahoma"/>
            <family val="2"/>
            <charset val="204"/>
          </rPr>
          <t>26</t>
        </r>
      </text>
    </comment>
    <comment ref="X248" authorId="0" shapeId="0">
      <text>
        <r>
          <rPr>
            <sz val="9"/>
            <color indexed="81"/>
            <rFont val="Tahoma"/>
            <family val="2"/>
            <charset val="204"/>
          </rPr>
          <t>19</t>
        </r>
      </text>
    </comment>
    <comment ref="B249" authorId="0" shapeId="0">
      <text/>
    </comment>
    <comment ref="D249" authorId="0" shapeId="0">
      <text/>
    </comment>
    <comment ref="F249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- 739р. 
[54-104] - 739р. 
[56-110] - 739р. 
[60-116] - 739р. 
[62-122] - 739р. 
[64-128] - 739р. 
[68-134] - 739р. 
[72-140] - 739р. 
</t>
        </r>
      </text>
    </comment>
    <comment ref="Q249" authorId="0" shapeId="0">
      <text>
        <r>
          <rPr>
            <sz val="9"/>
            <color indexed="81"/>
            <rFont val="Tahoma"/>
            <family val="2"/>
            <charset val="204"/>
          </rPr>
          <t>10</t>
        </r>
      </text>
    </comment>
    <comment ref="S249" authorId="0" shapeId="0">
      <text>
        <r>
          <rPr>
            <sz val="9"/>
            <color indexed="81"/>
            <rFont val="Tahoma"/>
            <family val="2"/>
            <charset val="204"/>
          </rPr>
          <t>9</t>
        </r>
      </text>
    </comment>
    <comment ref="B250" authorId="0" shapeId="0">
      <text/>
    </comment>
    <comment ref="D250" authorId="0" shapeId="0">
      <text/>
    </comment>
    <comment ref="F250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- 308р. 
[54-104] - 308р. 
[56-110] - 308р. 
[60-116] - 308р. 
[62-122] - 308р. 
[64-128] - 308р. 
[68-134] - 308р. 
[72-140] - 308р. 
</t>
        </r>
      </text>
    </comment>
    <comment ref="Q250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B252" authorId="0" shapeId="0">
      <text/>
    </comment>
    <comment ref="F252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[48-86] - 154р. 
[50-92] - 154р. 
[52-98] - 154р. 
[54-104] - 154р. 
[56-110] - 154р. 
</t>
        </r>
      </text>
    </comment>
    <comment ref="M252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O252" authorId="0" shapeId="0">
      <text>
        <r>
          <rPr>
            <sz val="9"/>
            <color indexed="81"/>
            <rFont val="Tahoma"/>
            <family val="2"/>
            <charset val="204"/>
          </rPr>
          <t>12</t>
        </r>
      </text>
    </comment>
    <comment ref="Q252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S252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B253" authorId="0" shapeId="0">
      <text/>
    </comment>
    <comment ref="C253" authorId="0" shapeId="0">
      <text/>
    </comment>
    <comment ref="D253" authorId="0" shapeId="0">
      <text/>
    </comment>
    <comment ref="F253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[48-86] - 461р. 
[50-92] - 461р. 
[52-98] - 461р. 
[54-104] - 461р. 
[56-110] - 461р. 
</t>
        </r>
      </text>
    </comment>
    <comment ref="O25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Q25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S253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B254" authorId="0" shapeId="0">
      <text/>
    </comment>
    <comment ref="C254" authorId="0" shapeId="0">
      <text/>
    </comment>
    <comment ref="F254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[48-86] - 461р. 
[50-92] - 461р. 
[52-98] - 461р. 
[54-104] - 461р. 
[56-110] - 461р. 
</t>
        </r>
      </text>
    </comment>
    <comment ref="M254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O254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Q254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S254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B255" authorId="0" shapeId="0">
      <text/>
    </comment>
    <comment ref="F255" authorId="0" shapeId="0">
      <text>
        <r>
          <rPr>
            <sz val="9"/>
            <color indexed="81"/>
            <rFont val="Tahoma"/>
            <family val="2"/>
            <charset val="204"/>
          </rPr>
          <t xml:space="preserve">[48-86] - 167р. 
[50-92] - 167р. 
[52-98] - 167р. 
[54-104] - 167р. 
[56-110] - 167р. 
</t>
        </r>
      </text>
    </comment>
    <comment ref="O255" authorId="0" shapeId="0">
      <text>
        <r>
          <rPr>
            <sz val="9"/>
            <color indexed="81"/>
            <rFont val="Tahoma"/>
            <family val="2"/>
            <charset val="204"/>
          </rPr>
          <t>7</t>
        </r>
      </text>
    </comment>
    <comment ref="B257" authorId="0" shapeId="0">
      <text/>
    </comment>
    <comment ref="C257" authorId="0" shapeId="0">
      <text/>
    </comment>
    <comment ref="D257" authorId="0" shapeId="0">
      <text/>
    </comment>
    <comment ref="F257" authorId="0" shapeId="0">
      <text>
        <r>
          <rPr>
            <sz val="9"/>
            <color indexed="81"/>
            <rFont val="Tahoma"/>
            <family val="2"/>
            <charset val="204"/>
          </rPr>
          <t xml:space="preserve">[56-110] - 308р. 
[60-116] - 308р. 
[62-122] - 308р. 
[64-128] - 308р. 
[68-134] - 308р. 
[72-140] - 308р. 
</t>
        </r>
      </text>
    </comment>
    <comment ref="V257" authorId="0" shapeId="0">
      <text>
        <r>
          <rPr>
            <sz val="9"/>
            <color indexed="81"/>
            <rFont val="Tahoma"/>
            <family val="2"/>
            <charset val="204"/>
          </rPr>
          <t>18</t>
        </r>
      </text>
    </comment>
    <comment ref="W257" authorId="0" shapeId="0">
      <text>
        <r>
          <rPr>
            <sz val="9"/>
            <color indexed="81"/>
            <rFont val="Tahoma"/>
            <family val="2"/>
            <charset val="204"/>
          </rPr>
          <t>26</t>
        </r>
      </text>
    </comment>
    <comment ref="X257" authorId="0" shapeId="0">
      <text>
        <r>
          <rPr>
            <sz val="9"/>
            <color indexed="81"/>
            <rFont val="Tahoma"/>
            <family val="2"/>
            <charset val="204"/>
          </rPr>
          <t>22</t>
        </r>
      </text>
    </comment>
    <comment ref="Y257" authorId="0" shapeId="0">
      <text>
        <r>
          <rPr>
            <sz val="9"/>
            <color indexed="81"/>
            <rFont val="Tahoma"/>
            <family val="2"/>
            <charset val="204"/>
          </rPr>
          <t>9</t>
        </r>
      </text>
    </comment>
    <comment ref="Z257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258" authorId="0" shapeId="0">
      <text/>
    </comment>
    <comment ref="C258" authorId="0" shapeId="0">
      <text/>
    </comment>
    <comment ref="D258" authorId="0" shapeId="0">
      <text/>
    </comment>
    <comment ref="F258" authorId="0" shapeId="0">
      <text>
        <r>
          <rPr>
            <sz val="9"/>
            <color indexed="81"/>
            <rFont val="Tahoma"/>
            <family val="2"/>
            <charset val="204"/>
          </rPr>
          <t xml:space="preserve">[56-110] - 422р. 
[60-116] - 422р. 
[62-122] - 422р. 
[64-128] - 422р. 
[68-134] - 422р. 
[72-140] - 422р. 
</t>
        </r>
      </text>
    </comment>
    <comment ref="U258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259" authorId="0" shapeId="0">
      <text/>
    </comment>
    <comment ref="C259" authorId="0" shapeId="0">
      <text/>
    </comment>
    <comment ref="D259" authorId="0" shapeId="0">
      <text/>
    </comment>
    <comment ref="F259" authorId="0" shapeId="0">
      <text>
        <r>
          <rPr>
            <sz val="9"/>
            <color indexed="81"/>
            <rFont val="Tahoma"/>
            <family val="2"/>
            <charset val="204"/>
          </rPr>
          <t xml:space="preserve">[56-110] - 350р. 
[60-116] - 350р. 
[62-122] - 350р. 
[64-128] - 350р. 
[68-134] - 350р. 
[72-140] - 350р. 
</t>
        </r>
      </text>
    </comment>
    <comment ref="V259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260" authorId="0" shapeId="0">
      <text/>
    </comment>
    <comment ref="C260" authorId="0" shapeId="0">
      <text/>
    </comment>
    <comment ref="D260" authorId="0" shapeId="0">
      <text/>
    </comment>
    <comment ref="F260" authorId="0" shapeId="0">
      <text>
        <r>
          <rPr>
            <sz val="9"/>
            <color indexed="81"/>
            <rFont val="Tahoma"/>
            <family val="2"/>
            <charset val="204"/>
          </rPr>
          <t xml:space="preserve">[56-110] - 350р. 
[60-116] - 350р. 
[62-122] - 350р. 
[64-128] - 350р. 
[68-134] - 350р. 
[72-140] - 350р. 
</t>
        </r>
      </text>
    </comment>
    <comment ref="U260" authorId="0" shapeId="0">
      <text>
        <r>
          <rPr>
            <sz val="9"/>
            <color indexed="81"/>
            <rFont val="Tahoma"/>
            <family val="2"/>
            <charset val="204"/>
          </rPr>
          <t>20</t>
        </r>
      </text>
    </comment>
    <comment ref="V260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W260" authorId="0" shapeId="0">
      <text>
        <r>
          <rPr>
            <sz val="9"/>
            <color indexed="81"/>
            <rFont val="Tahoma"/>
            <family val="2"/>
            <charset val="204"/>
          </rPr>
          <t>12</t>
        </r>
      </text>
    </comment>
    <comment ref="X260" authorId="0" shapeId="0">
      <text>
        <r>
          <rPr>
            <sz val="9"/>
            <color indexed="81"/>
            <rFont val="Tahoma"/>
            <family val="2"/>
            <charset val="204"/>
          </rPr>
          <t>10</t>
        </r>
      </text>
    </comment>
    <comment ref="Z260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261" authorId="0" shapeId="0">
      <text/>
    </comment>
    <comment ref="D261" authorId="0" shapeId="0">
      <text/>
    </comment>
    <comment ref="F261" authorId="0" shapeId="0">
      <text>
        <r>
          <rPr>
            <sz val="9"/>
            <color indexed="81"/>
            <rFont val="Tahoma"/>
            <family val="2"/>
            <charset val="204"/>
          </rPr>
          <t xml:space="preserve">[56-110] - 493р. 
[60-116] - 493р. 
[62-122] - 493р. 
[64-128] - 493р. 
[68-134] - 493р. 
[72-140] - 493р. 
</t>
        </r>
      </text>
    </comment>
    <comment ref="V261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262" authorId="0" shapeId="0">
      <text/>
    </comment>
    <comment ref="D262" authorId="0" shapeId="0">
      <text/>
    </comment>
    <comment ref="F262" authorId="0" shapeId="0">
      <text>
        <r>
          <rPr>
            <sz val="9"/>
            <color indexed="81"/>
            <rFont val="Tahoma"/>
            <family val="2"/>
            <charset val="204"/>
          </rPr>
          <t xml:space="preserve">[56-110] - 211р. 
[60-116] - 211р. 
[62-122] - 211р. 
[64-128] - 211р. 
[68-134] - 211р. 
[72-140] - 211р. 
</t>
        </r>
      </text>
    </comment>
    <comment ref="U262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V262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W262" authorId="0" shapeId="0">
      <text>
        <r>
          <rPr>
            <sz val="9"/>
            <color indexed="81"/>
            <rFont val="Tahoma"/>
            <family val="2"/>
            <charset val="204"/>
          </rPr>
          <t>25</t>
        </r>
      </text>
    </comment>
    <comment ref="X262" authorId="0" shapeId="0">
      <text>
        <r>
          <rPr>
            <sz val="9"/>
            <color indexed="81"/>
            <rFont val="Tahoma"/>
            <family val="2"/>
            <charset val="204"/>
          </rPr>
          <t>22</t>
        </r>
      </text>
    </comment>
    <comment ref="Y262" authorId="0" shapeId="0">
      <text>
        <r>
          <rPr>
            <sz val="9"/>
            <color indexed="81"/>
            <rFont val="Tahoma"/>
            <family val="2"/>
            <charset val="204"/>
          </rPr>
          <t>23</t>
        </r>
      </text>
    </comment>
    <comment ref="Z262" authorId="0" shapeId="0">
      <text>
        <r>
          <rPr>
            <sz val="9"/>
            <color indexed="81"/>
            <rFont val="Tahoma"/>
            <family val="2"/>
            <charset val="204"/>
          </rPr>
          <t>15</t>
        </r>
      </text>
    </comment>
    <comment ref="B263" authorId="0" shapeId="0">
      <text/>
    </comment>
    <comment ref="C263" authorId="0" shapeId="0">
      <text/>
    </comment>
    <comment ref="D263" authorId="0" shapeId="0">
      <text/>
    </comment>
    <comment ref="F263" authorId="0" shapeId="0">
      <text>
        <r>
          <rPr>
            <sz val="9"/>
            <color indexed="81"/>
            <rFont val="Tahoma"/>
            <family val="2"/>
            <charset val="204"/>
          </rPr>
          <t xml:space="preserve">[56-110] - 211р. 
[60-116] - 211р. 
[62-122] - 211р. 
[64-128] - 211р. 
[68-134] - 211р. 
[72-140] - 211р. 
</t>
        </r>
      </text>
    </comment>
    <comment ref="U26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V263" authorId="0" shapeId="0">
      <text>
        <r>
          <rPr>
            <sz val="9"/>
            <color indexed="81"/>
            <rFont val="Tahoma"/>
            <family val="2"/>
            <charset val="204"/>
          </rPr>
          <t>27</t>
        </r>
      </text>
    </comment>
    <comment ref="W26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X26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Y263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Z263" authorId="0" shapeId="0">
      <text>
        <r>
          <rPr>
            <sz val="9"/>
            <color indexed="81"/>
            <rFont val="Tahoma"/>
            <family val="2"/>
            <charset val="204"/>
          </rPr>
          <t>14</t>
        </r>
      </text>
    </comment>
    <comment ref="B264" authorId="0" shapeId="0">
      <text/>
    </comment>
    <comment ref="C264" authorId="0" shapeId="0">
      <text/>
    </comment>
    <comment ref="D264" authorId="0" shapeId="0">
      <text/>
    </comment>
    <comment ref="F264" authorId="0" shapeId="0">
      <text>
        <r>
          <rPr>
            <sz val="9"/>
            <color indexed="81"/>
            <rFont val="Tahoma"/>
            <family val="2"/>
            <charset val="204"/>
          </rPr>
          <t xml:space="preserve">[56-110] - 466р. 
[60-116] - 466р. 
[62-122] - 466р. 
[64-128] - 466р. 
[68-134] - 466р. 
[72-140] - 466р. 
</t>
        </r>
      </text>
    </comment>
    <comment ref="V264" authorId="0" shapeId="0">
      <text>
        <r>
          <rPr>
            <sz val="9"/>
            <color indexed="81"/>
            <rFont val="Tahoma"/>
            <family val="2"/>
            <charset val="204"/>
          </rPr>
          <t>10</t>
        </r>
      </text>
    </comment>
  </commentList>
</comments>
</file>

<file path=xl/sharedStrings.xml><?xml version="1.0" encoding="utf-8"?>
<sst xmlns="http://schemas.openxmlformats.org/spreadsheetml/2006/main" count="2271" uniqueCount="1939">
  <si>
    <t>в достаточном количестве</t>
  </si>
  <si>
    <t>мало на складе</t>
  </si>
  <si>
    <t>нет на складе</t>
  </si>
  <si>
    <t>не производится</t>
  </si>
  <si>
    <t>Цена не менялась с 2014 года</t>
  </si>
  <si>
    <t>Артикул</t>
  </si>
  <si>
    <t>Тип полотна / состав</t>
  </si>
  <si>
    <t>Цвет/Набивка/Печать/Цвет низа/
Цвет бейки/Цвет рукавов</t>
  </si>
  <si>
    <t>Рост-Размер</t>
  </si>
  <si>
    <t>Сумма</t>
  </si>
  <si>
    <t>Примечание</t>
  </si>
  <si>
    <t>Цена базовая</t>
  </si>
  <si>
    <t>СКИДКА</t>
  </si>
  <si>
    <t>Прайс лист: Лето 2016 (девочки)</t>
  </si>
  <si>
    <t>76-146</t>
  </si>
  <si>
    <t>72-140</t>
  </si>
  <si>
    <t>68-134</t>
  </si>
  <si>
    <t>64-128</t>
  </si>
  <si>
    <t>62-122</t>
  </si>
  <si>
    <t>60-116</t>
  </si>
  <si>
    <t>56-110</t>
  </si>
  <si>
    <t>56-98</t>
  </si>
  <si>
    <t>54-104</t>
  </si>
  <si>
    <t>54-92</t>
  </si>
  <si>
    <t>52-98</t>
  </si>
  <si>
    <t>52-86</t>
  </si>
  <si>
    <t>50-92</t>
  </si>
  <si>
    <t>50-80</t>
  </si>
  <si>
    <t>48-86</t>
  </si>
  <si>
    <t>48-74</t>
  </si>
  <si>
    <t>44-68</t>
  </si>
  <si>
    <t>Предоплата 20-40 т.р. скидка 12%</t>
  </si>
  <si>
    <t>Предоплата 40-70 т.р. скидка 15%</t>
  </si>
  <si>
    <t>Предоплата 70-120 т.р. скидка 18%</t>
  </si>
  <si>
    <t>Предоплата 120-200 т.р. скидка 21%</t>
  </si>
  <si>
    <t>Предоплата от 200 т.р. скидка 23%</t>
  </si>
  <si>
    <t>Коллекция "В плавание"</t>
  </si>
  <si>
    <t>[224025]Шапка для девочки ДГШ971001н</t>
  </si>
  <si>
    <t>кулир / х/б</t>
  </si>
  <si>
    <t>- / горошек василек / - / - / - / -</t>
  </si>
  <si>
    <t xml:space="preserve">205917 </t>
  </si>
  <si>
    <t xml:space="preserve">205918 </t>
  </si>
  <si>
    <t xml:space="preserve">205919 </t>
  </si>
  <si>
    <t>[224026]Шапка для девочки ДГШ971001н</t>
  </si>
  <si>
    <t>- / горошек красный / - / - / - / -</t>
  </si>
  <si>
    <t xml:space="preserve">205920 </t>
  </si>
  <si>
    <t xml:space="preserve">205921 </t>
  </si>
  <si>
    <t xml:space="preserve">205922 </t>
  </si>
  <si>
    <t>Коллекция "Веселые совы"</t>
  </si>
  <si>
    <t>[293656]Брюки для девочки ДБМ874258н</t>
  </si>
  <si>
    <t>футер / хб+лайкра</t>
  </si>
  <si>
    <t>- / коралл+орнамент / - / - / - / -</t>
  </si>
  <si>
    <t xml:space="preserve">293655 </t>
  </si>
  <si>
    <t xml:space="preserve">293657 </t>
  </si>
  <si>
    <t xml:space="preserve">293658 </t>
  </si>
  <si>
    <t xml:space="preserve">293659 </t>
  </si>
  <si>
    <t xml:space="preserve">293660 </t>
  </si>
  <si>
    <t xml:space="preserve">293661 </t>
  </si>
  <si>
    <t xml:space="preserve">293662 </t>
  </si>
  <si>
    <t>[289689]Брюки для девочки ДБМ874258н</t>
  </si>
  <si>
    <t>- / коричневый+орнамент / - / - / - / -</t>
  </si>
  <si>
    <t xml:space="preserve">289688 </t>
  </si>
  <si>
    <t xml:space="preserve">289690 </t>
  </si>
  <si>
    <t xml:space="preserve">289691 </t>
  </si>
  <si>
    <t xml:space="preserve">289692 </t>
  </si>
  <si>
    <t xml:space="preserve">289693 </t>
  </si>
  <si>
    <t xml:space="preserve">289694 </t>
  </si>
  <si>
    <t xml:space="preserve">289695 </t>
  </si>
  <si>
    <t>[294352]Джемпер для девочки ДДД902067</t>
  </si>
  <si>
    <t>интерлок / х/б</t>
  </si>
  <si>
    <t>бежевый / - / - / - / - / -</t>
  </si>
  <si>
    <t xml:space="preserve">294351 </t>
  </si>
  <si>
    <t xml:space="preserve">294353 </t>
  </si>
  <si>
    <t xml:space="preserve">294354 </t>
  </si>
  <si>
    <t xml:space="preserve">294355 </t>
  </si>
  <si>
    <t xml:space="preserve">294356 </t>
  </si>
  <si>
    <t xml:space="preserve">294357 </t>
  </si>
  <si>
    <t xml:space="preserve">294358 </t>
  </si>
  <si>
    <t>[292385]Джемпер для девочки ДДД922258н</t>
  </si>
  <si>
    <t>- / орнамент / - / - / - / -</t>
  </si>
  <si>
    <t xml:space="preserve">292384 </t>
  </si>
  <si>
    <t xml:space="preserve">292386 </t>
  </si>
  <si>
    <t xml:space="preserve">292387 </t>
  </si>
  <si>
    <t xml:space="preserve">292388 </t>
  </si>
  <si>
    <t xml:space="preserve">292389 </t>
  </si>
  <si>
    <t xml:space="preserve">292390 </t>
  </si>
  <si>
    <t xml:space="preserve">292391 </t>
  </si>
  <si>
    <t>Коллекция "Вишенка"</t>
  </si>
  <si>
    <t>[224039]Боди для девочки ДЗК019001</t>
  </si>
  <si>
    <t>белый / - / - / - / - / -</t>
  </si>
  <si>
    <t xml:space="preserve">247156 </t>
  </si>
  <si>
    <t xml:space="preserve">247157 </t>
  </si>
  <si>
    <t xml:space="preserve">247158 </t>
  </si>
  <si>
    <t xml:space="preserve">247159 </t>
  </si>
  <si>
    <t>[224041]Боди для девочки ДЗК020001</t>
  </si>
  <si>
    <t>белый+клетка красный / - / - / - / - / -</t>
  </si>
  <si>
    <t xml:space="preserve">187405 </t>
  </si>
  <si>
    <t xml:space="preserve">187406 </t>
  </si>
  <si>
    <t xml:space="preserve">187407 </t>
  </si>
  <si>
    <t xml:space="preserve">187408 </t>
  </si>
  <si>
    <t>[224045]Головной убор-косынка для девочки ДГК051001н</t>
  </si>
  <si>
    <t>- / клетка красный / - / - / - / -</t>
  </si>
  <si>
    <t xml:space="preserve">187409 </t>
  </si>
  <si>
    <t xml:space="preserve">187410 </t>
  </si>
  <si>
    <t xml:space="preserve">187411 </t>
  </si>
  <si>
    <t>[233222]Джемпер для девочки ДДК040001</t>
  </si>
  <si>
    <t xml:space="preserve">187416 </t>
  </si>
  <si>
    <t xml:space="preserve">187417 </t>
  </si>
  <si>
    <t xml:space="preserve">187418 </t>
  </si>
  <si>
    <t xml:space="preserve">187419 </t>
  </si>
  <si>
    <t>[302559]Платье для девочки ДПК212001н</t>
  </si>
  <si>
    <t xml:space="preserve">302558 </t>
  </si>
  <si>
    <t xml:space="preserve">302560 </t>
  </si>
  <si>
    <t xml:space="preserve">302561 </t>
  </si>
  <si>
    <t xml:space="preserve">302562 </t>
  </si>
  <si>
    <t>[275501]Платье для девочки ДПК216001н</t>
  </si>
  <si>
    <t xml:space="preserve">300240 </t>
  </si>
  <si>
    <t xml:space="preserve">275500 </t>
  </si>
  <si>
    <t xml:space="preserve">275502 </t>
  </si>
  <si>
    <t xml:space="preserve">275503 </t>
  </si>
  <si>
    <t>[233236]Рейтузы для девочки ДРЛ934800</t>
  </si>
  <si>
    <t>кулир / хб+лайкра</t>
  </si>
  <si>
    <t>красный / - / - / - / - / -</t>
  </si>
  <si>
    <t xml:space="preserve">194076 </t>
  </si>
  <si>
    <t xml:space="preserve">189007 </t>
  </si>
  <si>
    <t xml:space="preserve">189008 </t>
  </si>
  <si>
    <t xml:space="preserve">189009 </t>
  </si>
  <si>
    <t xml:space="preserve">189010 </t>
  </si>
  <si>
    <t>[244482]Юбка для девочки ДЮК133001н</t>
  </si>
  <si>
    <t xml:space="preserve">244481 </t>
  </si>
  <si>
    <t xml:space="preserve">244483 </t>
  </si>
  <si>
    <t xml:space="preserve">244484 </t>
  </si>
  <si>
    <t xml:space="preserve">244485 </t>
  </si>
  <si>
    <t>Коллекция "Вкус лета"</t>
  </si>
  <si>
    <t>[224072]Головной убор-косынка для девочки ДГК136001н</t>
  </si>
  <si>
    <t xml:space="preserve">205973 </t>
  </si>
  <si>
    <t xml:space="preserve">205974 </t>
  </si>
  <si>
    <t xml:space="preserve">205975 </t>
  </si>
  <si>
    <t>[224073]Головной убор-косынка для девочки ДГК136001н</t>
  </si>
  <si>
    <t xml:space="preserve">205976 </t>
  </si>
  <si>
    <t xml:space="preserve">205977 </t>
  </si>
  <si>
    <t xml:space="preserve">205978 </t>
  </si>
  <si>
    <t>[233243]Платье для девочки ДПК212001н</t>
  </si>
  <si>
    <t>- / белый+горошек василек / - / - / - / -</t>
  </si>
  <si>
    <t xml:space="preserve">205979 </t>
  </si>
  <si>
    <t xml:space="preserve">205980 </t>
  </si>
  <si>
    <t xml:space="preserve">205981 </t>
  </si>
  <si>
    <t xml:space="preserve">205982 </t>
  </si>
  <si>
    <t>[233244]Платье для девочки ДПК212001н</t>
  </si>
  <si>
    <t>- / белый+горошек красный / - / - / - / -</t>
  </si>
  <si>
    <t xml:space="preserve">205983 </t>
  </si>
  <si>
    <t xml:space="preserve">205984 </t>
  </si>
  <si>
    <t xml:space="preserve">205985 </t>
  </si>
  <si>
    <t xml:space="preserve">205986 </t>
  </si>
  <si>
    <t>[233245]Платье для девочки ДПК216001н</t>
  </si>
  <si>
    <t xml:space="preserve">205987 </t>
  </si>
  <si>
    <t xml:space="preserve">205988 </t>
  </si>
  <si>
    <t xml:space="preserve">205989 </t>
  </si>
  <si>
    <t xml:space="preserve">205990 </t>
  </si>
  <si>
    <t>[233246]Платье для девочки ДПК216001н</t>
  </si>
  <si>
    <t xml:space="preserve">205991 </t>
  </si>
  <si>
    <t xml:space="preserve">205992 </t>
  </si>
  <si>
    <t xml:space="preserve">205993 </t>
  </si>
  <si>
    <t xml:space="preserve">205994 </t>
  </si>
  <si>
    <t>[244908]Рейтузы для девочки ДРЛ934800</t>
  </si>
  <si>
    <t xml:space="preserve">244907 </t>
  </si>
  <si>
    <t xml:space="preserve">244909 </t>
  </si>
  <si>
    <t xml:space="preserve">244910 </t>
  </si>
  <si>
    <t xml:space="preserve">244911 </t>
  </si>
  <si>
    <t>[244913]Рейтузы для девочки ДРЛ934800</t>
  </si>
  <si>
    <t xml:space="preserve">244912 </t>
  </si>
  <si>
    <t xml:space="preserve">244914 </t>
  </si>
  <si>
    <t xml:space="preserve">244915 </t>
  </si>
  <si>
    <t xml:space="preserve">244916 </t>
  </si>
  <si>
    <t>Коллекция "Волны"</t>
  </si>
  <si>
    <t>[245806]Боди для девочки ДЗК452001н</t>
  </si>
  <si>
    <t>- / белый+волны василек / - / - / - / -</t>
  </si>
  <si>
    <t xml:space="preserve">245808 </t>
  </si>
  <si>
    <t xml:space="preserve">245809 </t>
  </si>
  <si>
    <t>[245811]Боди для девочки ДЗК452001н</t>
  </si>
  <si>
    <t>- / волны василек / - / - / - / -</t>
  </si>
  <si>
    <t xml:space="preserve">253966 </t>
  </si>
  <si>
    <t xml:space="preserve">245810 </t>
  </si>
  <si>
    <t xml:space="preserve">245812 </t>
  </si>
  <si>
    <t xml:space="preserve">245813 </t>
  </si>
  <si>
    <t xml:space="preserve">245814 </t>
  </si>
  <si>
    <t>[245831]Головной убор для девочки ДГП466001н</t>
  </si>
  <si>
    <t xml:space="preserve">245830 </t>
  </si>
  <si>
    <t xml:space="preserve">245832 </t>
  </si>
  <si>
    <t xml:space="preserve">245833 </t>
  </si>
  <si>
    <t>[245840]Джемпер для девочки ДДК451001н</t>
  </si>
  <si>
    <t xml:space="preserve">245839 </t>
  </si>
  <si>
    <t xml:space="preserve">245841 </t>
  </si>
  <si>
    <t xml:space="preserve">245842 </t>
  </si>
  <si>
    <t>[245845]Джемпер для девочки ДДК451001н</t>
  </si>
  <si>
    <t xml:space="preserve">245844 </t>
  </si>
  <si>
    <t xml:space="preserve">245846 </t>
  </si>
  <si>
    <t xml:space="preserve">245847 </t>
  </si>
  <si>
    <t xml:space="preserve">245848 </t>
  </si>
  <si>
    <t>[246198]Куртка детск. УДД462258н</t>
  </si>
  <si>
    <t>- / белый+волны василек / - / - / коралл / -</t>
  </si>
  <si>
    <t xml:space="preserve">246553 </t>
  </si>
  <si>
    <t xml:space="preserve">245820 </t>
  </si>
  <si>
    <t xml:space="preserve">245822 </t>
  </si>
  <si>
    <t xml:space="preserve">245823 </t>
  </si>
  <si>
    <t xml:space="preserve">245824 </t>
  </si>
  <si>
    <t>Коллекция "Волшебная радуга"</t>
  </si>
  <si>
    <t>[286004]Рейтузы для девочки ДРЛ464800</t>
  </si>
  <si>
    <t>яркая бирюза / - / - / - / - / -</t>
  </si>
  <si>
    <t xml:space="preserve">286003 </t>
  </si>
  <si>
    <t xml:space="preserve">286005 </t>
  </si>
  <si>
    <t xml:space="preserve">286006 </t>
  </si>
  <si>
    <t xml:space="preserve">286007 </t>
  </si>
  <si>
    <t xml:space="preserve">286008 </t>
  </si>
  <si>
    <t>[295293]Рейтузы для девочки ДРЛ795438н</t>
  </si>
  <si>
    <t>футер / х/б+полиэстер+лайкра</t>
  </si>
  <si>
    <t>- / мелкие розы на черном / - / - / - / -</t>
  </si>
  <si>
    <t xml:space="preserve">295292 </t>
  </si>
  <si>
    <t xml:space="preserve">295294 </t>
  </si>
  <si>
    <t xml:space="preserve">295295 </t>
  </si>
  <si>
    <t xml:space="preserve">295296 </t>
  </si>
  <si>
    <t xml:space="preserve">295298 </t>
  </si>
  <si>
    <t xml:space="preserve">295297 </t>
  </si>
  <si>
    <t>[281174]Рейтузы для девочки ДРЛ894800</t>
  </si>
  <si>
    <t>малина / - / - / - / - / -</t>
  </si>
  <si>
    <t xml:space="preserve">281173 </t>
  </si>
  <si>
    <t xml:space="preserve">281175 </t>
  </si>
  <si>
    <t xml:space="preserve">281176 </t>
  </si>
  <si>
    <t xml:space="preserve">281177 </t>
  </si>
  <si>
    <t xml:space="preserve">281178 </t>
  </si>
  <si>
    <t xml:space="preserve">297868 </t>
  </si>
  <si>
    <t xml:space="preserve">297867 </t>
  </si>
  <si>
    <t xml:space="preserve">297869 </t>
  </si>
  <si>
    <t>[297085]Рейтузы для девочки ДРЛ894800</t>
  </si>
  <si>
    <t>светлая бирюза / - / - / - / - / -</t>
  </si>
  <si>
    <t xml:space="preserve">297870 </t>
  </si>
  <si>
    <t xml:space="preserve">297084 </t>
  </si>
  <si>
    <t xml:space="preserve">297086 </t>
  </si>
  <si>
    <t xml:space="preserve">297087 </t>
  </si>
  <si>
    <t xml:space="preserve">297088 </t>
  </si>
  <si>
    <t xml:space="preserve">297089 </t>
  </si>
  <si>
    <t xml:space="preserve">297090 </t>
  </si>
  <si>
    <t xml:space="preserve">297091 </t>
  </si>
  <si>
    <t>[297093]Рейтузы для девочки ДРЛ894800</t>
  </si>
  <si>
    <t>сирень / - / - / - / - / -</t>
  </si>
  <si>
    <t xml:space="preserve">297871 </t>
  </si>
  <si>
    <t xml:space="preserve">297092 </t>
  </si>
  <si>
    <t xml:space="preserve">297094 </t>
  </si>
  <si>
    <t xml:space="preserve">297095 </t>
  </si>
  <si>
    <t xml:space="preserve">297096 </t>
  </si>
  <si>
    <t xml:space="preserve">297097 </t>
  </si>
  <si>
    <t xml:space="preserve">297098 </t>
  </si>
  <si>
    <t xml:space="preserve">297099 </t>
  </si>
  <si>
    <t>[281209]Рейтузы для девочки ДРЛ894800</t>
  </si>
  <si>
    <t>яркий салат / - / - / - / - / -</t>
  </si>
  <si>
    <t xml:space="preserve">281208 </t>
  </si>
  <si>
    <t xml:space="preserve">281210 </t>
  </si>
  <si>
    <t xml:space="preserve">281211 </t>
  </si>
  <si>
    <t xml:space="preserve">281212 </t>
  </si>
  <si>
    <t xml:space="preserve">281213 </t>
  </si>
  <si>
    <t xml:space="preserve">297873 </t>
  </si>
  <si>
    <t xml:space="preserve">297872 </t>
  </si>
  <si>
    <t xml:space="preserve">297874 </t>
  </si>
  <si>
    <t>[297971]Рейтузы для девочки ДРЛ894800н</t>
  </si>
  <si>
    <t>- / жираф черный / - / - / - / -</t>
  </si>
  <si>
    <t xml:space="preserve">297970 </t>
  </si>
  <si>
    <t xml:space="preserve">297972 </t>
  </si>
  <si>
    <t xml:space="preserve">297973 </t>
  </si>
  <si>
    <t xml:space="preserve">297974 </t>
  </si>
  <si>
    <t xml:space="preserve">297975 </t>
  </si>
  <si>
    <t xml:space="preserve">297976 </t>
  </si>
  <si>
    <t xml:space="preserve">297977 </t>
  </si>
  <si>
    <t>[293416]Рейтузы для девочки ДРЛ894800н</t>
  </si>
  <si>
    <t>- / коричневые звезды на бежевом / - / - / - / -</t>
  </si>
  <si>
    <t xml:space="preserve">293415 </t>
  </si>
  <si>
    <t xml:space="preserve">293417 </t>
  </si>
  <si>
    <t xml:space="preserve">293418 </t>
  </si>
  <si>
    <t xml:space="preserve">293419 </t>
  </si>
  <si>
    <t xml:space="preserve">293420 </t>
  </si>
  <si>
    <t xml:space="preserve">293421 </t>
  </si>
  <si>
    <t xml:space="preserve">293422 </t>
  </si>
  <si>
    <t>[288469]Рейтузы для девочки ДРЛ894800н</t>
  </si>
  <si>
    <t>- / красные сердечки на белом / - / - / - / -</t>
  </si>
  <si>
    <t xml:space="preserve">288468 </t>
  </si>
  <si>
    <t xml:space="preserve">288470 </t>
  </si>
  <si>
    <t xml:space="preserve">288471 </t>
  </si>
  <si>
    <t xml:space="preserve">288472 </t>
  </si>
  <si>
    <t xml:space="preserve">288473 </t>
  </si>
  <si>
    <t xml:space="preserve">288474 </t>
  </si>
  <si>
    <t xml:space="preserve">288475 </t>
  </si>
  <si>
    <t>[297979]Рейтузы для девочки ДРЛ894800н</t>
  </si>
  <si>
    <t>- / синие ракушки на белом / - / - / - / -</t>
  </si>
  <si>
    <t xml:space="preserve">297978 </t>
  </si>
  <si>
    <t xml:space="preserve">297980 </t>
  </si>
  <si>
    <t xml:space="preserve">297981 </t>
  </si>
  <si>
    <t xml:space="preserve">297982 </t>
  </si>
  <si>
    <t xml:space="preserve">297983 </t>
  </si>
  <si>
    <t xml:space="preserve">297984 </t>
  </si>
  <si>
    <t xml:space="preserve">297985 </t>
  </si>
  <si>
    <t>[297987]Рейтузы для девочки ДРЛ894800н</t>
  </si>
  <si>
    <t>- / синие сердечки на белом / - / - / - / -</t>
  </si>
  <si>
    <t xml:space="preserve">297986 </t>
  </si>
  <si>
    <t xml:space="preserve">297988 </t>
  </si>
  <si>
    <t xml:space="preserve">297989 </t>
  </si>
  <si>
    <t xml:space="preserve">297990 </t>
  </si>
  <si>
    <t xml:space="preserve">297991 </t>
  </si>
  <si>
    <t xml:space="preserve">297992 </t>
  </si>
  <si>
    <t xml:space="preserve">297993 </t>
  </si>
  <si>
    <t>[297101]Рейтузы для девочки ДРЛ894804</t>
  </si>
  <si>
    <t xml:space="preserve">297875 </t>
  </si>
  <si>
    <t xml:space="preserve">297100 </t>
  </si>
  <si>
    <t xml:space="preserve">297102 </t>
  </si>
  <si>
    <t xml:space="preserve">297103 </t>
  </si>
  <si>
    <t xml:space="preserve">297104 </t>
  </si>
  <si>
    <t xml:space="preserve">297105 </t>
  </si>
  <si>
    <t xml:space="preserve">297106 </t>
  </si>
  <si>
    <t xml:space="preserve">297107 </t>
  </si>
  <si>
    <t>[293447]Рейтузы для девочки ДРЛ894804н</t>
  </si>
  <si>
    <t>- / бежевые звезды на коричневом / - / - / - / -</t>
  </si>
  <si>
    <t xml:space="preserve">293446 </t>
  </si>
  <si>
    <t xml:space="preserve">293448 </t>
  </si>
  <si>
    <t xml:space="preserve">293449 </t>
  </si>
  <si>
    <t xml:space="preserve">293450 </t>
  </si>
  <si>
    <t xml:space="preserve">293451 </t>
  </si>
  <si>
    <t xml:space="preserve">293452 </t>
  </si>
  <si>
    <t xml:space="preserve">293453 </t>
  </si>
  <si>
    <t>[297117]Рейтузы для девочки ДРЛ894804н</t>
  </si>
  <si>
    <t>- / белый горох на темно-синем / - / - / - / -</t>
  </si>
  <si>
    <t xml:space="preserve">297877 </t>
  </si>
  <si>
    <t xml:space="preserve">297116 </t>
  </si>
  <si>
    <t xml:space="preserve">297118 </t>
  </si>
  <si>
    <t xml:space="preserve">297119 </t>
  </si>
  <si>
    <t xml:space="preserve">297120 </t>
  </si>
  <si>
    <t xml:space="preserve">297121 </t>
  </si>
  <si>
    <t xml:space="preserve">297122 </t>
  </si>
  <si>
    <t xml:space="preserve">297123 </t>
  </si>
  <si>
    <t>[298106]Рейтузы для девочки ДРЛ894804н</t>
  </si>
  <si>
    <t>- / розочки на темно-синем / - / - / - / -</t>
  </si>
  <si>
    <t xml:space="preserve">298105 </t>
  </si>
  <si>
    <t xml:space="preserve">298107 </t>
  </si>
  <si>
    <t xml:space="preserve">298108 </t>
  </si>
  <si>
    <t xml:space="preserve">298109 </t>
  </si>
  <si>
    <t xml:space="preserve">298110 </t>
  </si>
  <si>
    <t xml:space="preserve">298111 </t>
  </si>
  <si>
    <t xml:space="preserve">298112 </t>
  </si>
  <si>
    <t>[293471]Рейтузы для девочки ДРЛ894804н</t>
  </si>
  <si>
    <t>- / синие цветы на белом / - / - / - / -</t>
  </si>
  <si>
    <t xml:space="preserve">293470 </t>
  </si>
  <si>
    <t xml:space="preserve">293472 </t>
  </si>
  <si>
    <t xml:space="preserve">293473 </t>
  </si>
  <si>
    <t xml:space="preserve">293474 </t>
  </si>
  <si>
    <t xml:space="preserve">293475 </t>
  </si>
  <si>
    <t xml:space="preserve">293476 </t>
  </si>
  <si>
    <t xml:space="preserve">293477 </t>
  </si>
  <si>
    <t>[298114]Рейтузы для девочки ДРЛ894804н</t>
  </si>
  <si>
    <t>- / цветные кошки на темно-синем / - / - / - / -</t>
  </si>
  <si>
    <t xml:space="preserve">298113 </t>
  </si>
  <si>
    <t xml:space="preserve">298115 </t>
  </si>
  <si>
    <t xml:space="preserve">298116 </t>
  </si>
  <si>
    <t xml:space="preserve">298117 </t>
  </si>
  <si>
    <t xml:space="preserve">298118 </t>
  </si>
  <si>
    <t xml:space="preserve">298119 </t>
  </si>
  <si>
    <t xml:space="preserve">298120 </t>
  </si>
  <si>
    <t>[297125]Рейтузы для девочки ДРЛ894820</t>
  </si>
  <si>
    <t>вискон / вискоза+лайкра</t>
  </si>
  <si>
    <t>ярко-розовый / - / - / - / - / -</t>
  </si>
  <si>
    <t xml:space="preserve">297124 </t>
  </si>
  <si>
    <t xml:space="preserve">297126 </t>
  </si>
  <si>
    <t xml:space="preserve">297127 </t>
  </si>
  <si>
    <t xml:space="preserve">297128 </t>
  </si>
  <si>
    <t xml:space="preserve">297129 </t>
  </si>
  <si>
    <t xml:space="preserve">297130 </t>
  </si>
  <si>
    <t xml:space="preserve">297131 </t>
  </si>
  <si>
    <t>[298138]Рейтузы для девочки ДРЛ894820н</t>
  </si>
  <si>
    <t>- / бежевый орнамент на черном / - / - / - / -</t>
  </si>
  <si>
    <t xml:space="preserve">298137 </t>
  </si>
  <si>
    <t xml:space="preserve">298139 </t>
  </si>
  <si>
    <t xml:space="preserve">298140 </t>
  </si>
  <si>
    <t xml:space="preserve">298141 </t>
  </si>
  <si>
    <t xml:space="preserve">298142 </t>
  </si>
  <si>
    <t xml:space="preserve">298143 </t>
  </si>
  <si>
    <t xml:space="preserve">298144 </t>
  </si>
  <si>
    <t>[298146]Рейтузы для девочки ДРЛ894820н</t>
  </si>
  <si>
    <t>- / белые цветочки на бежевом / - / - / - / -</t>
  </si>
  <si>
    <t xml:space="preserve">298145 </t>
  </si>
  <si>
    <t xml:space="preserve">298147 </t>
  </si>
  <si>
    <t xml:space="preserve">298148 </t>
  </si>
  <si>
    <t xml:space="preserve">298149 </t>
  </si>
  <si>
    <t xml:space="preserve">298150 </t>
  </si>
  <si>
    <t xml:space="preserve">298151 </t>
  </si>
  <si>
    <t xml:space="preserve">298152 </t>
  </si>
  <si>
    <t>[297417]Рейтузы для девочки ДРЛ894820н</t>
  </si>
  <si>
    <t>- / голубые полоски / - / - / - / -</t>
  </si>
  <si>
    <t xml:space="preserve">297416 </t>
  </si>
  <si>
    <t xml:space="preserve">297418 </t>
  </si>
  <si>
    <t xml:space="preserve">297419 </t>
  </si>
  <si>
    <t xml:space="preserve">297420 </t>
  </si>
  <si>
    <t xml:space="preserve">297421 </t>
  </si>
  <si>
    <t xml:space="preserve">297422 </t>
  </si>
  <si>
    <t xml:space="preserve">297423 </t>
  </si>
  <si>
    <t>[297433]Рейтузы для девочки ДРЛ894820н</t>
  </si>
  <si>
    <t>- / желтые огурцы на голубом / - / - / - / -</t>
  </si>
  <si>
    <t xml:space="preserve">297432 </t>
  </si>
  <si>
    <t xml:space="preserve">297434 </t>
  </si>
  <si>
    <t xml:space="preserve">297435 </t>
  </si>
  <si>
    <t xml:space="preserve">297436 </t>
  </si>
  <si>
    <t xml:space="preserve">297437 </t>
  </si>
  <si>
    <t xml:space="preserve">297438 </t>
  </si>
  <si>
    <t xml:space="preserve">297439 </t>
  </si>
  <si>
    <t>[297449]Рейтузы для девочки ДРЛ894820н</t>
  </si>
  <si>
    <t>- / желтые пионы на синем / - / - / - / -</t>
  </si>
  <si>
    <t xml:space="preserve">297448 </t>
  </si>
  <si>
    <t xml:space="preserve">297450 </t>
  </si>
  <si>
    <t xml:space="preserve">297451 </t>
  </si>
  <si>
    <t xml:space="preserve">297452 </t>
  </si>
  <si>
    <t xml:space="preserve">297453 </t>
  </si>
  <si>
    <t xml:space="preserve">297454 </t>
  </si>
  <si>
    <t xml:space="preserve">297455 </t>
  </si>
  <si>
    <t>[298154]Рейтузы для девочки ДРЛ894820н</t>
  </si>
  <si>
    <t>- / леопард белый с розовым на темно-синем / - / - / - / -</t>
  </si>
  <si>
    <t xml:space="preserve">298153 </t>
  </si>
  <si>
    <t xml:space="preserve">298155 </t>
  </si>
  <si>
    <t xml:space="preserve">298156 </t>
  </si>
  <si>
    <t xml:space="preserve">298157 </t>
  </si>
  <si>
    <t xml:space="preserve">298158 </t>
  </si>
  <si>
    <t xml:space="preserve">298159 </t>
  </si>
  <si>
    <t xml:space="preserve">298160 </t>
  </si>
  <si>
    <t>[298162]Рейтузы для девочки ДРЛ894820н</t>
  </si>
  <si>
    <t>- / леопард темно-синий с розовым на бежевом / - / - / - / -</t>
  </si>
  <si>
    <t xml:space="preserve">298161 </t>
  </si>
  <si>
    <t xml:space="preserve">298163 </t>
  </si>
  <si>
    <t xml:space="preserve">298164 </t>
  </si>
  <si>
    <t xml:space="preserve">298165 </t>
  </si>
  <si>
    <t xml:space="preserve">298166 </t>
  </si>
  <si>
    <t xml:space="preserve">298167 </t>
  </si>
  <si>
    <t xml:space="preserve">298168 </t>
  </si>
  <si>
    <t>[297401]Рейтузы для девочки ДРЛ894820н</t>
  </si>
  <si>
    <t>- / мелкоцвет и листья на черном / - / - / - / -</t>
  </si>
  <si>
    <t xml:space="preserve">297400 </t>
  </si>
  <si>
    <t xml:space="preserve">297402 </t>
  </si>
  <si>
    <t xml:space="preserve">297403 </t>
  </si>
  <si>
    <t xml:space="preserve">297404 </t>
  </si>
  <si>
    <t xml:space="preserve">297405 </t>
  </si>
  <si>
    <t xml:space="preserve">297406 </t>
  </si>
  <si>
    <t xml:space="preserve">297407 </t>
  </si>
  <si>
    <t>[297465]Рейтузы для девочки ДРЛ894820н</t>
  </si>
  <si>
    <t>- / розовые пионы и красные маки на черном / - / - / - / -</t>
  </si>
  <si>
    <t xml:space="preserve">297464 </t>
  </si>
  <si>
    <t xml:space="preserve">297466 </t>
  </si>
  <si>
    <t xml:space="preserve">297467 </t>
  </si>
  <si>
    <t xml:space="preserve">297468 </t>
  </si>
  <si>
    <t xml:space="preserve">297469 </t>
  </si>
  <si>
    <t xml:space="preserve">297470 </t>
  </si>
  <si>
    <t xml:space="preserve">297471 </t>
  </si>
  <si>
    <t>[297385]Рейтузы для девочки ДРЛ894820н</t>
  </si>
  <si>
    <t>- / синие бабочки на бежевом / - / - / - / -</t>
  </si>
  <si>
    <t xml:space="preserve">297384 </t>
  </si>
  <si>
    <t xml:space="preserve">297386 </t>
  </si>
  <si>
    <t xml:space="preserve">297387 </t>
  </si>
  <si>
    <t xml:space="preserve">297388 </t>
  </si>
  <si>
    <t xml:space="preserve">297389 </t>
  </si>
  <si>
    <t xml:space="preserve">297390 </t>
  </si>
  <si>
    <t xml:space="preserve">297391 </t>
  </si>
  <si>
    <t>[297995]Рейтузы для девочки ДРЛ894820н</t>
  </si>
  <si>
    <t>- / синие пятна на бежевом / - / - / - / -</t>
  </si>
  <si>
    <t xml:space="preserve">297994 </t>
  </si>
  <si>
    <t xml:space="preserve">297996 </t>
  </si>
  <si>
    <t xml:space="preserve">297997 </t>
  </si>
  <si>
    <t xml:space="preserve">297998 </t>
  </si>
  <si>
    <t xml:space="preserve">297999 </t>
  </si>
  <si>
    <t xml:space="preserve">298000 </t>
  </si>
  <si>
    <t xml:space="preserve">298001 </t>
  </si>
  <si>
    <t>[297481]Рейтузы для девочки ДРЛ894820н</t>
  </si>
  <si>
    <t>- / тропические цветы и листья на васильке / - / - / - / -</t>
  </si>
  <si>
    <t xml:space="preserve">297480 </t>
  </si>
  <si>
    <t xml:space="preserve">297482 </t>
  </si>
  <si>
    <t xml:space="preserve">297483 </t>
  </si>
  <si>
    <t xml:space="preserve">297484 </t>
  </si>
  <si>
    <t xml:space="preserve">297485 </t>
  </si>
  <si>
    <t xml:space="preserve">297486 </t>
  </si>
  <si>
    <t xml:space="preserve">297487 </t>
  </si>
  <si>
    <t>Коллекция "Гжель"</t>
  </si>
  <si>
    <t>[246595]Головной убор для девочки ДГК287804н</t>
  </si>
  <si>
    <t>- / цветы гжель / - / - / - / -</t>
  </si>
  <si>
    <t xml:space="preserve">246594 </t>
  </si>
  <si>
    <t xml:space="preserve">246596 </t>
  </si>
  <si>
    <t xml:space="preserve">246597 </t>
  </si>
  <si>
    <t xml:space="preserve">246598 </t>
  </si>
  <si>
    <t>[253144]Рейтузы для девочки ДРЛ464804н</t>
  </si>
  <si>
    <t>кулир с лайкрой / хб+лайкра</t>
  </si>
  <si>
    <t xml:space="preserve">245939 </t>
  </si>
  <si>
    <t xml:space="preserve">245941 </t>
  </si>
  <si>
    <t xml:space="preserve">245942 </t>
  </si>
  <si>
    <t xml:space="preserve">245943 </t>
  </si>
  <si>
    <t xml:space="preserve">245944 </t>
  </si>
  <si>
    <t xml:space="preserve">245945 </t>
  </si>
  <si>
    <t xml:space="preserve">245946 </t>
  </si>
  <si>
    <t xml:space="preserve">245947 </t>
  </si>
  <si>
    <t>[233491]Сарафан для девочки ДПС070804</t>
  </si>
  <si>
    <t xml:space="preserve">146198 </t>
  </si>
  <si>
    <t xml:space="preserve">146199 </t>
  </si>
  <si>
    <t xml:space="preserve">146200 </t>
  </si>
  <si>
    <t xml:space="preserve">146201 </t>
  </si>
  <si>
    <t xml:space="preserve">245948 </t>
  </si>
  <si>
    <t xml:space="preserve">245949 </t>
  </si>
  <si>
    <t xml:space="preserve">245950 </t>
  </si>
  <si>
    <t>[233494]Юбка для девочки ДЮК064804</t>
  </si>
  <si>
    <t>белый / - / печать справа / - / - / -</t>
  </si>
  <si>
    <t xml:space="preserve">155386 </t>
  </si>
  <si>
    <t xml:space="preserve">155387 </t>
  </si>
  <si>
    <t xml:space="preserve">155388 </t>
  </si>
  <si>
    <t xml:space="preserve">146190 </t>
  </si>
  <si>
    <t xml:space="preserve">146191 </t>
  </si>
  <si>
    <t xml:space="preserve">245960 </t>
  </si>
  <si>
    <t xml:space="preserve">245961 </t>
  </si>
  <si>
    <t xml:space="preserve">245962 </t>
  </si>
  <si>
    <t>[233495]Юбка для девочки ДЮК064804</t>
  </si>
  <si>
    <t>василек / - / - / - / - / -</t>
  </si>
  <si>
    <t xml:space="preserve">146192 </t>
  </si>
  <si>
    <t xml:space="preserve">146193 </t>
  </si>
  <si>
    <t xml:space="preserve">146194 </t>
  </si>
  <si>
    <t xml:space="preserve">146195 </t>
  </si>
  <si>
    <t xml:space="preserve">146196 </t>
  </si>
  <si>
    <t xml:space="preserve">253963 </t>
  </si>
  <si>
    <t xml:space="preserve">253964 </t>
  </si>
  <si>
    <t xml:space="preserve">253965 </t>
  </si>
  <si>
    <t>[253146]Юбка для девочки ДЮК064804н</t>
  </si>
  <si>
    <t xml:space="preserve">245966 </t>
  </si>
  <si>
    <t xml:space="preserve">245967 </t>
  </si>
  <si>
    <t xml:space="preserve">245968 </t>
  </si>
  <si>
    <t xml:space="preserve">245969 </t>
  </si>
  <si>
    <t xml:space="preserve">245970 </t>
  </si>
  <si>
    <t xml:space="preserve">245971 </t>
  </si>
  <si>
    <t>Коллекция "Каникулы"</t>
  </si>
  <si>
    <t>[297025]Платье для девочки ДПК949001н</t>
  </si>
  <si>
    <t>- / белый горох на малине / - / - / - / -</t>
  </si>
  <si>
    <t xml:space="preserve">297024 </t>
  </si>
  <si>
    <t xml:space="preserve">297026 </t>
  </si>
  <si>
    <t xml:space="preserve">297027 </t>
  </si>
  <si>
    <t xml:space="preserve">297028 </t>
  </si>
  <si>
    <t xml:space="preserve">297029 </t>
  </si>
  <si>
    <t xml:space="preserve">297030 </t>
  </si>
  <si>
    <t>[306345]Сарафан для девочки ДПС090001н</t>
  </si>
  <si>
    <t>- / разные цветы на красном+желтый / - / - / - / -</t>
  </si>
  <si>
    <t xml:space="preserve">306344 </t>
  </si>
  <si>
    <t xml:space="preserve">306346 </t>
  </si>
  <si>
    <t xml:space="preserve">306347 </t>
  </si>
  <si>
    <t xml:space="preserve">306348 </t>
  </si>
  <si>
    <t xml:space="preserve">306349 </t>
  </si>
  <si>
    <t xml:space="preserve">306350 </t>
  </si>
  <si>
    <t xml:space="preserve">306351 </t>
  </si>
  <si>
    <t xml:space="preserve">306352 </t>
  </si>
  <si>
    <t>[297296]Сарафан для девочки ДПС090001н</t>
  </si>
  <si>
    <t>- / ромашки на васильке / - / - / - / -</t>
  </si>
  <si>
    <t xml:space="preserve">297295 </t>
  </si>
  <si>
    <t xml:space="preserve">297297 </t>
  </si>
  <si>
    <t xml:space="preserve">297298 </t>
  </si>
  <si>
    <t xml:space="preserve">297299 </t>
  </si>
  <si>
    <t xml:space="preserve">297684 </t>
  </si>
  <si>
    <t xml:space="preserve">297685 </t>
  </si>
  <si>
    <t>[297301]Сарафан для девочки ДПС090001н</t>
  </si>
  <si>
    <t>- / ромашки на красном / - / - / - / -</t>
  </si>
  <si>
    <t xml:space="preserve">297300 </t>
  </si>
  <si>
    <t xml:space="preserve">297302 </t>
  </si>
  <si>
    <t xml:space="preserve">297303 </t>
  </si>
  <si>
    <t xml:space="preserve">297304 </t>
  </si>
  <si>
    <t xml:space="preserve">297686 </t>
  </si>
  <si>
    <t xml:space="preserve">297687 </t>
  </si>
  <si>
    <t xml:space="preserve">306648 </t>
  </si>
  <si>
    <t xml:space="preserve">306649 </t>
  </si>
  <si>
    <t>[302074]Сарафан для девочки ДПС592001н</t>
  </si>
  <si>
    <t>- / бабочки и газета на малине+желтый / - / - / - / -</t>
  </si>
  <si>
    <t xml:space="preserve">302073 </t>
  </si>
  <si>
    <t xml:space="preserve">302075 </t>
  </si>
  <si>
    <t xml:space="preserve">302076 </t>
  </si>
  <si>
    <t xml:space="preserve">302077 </t>
  </si>
  <si>
    <t xml:space="preserve">302079 </t>
  </si>
  <si>
    <t xml:space="preserve">302078 </t>
  </si>
  <si>
    <t>[302081]Сарафан для девочки ДПС592001н</t>
  </si>
  <si>
    <t>- / бабочки и газета на малине+розовый / - / - / - / -</t>
  </si>
  <si>
    <t xml:space="preserve">302080 </t>
  </si>
  <si>
    <t xml:space="preserve">302082 </t>
  </si>
  <si>
    <t xml:space="preserve">302083 </t>
  </si>
  <si>
    <t xml:space="preserve">302084 </t>
  </si>
  <si>
    <t xml:space="preserve">302086 </t>
  </si>
  <si>
    <t xml:space="preserve">302085 </t>
  </si>
  <si>
    <t>[297306]Сарафан для девочки ДПС592001н</t>
  </si>
  <si>
    <t xml:space="preserve">297305 </t>
  </si>
  <si>
    <t xml:space="preserve">297307 </t>
  </si>
  <si>
    <t xml:space="preserve">297308 </t>
  </si>
  <si>
    <t xml:space="preserve">297309 </t>
  </si>
  <si>
    <t xml:space="preserve">297688 </t>
  </si>
  <si>
    <t xml:space="preserve">297689 </t>
  </si>
  <si>
    <t>[297311]Сарафан для девочки ДПС592001н</t>
  </si>
  <si>
    <t xml:space="preserve">297310 </t>
  </si>
  <si>
    <t xml:space="preserve">297312 </t>
  </si>
  <si>
    <t xml:space="preserve">297313 </t>
  </si>
  <si>
    <t xml:space="preserve">297314 </t>
  </si>
  <si>
    <t xml:space="preserve">297690 </t>
  </si>
  <si>
    <t xml:space="preserve">297691 </t>
  </si>
  <si>
    <t xml:space="preserve">306646 </t>
  </si>
  <si>
    <t xml:space="preserve">306647 </t>
  </si>
  <si>
    <t>[302095]Сарафан для девочки ДПС593001н</t>
  </si>
  <si>
    <t>- / зигзаги и цветы на темно-синем+белый / - / - / - / -</t>
  </si>
  <si>
    <t xml:space="preserve">302094 </t>
  </si>
  <si>
    <t xml:space="preserve">302096 </t>
  </si>
  <si>
    <t xml:space="preserve">302097 </t>
  </si>
  <si>
    <t xml:space="preserve">302098 </t>
  </si>
  <si>
    <t xml:space="preserve">302100 </t>
  </si>
  <si>
    <t xml:space="preserve">302099 </t>
  </si>
  <si>
    <t>[302711]Сарафан для девочки ДПС593001н</t>
  </si>
  <si>
    <t>- / космея на васильке+оранжевый / - / - / - / -</t>
  </si>
  <si>
    <t xml:space="preserve">302710 </t>
  </si>
  <si>
    <t xml:space="preserve">302712 </t>
  </si>
  <si>
    <t xml:space="preserve">302713 </t>
  </si>
  <si>
    <t xml:space="preserve">302714 </t>
  </si>
  <si>
    <t xml:space="preserve">302715 </t>
  </si>
  <si>
    <t xml:space="preserve">302716 </t>
  </si>
  <si>
    <t xml:space="preserve">302717 </t>
  </si>
  <si>
    <t>[305684]Сарафан для девочки ДПС593001н</t>
  </si>
  <si>
    <t>- / разноцветные цветы на голубом+желтый / - / - / - / -</t>
  </si>
  <si>
    <t xml:space="preserve">305683 </t>
  </si>
  <si>
    <t xml:space="preserve">305685 </t>
  </si>
  <si>
    <t xml:space="preserve">305686 </t>
  </si>
  <si>
    <t xml:space="preserve">305687 </t>
  </si>
  <si>
    <t xml:space="preserve">305688 </t>
  </si>
  <si>
    <t xml:space="preserve">305689 </t>
  </si>
  <si>
    <t xml:space="preserve">305690 </t>
  </si>
  <si>
    <t xml:space="preserve">305691 </t>
  </si>
  <si>
    <t>[305015]Сарафан для девочки ДПС593001н</t>
  </si>
  <si>
    <t>- / ромашки и горошки на бирюзе+оранжевый / - / - / - / -</t>
  </si>
  <si>
    <t xml:space="preserve">305014 </t>
  </si>
  <si>
    <t xml:space="preserve">305016 </t>
  </si>
  <si>
    <t xml:space="preserve">305017 </t>
  </si>
  <si>
    <t xml:space="preserve">305018 </t>
  </si>
  <si>
    <t xml:space="preserve">305019 </t>
  </si>
  <si>
    <t xml:space="preserve">305020 </t>
  </si>
  <si>
    <t xml:space="preserve">305021 </t>
  </si>
  <si>
    <t xml:space="preserve">305022 </t>
  </si>
  <si>
    <t>[302745]Сарафан для девочки ДПС593001н</t>
  </si>
  <si>
    <t>- / ромашки на малине+желтый / - / - / - / -</t>
  </si>
  <si>
    <t xml:space="preserve">302744 </t>
  </si>
  <si>
    <t xml:space="preserve">302746 </t>
  </si>
  <si>
    <t xml:space="preserve">302747 </t>
  </si>
  <si>
    <t xml:space="preserve">302748 </t>
  </si>
  <si>
    <t xml:space="preserve">302749 </t>
  </si>
  <si>
    <t xml:space="preserve">302750 </t>
  </si>
  <si>
    <t xml:space="preserve">302751 </t>
  </si>
  <si>
    <t>[302677]Сарафан для девочки ДПС593001н</t>
  </si>
  <si>
    <t>- / цветы на джинсе+желтый / - / - / - / -</t>
  </si>
  <si>
    <t xml:space="preserve">302676 </t>
  </si>
  <si>
    <t xml:space="preserve">302678 </t>
  </si>
  <si>
    <t xml:space="preserve">302679 </t>
  </si>
  <si>
    <t xml:space="preserve">302680 </t>
  </si>
  <si>
    <t xml:space="preserve">302681 </t>
  </si>
  <si>
    <t xml:space="preserve">302682 </t>
  </si>
  <si>
    <t xml:space="preserve">302683 </t>
  </si>
  <si>
    <t>Коллекция "Кеды"</t>
  </si>
  <si>
    <t>[234083]Джемпер для девочки ДДБ876804</t>
  </si>
  <si>
    <t xml:space="preserve">186501 </t>
  </si>
  <si>
    <t xml:space="preserve">186502 </t>
  </si>
  <si>
    <t xml:space="preserve">186503 </t>
  </si>
  <si>
    <t xml:space="preserve">186504 </t>
  </si>
  <si>
    <t xml:space="preserve">186505 </t>
  </si>
  <si>
    <t xml:space="preserve">186506 </t>
  </si>
  <si>
    <t xml:space="preserve">186507 </t>
  </si>
  <si>
    <t>[253172]Джемпер для девочки ДДК875809</t>
  </si>
  <si>
    <t>кулир / х/б+полиэстер+лайкра</t>
  </si>
  <si>
    <t>серый / - / - / - / - / -</t>
  </si>
  <si>
    <t xml:space="preserve">186517 </t>
  </si>
  <si>
    <t xml:space="preserve">186518 </t>
  </si>
  <si>
    <t xml:space="preserve">186519 </t>
  </si>
  <si>
    <t xml:space="preserve">186520 </t>
  </si>
  <si>
    <t xml:space="preserve">186521 </t>
  </si>
  <si>
    <t xml:space="preserve">186522 </t>
  </si>
  <si>
    <t>[234095]Куртка для девочки ДДД886258</t>
  </si>
  <si>
    <t xml:space="preserve">166994 </t>
  </si>
  <si>
    <t xml:space="preserve">166995 </t>
  </si>
  <si>
    <t xml:space="preserve">167368 </t>
  </si>
  <si>
    <t xml:space="preserve">166997 </t>
  </si>
  <si>
    <t xml:space="preserve">166996 </t>
  </si>
  <si>
    <t xml:space="preserve">166998 </t>
  </si>
  <si>
    <t xml:space="preserve">167369 </t>
  </si>
  <si>
    <t xml:space="preserve">167370 </t>
  </si>
  <si>
    <t>[234096]Куртка для девочки ДДД886258</t>
  </si>
  <si>
    <t xml:space="preserve">166999 </t>
  </si>
  <si>
    <t xml:space="preserve">167000 </t>
  </si>
  <si>
    <t xml:space="preserve">167371 </t>
  </si>
  <si>
    <t xml:space="preserve">167002 </t>
  </si>
  <si>
    <t xml:space="preserve">167001 </t>
  </si>
  <si>
    <t xml:space="preserve">167003 </t>
  </si>
  <si>
    <t xml:space="preserve">167372 </t>
  </si>
  <si>
    <t xml:space="preserve">167373 </t>
  </si>
  <si>
    <t>[234098]Рейтузы для девочки ДРЛ894800</t>
  </si>
  <si>
    <t xml:space="preserve">167014 </t>
  </si>
  <si>
    <t xml:space="preserve">167015 </t>
  </si>
  <si>
    <t xml:space="preserve">167380 </t>
  </si>
  <si>
    <t xml:space="preserve">167017 </t>
  </si>
  <si>
    <t xml:space="preserve">167016 </t>
  </si>
  <si>
    <t xml:space="preserve">167018 </t>
  </si>
  <si>
    <t xml:space="preserve">167381 </t>
  </si>
  <si>
    <t xml:space="preserve">167382 </t>
  </si>
  <si>
    <t>Коллекция "Крылья бабочки"</t>
  </si>
  <si>
    <t>[245234]Джемпер для девочки ДДК447820</t>
  </si>
  <si>
    <t>черный / - / - / - / - / -</t>
  </si>
  <si>
    <t xml:space="preserve">245233 </t>
  </si>
  <si>
    <t xml:space="preserve">245235 </t>
  </si>
  <si>
    <t xml:space="preserve">245236 </t>
  </si>
  <si>
    <t xml:space="preserve">245237 </t>
  </si>
  <si>
    <t xml:space="preserve">245238 </t>
  </si>
  <si>
    <t xml:space="preserve">245239 </t>
  </si>
  <si>
    <t>[253185]Джемпер для девочки ДДК447820н</t>
  </si>
  <si>
    <t>- / розы на черном / - / - / - / -</t>
  </si>
  <si>
    <t xml:space="preserve">245240 </t>
  </si>
  <si>
    <t xml:space="preserve">245242 </t>
  </si>
  <si>
    <t xml:space="preserve">245243 </t>
  </si>
  <si>
    <t xml:space="preserve">245244 </t>
  </si>
  <si>
    <t xml:space="preserve">245245 </t>
  </si>
  <si>
    <t xml:space="preserve">245246 </t>
  </si>
  <si>
    <t>[253186]Джемпер для девочки ДДК449820н</t>
  </si>
  <si>
    <t xml:space="preserve">245263 </t>
  </si>
  <si>
    <t xml:space="preserve">245264 </t>
  </si>
  <si>
    <t xml:space="preserve">245265 </t>
  </si>
  <si>
    <t xml:space="preserve">245266 </t>
  </si>
  <si>
    <t xml:space="preserve">245267 </t>
  </si>
  <si>
    <t>[253187]Платье для девочки ДПК446820н</t>
  </si>
  <si>
    <t xml:space="preserve">245277 </t>
  </si>
  <si>
    <t xml:space="preserve">245278 </t>
  </si>
  <si>
    <t xml:space="preserve">245279 </t>
  </si>
  <si>
    <t xml:space="preserve">245280 </t>
  </si>
  <si>
    <t xml:space="preserve">245281 </t>
  </si>
  <si>
    <t>[245283]Рейтузы для девочки ДРЛ824820</t>
  </si>
  <si>
    <t>розовый / - / - / - / - / -</t>
  </si>
  <si>
    <t xml:space="preserve">245282 </t>
  </si>
  <si>
    <t xml:space="preserve">245284 </t>
  </si>
  <si>
    <t xml:space="preserve">245285 </t>
  </si>
  <si>
    <t xml:space="preserve">245286 </t>
  </si>
  <si>
    <t xml:space="preserve">245287 </t>
  </si>
  <si>
    <t xml:space="preserve">245288 </t>
  </si>
  <si>
    <t xml:space="preserve">292117 </t>
  </si>
  <si>
    <t>[245290]Рейтузы для девочки ДРЛ824820</t>
  </si>
  <si>
    <t xml:space="preserve">245291 </t>
  </si>
  <si>
    <t xml:space="preserve">245292 </t>
  </si>
  <si>
    <t xml:space="preserve">245293 </t>
  </si>
  <si>
    <t xml:space="preserve">245294 </t>
  </si>
  <si>
    <t xml:space="preserve">245295 </t>
  </si>
  <si>
    <t xml:space="preserve">292093 </t>
  </si>
  <si>
    <t>[253188]Рейтузы для девочки ДРЛ824820н</t>
  </si>
  <si>
    <t xml:space="preserve">245298 </t>
  </si>
  <si>
    <t xml:space="preserve">245299 </t>
  </si>
  <si>
    <t xml:space="preserve">245300 </t>
  </si>
  <si>
    <t xml:space="preserve">245301 </t>
  </si>
  <si>
    <t xml:space="preserve">245302 </t>
  </si>
  <si>
    <t xml:space="preserve">292094 </t>
  </si>
  <si>
    <t>Коллекция "Летний блюз"</t>
  </si>
  <si>
    <t>[302771]Платье для девочки ДПБ813001н</t>
  </si>
  <si>
    <t>- / вьюнки на сером+сливки / - / - / - / -</t>
  </si>
  <si>
    <t xml:space="preserve">302770 </t>
  </si>
  <si>
    <t xml:space="preserve">302772 </t>
  </si>
  <si>
    <t xml:space="preserve">302773 </t>
  </si>
  <si>
    <t xml:space="preserve">302774 </t>
  </si>
  <si>
    <t xml:space="preserve">302775 </t>
  </si>
  <si>
    <t xml:space="preserve">302776 </t>
  </si>
  <si>
    <t xml:space="preserve">302777 </t>
  </si>
  <si>
    <t>[302841]Платье для девочки ДПБ813001н</t>
  </si>
  <si>
    <t>- / розовые цветы на темно-синем+сливки / - / - / - / -</t>
  </si>
  <si>
    <t xml:space="preserve">302840 </t>
  </si>
  <si>
    <t xml:space="preserve">302842 </t>
  </si>
  <si>
    <t xml:space="preserve">302843 </t>
  </si>
  <si>
    <t xml:space="preserve">302844 </t>
  </si>
  <si>
    <t xml:space="preserve">302845 </t>
  </si>
  <si>
    <t xml:space="preserve">302846 </t>
  </si>
  <si>
    <t xml:space="preserve">302847 </t>
  </si>
  <si>
    <t xml:space="preserve">302848 </t>
  </si>
  <si>
    <t>[303287]Платье для девочки ДПБ837001н</t>
  </si>
  <si>
    <t>- / горошки и цветы на темно-синем+бордо / - / - / - / -</t>
  </si>
  <si>
    <t xml:space="preserve">302147 </t>
  </si>
  <si>
    <t xml:space="preserve">302149 </t>
  </si>
  <si>
    <t xml:space="preserve">302150 </t>
  </si>
  <si>
    <t xml:space="preserve">302151 </t>
  </si>
  <si>
    <t xml:space="preserve">302152 </t>
  </si>
  <si>
    <t xml:space="preserve">302153 </t>
  </si>
  <si>
    <t xml:space="preserve">302154 </t>
  </si>
  <si>
    <t xml:space="preserve">302155 </t>
  </si>
  <si>
    <t>[302859]Платье для девочки ДПБ837001н</t>
  </si>
  <si>
    <t>- / розы на гусиных лапках+ярко-розовый / - / - / - / -</t>
  </si>
  <si>
    <t xml:space="preserve">302858 </t>
  </si>
  <si>
    <t xml:space="preserve">302860 </t>
  </si>
  <si>
    <t xml:space="preserve">302861 </t>
  </si>
  <si>
    <t xml:space="preserve">302862 </t>
  </si>
  <si>
    <t xml:space="preserve">302863 </t>
  </si>
  <si>
    <t xml:space="preserve">302864 </t>
  </si>
  <si>
    <t xml:space="preserve">302865 </t>
  </si>
  <si>
    <t xml:space="preserve">302866 </t>
  </si>
  <si>
    <t>[302531]Платье для девочки ДПБ847001н</t>
  </si>
  <si>
    <t>- / бабочки на малине купон+белый / - / - / - / -</t>
  </si>
  <si>
    <t xml:space="preserve">302530 </t>
  </si>
  <si>
    <t xml:space="preserve">302532 </t>
  </si>
  <si>
    <t xml:space="preserve">302533 </t>
  </si>
  <si>
    <t xml:space="preserve">302534 </t>
  </si>
  <si>
    <t xml:space="preserve">302535 </t>
  </si>
  <si>
    <t>[299629]Платье для девочки ДПБ847001н</t>
  </si>
  <si>
    <t>- / гавайские цветы на бирюзе+белый / - / - / - / -</t>
  </si>
  <si>
    <t xml:space="preserve">299628 </t>
  </si>
  <si>
    <t xml:space="preserve">299630 </t>
  </si>
  <si>
    <t xml:space="preserve">299631 </t>
  </si>
  <si>
    <t xml:space="preserve">299632 </t>
  </si>
  <si>
    <t xml:space="preserve">299633 </t>
  </si>
  <si>
    <t xml:space="preserve">299634 </t>
  </si>
  <si>
    <t xml:space="preserve">299635 </t>
  </si>
  <si>
    <t xml:space="preserve">299636 </t>
  </si>
  <si>
    <t>[299638]Платье для девочки ДПБ847001н</t>
  </si>
  <si>
    <t>- / горох на красном+белый / - / - / - / -</t>
  </si>
  <si>
    <t xml:space="preserve">299637 </t>
  </si>
  <si>
    <t xml:space="preserve">299639 </t>
  </si>
  <si>
    <t xml:space="preserve">299640 </t>
  </si>
  <si>
    <t xml:space="preserve">299641 </t>
  </si>
  <si>
    <t xml:space="preserve">299642 </t>
  </si>
  <si>
    <t xml:space="preserve">299643 </t>
  </si>
  <si>
    <t xml:space="preserve">299644 </t>
  </si>
  <si>
    <t xml:space="preserve">299645 </t>
  </si>
  <si>
    <t>[299761]Платье для девочки ДПБ847001н</t>
  </si>
  <si>
    <t>- / горох на синем+белый / - / - / - / -</t>
  </si>
  <si>
    <t xml:space="preserve">299760 </t>
  </si>
  <si>
    <t xml:space="preserve">299762 </t>
  </si>
  <si>
    <t xml:space="preserve">299763 </t>
  </si>
  <si>
    <t xml:space="preserve">299764 </t>
  </si>
  <si>
    <t xml:space="preserve">299765 </t>
  </si>
  <si>
    <t xml:space="preserve">299766 </t>
  </si>
  <si>
    <t xml:space="preserve">299767 </t>
  </si>
  <si>
    <t xml:space="preserve">299768 </t>
  </si>
  <si>
    <t>[301620]Платье для девочки ДПБ847001н</t>
  </si>
  <si>
    <t>- / ромашки мелкие+белый / - / - / - / -</t>
  </si>
  <si>
    <t xml:space="preserve">301619 </t>
  </si>
  <si>
    <t xml:space="preserve">301621 </t>
  </si>
  <si>
    <t xml:space="preserve">301622 </t>
  </si>
  <si>
    <t xml:space="preserve">301623 </t>
  </si>
  <si>
    <t xml:space="preserve">301624 </t>
  </si>
  <si>
    <t xml:space="preserve">301625 </t>
  </si>
  <si>
    <t xml:space="preserve">301626 </t>
  </si>
  <si>
    <t>[247278]Платье для девочки ДПБ913001н</t>
  </si>
  <si>
    <t>- / гжель бирюза+белый / - / - / - / -</t>
  </si>
  <si>
    <t xml:space="preserve">247277 </t>
  </si>
  <si>
    <t xml:space="preserve">247279 </t>
  </si>
  <si>
    <t xml:space="preserve">247280 </t>
  </si>
  <si>
    <t xml:space="preserve">247281 </t>
  </si>
  <si>
    <t xml:space="preserve">247282 </t>
  </si>
  <si>
    <t xml:space="preserve">247283 </t>
  </si>
  <si>
    <t xml:space="preserve">291563 </t>
  </si>
  <si>
    <t xml:space="preserve">291564 </t>
  </si>
  <si>
    <t>[247285]Платье для девочки ДПБ913001н</t>
  </si>
  <si>
    <t xml:space="preserve">247284 </t>
  </si>
  <si>
    <t xml:space="preserve">247286 </t>
  </si>
  <si>
    <t xml:space="preserve">247287 </t>
  </si>
  <si>
    <t xml:space="preserve">247288 </t>
  </si>
  <si>
    <t xml:space="preserve">247289 </t>
  </si>
  <si>
    <t xml:space="preserve">247290 </t>
  </si>
  <si>
    <t xml:space="preserve">280160 </t>
  </si>
  <si>
    <t xml:space="preserve">280161 </t>
  </si>
  <si>
    <t>[298281]Платье для девочки ДПБ913001н</t>
  </si>
  <si>
    <t>- / цветы в белой обводке+белый / - / - / - / -</t>
  </si>
  <si>
    <t xml:space="preserve">298280 </t>
  </si>
  <si>
    <t xml:space="preserve">298282 </t>
  </si>
  <si>
    <t xml:space="preserve">298283 </t>
  </si>
  <si>
    <t xml:space="preserve">298284 </t>
  </si>
  <si>
    <t xml:space="preserve">298285 </t>
  </si>
  <si>
    <t xml:space="preserve">298286 </t>
  </si>
  <si>
    <t>[298288]Платье для девочки ДПБ918001н</t>
  </si>
  <si>
    <t>- / акварель на сером+коралл / - / - / - / -</t>
  </si>
  <si>
    <t xml:space="preserve">298287 </t>
  </si>
  <si>
    <t xml:space="preserve">298289 </t>
  </si>
  <si>
    <t xml:space="preserve">298290 </t>
  </si>
  <si>
    <t xml:space="preserve">298291 </t>
  </si>
  <si>
    <t xml:space="preserve">298292 </t>
  </si>
  <si>
    <t xml:space="preserve">298293 </t>
  </si>
  <si>
    <t xml:space="preserve">298294 </t>
  </si>
  <si>
    <t>[296713]Платье для девочки ДПБ918001н</t>
  </si>
  <si>
    <t>- / белые цветы на темно-синем+белый / - / - / - / -</t>
  </si>
  <si>
    <t xml:space="preserve">296712 </t>
  </si>
  <si>
    <t xml:space="preserve">296714 </t>
  </si>
  <si>
    <t xml:space="preserve">296715 </t>
  </si>
  <si>
    <t xml:space="preserve">296716 </t>
  </si>
  <si>
    <t xml:space="preserve">296717 </t>
  </si>
  <si>
    <t xml:space="preserve">296718 </t>
  </si>
  <si>
    <t xml:space="preserve">296719 </t>
  </si>
  <si>
    <t xml:space="preserve">296720 </t>
  </si>
  <si>
    <t>[298296]Платье для девочки ДПБ918001н</t>
  </si>
  <si>
    <t>- / бирюзовые цветы и листья+белый / - / - / - / -</t>
  </si>
  <si>
    <t xml:space="preserve">298295 </t>
  </si>
  <si>
    <t xml:space="preserve">298297 </t>
  </si>
  <si>
    <t xml:space="preserve">298298 </t>
  </si>
  <si>
    <t xml:space="preserve">298299 </t>
  </si>
  <si>
    <t xml:space="preserve">298300 </t>
  </si>
  <si>
    <t xml:space="preserve">298301 </t>
  </si>
  <si>
    <t xml:space="preserve">298302 </t>
  </si>
  <si>
    <t>[302805]Платье для девочки ДПБ918001н</t>
  </si>
  <si>
    <t>- / бордовая гжель на сливках+бордо / - / - / - / -</t>
  </si>
  <si>
    <t xml:space="preserve">302804 </t>
  </si>
  <si>
    <t xml:space="preserve">302806 </t>
  </si>
  <si>
    <t xml:space="preserve">302807 </t>
  </si>
  <si>
    <t xml:space="preserve">302808 </t>
  </si>
  <si>
    <t xml:space="preserve">302809 </t>
  </si>
  <si>
    <t xml:space="preserve">302810 </t>
  </si>
  <si>
    <t xml:space="preserve">302811 </t>
  </si>
  <si>
    <t xml:space="preserve">302812 </t>
  </si>
  <si>
    <t>[298304]Платье для девочки ДПБ918001н</t>
  </si>
  <si>
    <t>- / букеты на сером+красный / - / - / - / -</t>
  </si>
  <si>
    <t xml:space="preserve">298303 </t>
  </si>
  <si>
    <t xml:space="preserve">298305 </t>
  </si>
  <si>
    <t xml:space="preserve">298306 </t>
  </si>
  <si>
    <t xml:space="preserve">298307 </t>
  </si>
  <si>
    <t xml:space="preserve">298308 </t>
  </si>
  <si>
    <t xml:space="preserve">298309 </t>
  </si>
  <si>
    <t xml:space="preserve">298310 </t>
  </si>
  <si>
    <t>[302787]Платье для девочки ДПБ918001н</t>
  </si>
  <si>
    <t>- / васильковая гжель на сливках+василек / - / - / - / -</t>
  </si>
  <si>
    <t xml:space="preserve">302786 </t>
  </si>
  <si>
    <t xml:space="preserve">302788 </t>
  </si>
  <si>
    <t xml:space="preserve">302789 </t>
  </si>
  <si>
    <t xml:space="preserve">302790 </t>
  </si>
  <si>
    <t xml:space="preserve">302791 </t>
  </si>
  <si>
    <t xml:space="preserve">302792 </t>
  </si>
  <si>
    <t xml:space="preserve">302793 </t>
  </si>
  <si>
    <t xml:space="preserve">302794 </t>
  </si>
  <si>
    <t>[275384]Платье для девочки ДПБ918001н</t>
  </si>
  <si>
    <t xml:space="preserve">275383 </t>
  </si>
  <si>
    <t xml:space="preserve">275385 </t>
  </si>
  <si>
    <t xml:space="preserve">275386 </t>
  </si>
  <si>
    <t xml:space="preserve">275387 </t>
  </si>
  <si>
    <t xml:space="preserve">275388 </t>
  </si>
  <si>
    <t xml:space="preserve">275389 </t>
  </si>
  <si>
    <t xml:space="preserve">291575 </t>
  </si>
  <si>
    <t xml:space="preserve">291576 </t>
  </si>
  <si>
    <t>[297727]Платье для девочки ДПБ918001н</t>
  </si>
  <si>
    <t xml:space="preserve">297726 </t>
  </si>
  <si>
    <t xml:space="preserve">297728 </t>
  </si>
  <si>
    <t xml:space="preserve">297729 </t>
  </si>
  <si>
    <t xml:space="preserve">297730 </t>
  </si>
  <si>
    <t xml:space="preserve">297731 </t>
  </si>
  <si>
    <t xml:space="preserve">297732 </t>
  </si>
  <si>
    <t xml:space="preserve">297733 </t>
  </si>
  <si>
    <t xml:space="preserve">297734 </t>
  </si>
  <si>
    <t>[301546]Платье для девочки ДПБ918001н</t>
  </si>
  <si>
    <t>- / клетка салат+черный+белый / - / - / - / -</t>
  </si>
  <si>
    <t xml:space="preserve">301545 </t>
  </si>
  <si>
    <t xml:space="preserve">301547 </t>
  </si>
  <si>
    <t xml:space="preserve">301548 </t>
  </si>
  <si>
    <t xml:space="preserve">301549 </t>
  </si>
  <si>
    <t xml:space="preserve">301550 </t>
  </si>
  <si>
    <t xml:space="preserve">301551 </t>
  </si>
  <si>
    <t>[302719]Платье для девочки ДПБ918001н</t>
  </si>
  <si>
    <t>- / космея на васильке+белый / - / - / - / -</t>
  </si>
  <si>
    <t xml:space="preserve">302718 </t>
  </si>
  <si>
    <t xml:space="preserve">302720 </t>
  </si>
  <si>
    <t xml:space="preserve">302721 </t>
  </si>
  <si>
    <t xml:space="preserve">302722 </t>
  </si>
  <si>
    <t xml:space="preserve">302723 </t>
  </si>
  <si>
    <t xml:space="preserve">302724 </t>
  </si>
  <si>
    <t xml:space="preserve">302725 </t>
  </si>
  <si>
    <t xml:space="preserve">302726 </t>
  </si>
  <si>
    <t>[296722]Платье для девочки ДПБ918001н</t>
  </si>
  <si>
    <t>- / красные цветы на синем+белый / - / - / - / -</t>
  </si>
  <si>
    <t xml:space="preserve">297498 </t>
  </si>
  <si>
    <t xml:space="preserve">296721 </t>
  </si>
  <si>
    <t xml:space="preserve">296723 </t>
  </si>
  <si>
    <t xml:space="preserve">296724 </t>
  </si>
  <si>
    <t xml:space="preserve">296725 </t>
  </si>
  <si>
    <t xml:space="preserve">296726 </t>
  </si>
  <si>
    <t xml:space="preserve">296727 </t>
  </si>
  <si>
    <t xml:space="preserve">296728 </t>
  </si>
  <si>
    <t>[301561]Платье для девочки ДПБ918001н</t>
  </si>
  <si>
    <t>- / пионы и газета на голубом+красный / - / - / - / -</t>
  </si>
  <si>
    <t xml:space="preserve">301560 </t>
  </si>
  <si>
    <t xml:space="preserve">301562 </t>
  </si>
  <si>
    <t xml:space="preserve">301563 </t>
  </si>
  <si>
    <t xml:space="preserve">301564 </t>
  </si>
  <si>
    <t xml:space="preserve">301565 </t>
  </si>
  <si>
    <t xml:space="preserve">301566 </t>
  </si>
  <si>
    <t xml:space="preserve">301567 </t>
  </si>
  <si>
    <t xml:space="preserve">301568 </t>
  </si>
  <si>
    <t>[305024]Платье для девочки ДПБ918001н</t>
  </si>
  <si>
    <t>- / ромашки и горошки на бирюзе+белый / - / - / - / -</t>
  </si>
  <si>
    <t xml:space="preserve">305023 </t>
  </si>
  <si>
    <t xml:space="preserve">305025 </t>
  </si>
  <si>
    <t xml:space="preserve">305026 </t>
  </si>
  <si>
    <t xml:space="preserve">305027 </t>
  </si>
  <si>
    <t xml:space="preserve">305028 </t>
  </si>
  <si>
    <t xml:space="preserve">305029 </t>
  </si>
  <si>
    <t xml:space="preserve">305030 </t>
  </si>
  <si>
    <t xml:space="preserve">305031 </t>
  </si>
  <si>
    <t>[285131]Платье для девочки ДПБ918001н</t>
  </si>
  <si>
    <t>- / ромашки и горошки на темно-синем+белый / - / - / - / -</t>
  </si>
  <si>
    <t xml:space="preserve">285130 </t>
  </si>
  <si>
    <t xml:space="preserve">285132 </t>
  </si>
  <si>
    <t xml:space="preserve">285133 </t>
  </si>
  <si>
    <t xml:space="preserve">285134 </t>
  </si>
  <si>
    <t xml:space="preserve">285135 </t>
  </si>
  <si>
    <t xml:space="preserve">285136 </t>
  </si>
  <si>
    <t xml:space="preserve">285137 </t>
  </si>
  <si>
    <t xml:space="preserve">285138 </t>
  </si>
  <si>
    <t>[302753]Платье для девочки ДПБ918001н</t>
  </si>
  <si>
    <t>- / ромашки на малине+белый / - / - / - / -</t>
  </si>
  <si>
    <t xml:space="preserve">302752 </t>
  </si>
  <si>
    <t xml:space="preserve">302754 </t>
  </si>
  <si>
    <t xml:space="preserve">302755 </t>
  </si>
  <si>
    <t xml:space="preserve">302756 </t>
  </si>
  <si>
    <t xml:space="preserve">302757 </t>
  </si>
  <si>
    <t xml:space="preserve">302758 </t>
  </si>
  <si>
    <t xml:space="preserve">302759 </t>
  </si>
  <si>
    <t xml:space="preserve">302760 </t>
  </si>
  <si>
    <t>[302130]Платье для девочки ДПБ918001н</t>
  </si>
  <si>
    <t>- / ромашки на полосе+желтый / - / - / - / -</t>
  </si>
  <si>
    <t xml:space="preserve">302129 </t>
  </si>
  <si>
    <t xml:space="preserve">302131 </t>
  </si>
  <si>
    <t xml:space="preserve">302132 </t>
  </si>
  <si>
    <t xml:space="preserve">302133 </t>
  </si>
  <si>
    <t xml:space="preserve">302134 </t>
  </si>
  <si>
    <t xml:space="preserve">302135 </t>
  </si>
  <si>
    <t xml:space="preserve">302136 </t>
  </si>
  <si>
    <t xml:space="preserve">302137 </t>
  </si>
  <si>
    <t>[302139]Платье для девочки ДПБ918001н</t>
  </si>
  <si>
    <t>- / ромашки с желтым на темно-синем+белый / - / - / - / -</t>
  </si>
  <si>
    <t xml:space="preserve">302138 </t>
  </si>
  <si>
    <t xml:space="preserve">302140 </t>
  </si>
  <si>
    <t xml:space="preserve">302141 </t>
  </si>
  <si>
    <t xml:space="preserve">302142 </t>
  </si>
  <si>
    <t xml:space="preserve">302143 </t>
  </si>
  <si>
    <t xml:space="preserve">302144 </t>
  </si>
  <si>
    <t xml:space="preserve">302145 </t>
  </si>
  <si>
    <t xml:space="preserve">302146 </t>
  </si>
  <si>
    <t>[298326]Платье для девочки ДПБ918001н</t>
  </si>
  <si>
    <t>- / яблоневый цвет на розовом+белый / - / - / - / -</t>
  </si>
  <si>
    <t xml:space="preserve">298325 </t>
  </si>
  <si>
    <t xml:space="preserve">298327 </t>
  </si>
  <si>
    <t xml:space="preserve">298328 </t>
  </si>
  <si>
    <t xml:space="preserve">298329 </t>
  </si>
  <si>
    <t xml:space="preserve">298330 </t>
  </si>
  <si>
    <t xml:space="preserve">298331 </t>
  </si>
  <si>
    <t xml:space="preserve">298332 </t>
  </si>
  <si>
    <t xml:space="preserve">298333 </t>
  </si>
  <si>
    <t>[298335]Платье для девочки ДПБ918001н</t>
  </si>
  <si>
    <t>- / яблоневый цвет на черном+белый / - / - / - / -</t>
  </si>
  <si>
    <t xml:space="preserve">298334 </t>
  </si>
  <si>
    <t xml:space="preserve">298336 </t>
  </si>
  <si>
    <t xml:space="preserve">298337 </t>
  </si>
  <si>
    <t xml:space="preserve">298338 </t>
  </si>
  <si>
    <t xml:space="preserve">298339 </t>
  </si>
  <si>
    <t xml:space="preserve">298340 </t>
  </si>
  <si>
    <t xml:space="preserve">298341 </t>
  </si>
  <si>
    <t xml:space="preserve">298342 </t>
  </si>
  <si>
    <t>[306257]Платье для девочки ДПБ931001н</t>
  </si>
  <si>
    <t>- / сиреневые пионы на темно-синем+фиолетовый / - / - / - / -</t>
  </si>
  <si>
    <t xml:space="preserve">306256 </t>
  </si>
  <si>
    <t xml:space="preserve">306258 </t>
  </si>
  <si>
    <t xml:space="preserve">306259 </t>
  </si>
  <si>
    <t xml:space="preserve">306260 </t>
  </si>
  <si>
    <t xml:space="preserve">306261 </t>
  </si>
  <si>
    <t xml:space="preserve">306262 </t>
  </si>
  <si>
    <t xml:space="preserve">306263 </t>
  </si>
  <si>
    <t xml:space="preserve">306264 </t>
  </si>
  <si>
    <t>[302685]Платье для девочки ДПБ931001н</t>
  </si>
  <si>
    <t xml:space="preserve">302684 </t>
  </si>
  <si>
    <t xml:space="preserve">302686 </t>
  </si>
  <si>
    <t xml:space="preserve">302687 </t>
  </si>
  <si>
    <t xml:space="preserve">302688 </t>
  </si>
  <si>
    <t xml:space="preserve">302689 </t>
  </si>
  <si>
    <t xml:space="preserve">302690 </t>
  </si>
  <si>
    <t xml:space="preserve">302691 </t>
  </si>
  <si>
    <t xml:space="preserve">302692 </t>
  </si>
  <si>
    <t>[298344]Платье для девочки ДПБ970001н</t>
  </si>
  <si>
    <t xml:space="preserve">298343 </t>
  </si>
  <si>
    <t xml:space="preserve">298345 </t>
  </si>
  <si>
    <t xml:space="preserve">298346 </t>
  </si>
  <si>
    <t xml:space="preserve">298347 </t>
  </si>
  <si>
    <t xml:space="preserve">298348 </t>
  </si>
  <si>
    <t xml:space="preserve">298349 </t>
  </si>
  <si>
    <t xml:space="preserve">298350 </t>
  </si>
  <si>
    <t xml:space="preserve">298351 </t>
  </si>
  <si>
    <t>[301602]Платье для девочки ДПБ983001н</t>
  </si>
  <si>
    <t>- / клетка красный+василек+белый / - / - / - / -</t>
  </si>
  <si>
    <t xml:space="preserve">301601 </t>
  </si>
  <si>
    <t xml:space="preserve">301603 </t>
  </si>
  <si>
    <t xml:space="preserve">301604 </t>
  </si>
  <si>
    <t xml:space="preserve">301605 </t>
  </si>
  <si>
    <t xml:space="preserve">301606 </t>
  </si>
  <si>
    <t xml:space="preserve">301607 </t>
  </si>
  <si>
    <t xml:space="preserve">301608 </t>
  </si>
  <si>
    <t xml:space="preserve">301609 </t>
  </si>
  <si>
    <t>[302779]Платье для девочки ДПК814001н</t>
  </si>
  <si>
    <t xml:space="preserve">302778 </t>
  </si>
  <si>
    <t xml:space="preserve">302780 </t>
  </si>
  <si>
    <t xml:space="preserve">302781 </t>
  </si>
  <si>
    <t xml:space="preserve">302782 </t>
  </si>
  <si>
    <t xml:space="preserve">302783 </t>
  </si>
  <si>
    <t xml:space="preserve">302784 </t>
  </si>
  <si>
    <t xml:space="preserve">302785 </t>
  </si>
  <si>
    <t>[302850]Платье для девочки ДПК814001н</t>
  </si>
  <si>
    <t xml:space="preserve">302849 </t>
  </si>
  <si>
    <t xml:space="preserve">302851 </t>
  </si>
  <si>
    <t xml:space="preserve">302852 </t>
  </si>
  <si>
    <t xml:space="preserve">302853 </t>
  </si>
  <si>
    <t xml:space="preserve">302854 </t>
  </si>
  <si>
    <t xml:space="preserve">302855 </t>
  </si>
  <si>
    <t xml:space="preserve">302856 </t>
  </si>
  <si>
    <t xml:space="preserve">302857 </t>
  </si>
  <si>
    <t>[303288]Платье для девочки ДПК835001н</t>
  </si>
  <si>
    <t xml:space="preserve">302165 </t>
  </si>
  <si>
    <t xml:space="preserve">302167 </t>
  </si>
  <si>
    <t xml:space="preserve">302168 </t>
  </si>
  <si>
    <t xml:space="preserve">302169 </t>
  </si>
  <si>
    <t xml:space="preserve">302170 </t>
  </si>
  <si>
    <t xml:space="preserve">302171 </t>
  </si>
  <si>
    <t xml:space="preserve">302172 </t>
  </si>
  <si>
    <t>[302868]Платье для девочки ДПК835001н</t>
  </si>
  <si>
    <t xml:space="preserve">302867 </t>
  </si>
  <si>
    <t xml:space="preserve">302869 </t>
  </si>
  <si>
    <t xml:space="preserve">302870 </t>
  </si>
  <si>
    <t xml:space="preserve">302871 </t>
  </si>
  <si>
    <t xml:space="preserve">302872 </t>
  </si>
  <si>
    <t xml:space="preserve">302873 </t>
  </si>
  <si>
    <t xml:space="preserve">302874 </t>
  </si>
  <si>
    <t xml:space="preserve">302875 </t>
  </si>
  <si>
    <t>[302538]Платье для девочки ДПК845001н</t>
  </si>
  <si>
    <t xml:space="preserve">302537 </t>
  </si>
  <si>
    <t xml:space="preserve">302539 </t>
  </si>
  <si>
    <t xml:space="preserve">302540 </t>
  </si>
  <si>
    <t xml:space="preserve">302541 </t>
  </si>
  <si>
    <t xml:space="preserve">302542 </t>
  </si>
  <si>
    <t>[299664]Платье для девочки ДПК845001н</t>
  </si>
  <si>
    <t xml:space="preserve">299663 </t>
  </si>
  <si>
    <t xml:space="preserve">299665 </t>
  </si>
  <si>
    <t xml:space="preserve">299666 </t>
  </si>
  <si>
    <t xml:space="preserve">299667 </t>
  </si>
  <si>
    <t xml:space="preserve">299668 </t>
  </si>
  <si>
    <t xml:space="preserve">299669 </t>
  </si>
  <si>
    <t xml:space="preserve">299670 </t>
  </si>
  <si>
    <t xml:space="preserve">299671 </t>
  </si>
  <si>
    <t>[299835]Платье для девочки ДПК845001н</t>
  </si>
  <si>
    <t xml:space="preserve">299834 </t>
  </si>
  <si>
    <t xml:space="preserve">299836 </t>
  </si>
  <si>
    <t xml:space="preserve">299837 </t>
  </si>
  <si>
    <t xml:space="preserve">299838 </t>
  </si>
  <si>
    <t xml:space="preserve">299839 </t>
  </si>
  <si>
    <t xml:space="preserve">299840 </t>
  </si>
  <si>
    <t xml:space="preserve">299841 </t>
  </si>
  <si>
    <t xml:space="preserve">299842 </t>
  </si>
  <si>
    <t>[302174]Платье для девочки ДПК845001н</t>
  </si>
  <si>
    <t>- / зигзаги и цветы на темно-синем+малина / - / - / - / -</t>
  </si>
  <si>
    <t xml:space="preserve">302173 </t>
  </si>
  <si>
    <t xml:space="preserve">302175 </t>
  </si>
  <si>
    <t xml:space="preserve">302176 </t>
  </si>
  <si>
    <t xml:space="preserve">302177 </t>
  </si>
  <si>
    <t xml:space="preserve">302178 </t>
  </si>
  <si>
    <t xml:space="preserve">302179 </t>
  </si>
  <si>
    <t xml:space="preserve">302180 </t>
  </si>
  <si>
    <t xml:space="preserve">302181 </t>
  </si>
  <si>
    <t>[299793]Платье для девочки ДПК845001н</t>
  </si>
  <si>
    <t>- / крупные розы на бирюзе+белый / - / - / - / -</t>
  </si>
  <si>
    <t xml:space="preserve">302249 </t>
  </si>
  <si>
    <t xml:space="preserve">302250 </t>
  </si>
  <si>
    <t xml:space="preserve">302251 </t>
  </si>
  <si>
    <t xml:space="preserve">299792 </t>
  </si>
  <si>
    <t xml:space="preserve">299794 </t>
  </si>
  <si>
    <t xml:space="preserve">299795 </t>
  </si>
  <si>
    <t xml:space="preserve">299796 </t>
  </si>
  <si>
    <t xml:space="preserve">299797 </t>
  </si>
  <si>
    <t xml:space="preserve">299798 </t>
  </si>
  <si>
    <t>[301726]Платье для девочки ДПК845001н</t>
  </si>
  <si>
    <t xml:space="preserve">301725 </t>
  </si>
  <si>
    <t xml:space="preserve">301727 </t>
  </si>
  <si>
    <t xml:space="preserve">301728 </t>
  </si>
  <si>
    <t xml:space="preserve">301729 </t>
  </si>
  <si>
    <t xml:space="preserve">301730 </t>
  </si>
  <si>
    <t xml:space="preserve">301731 </t>
  </si>
  <si>
    <t xml:space="preserve">301732 </t>
  </si>
  <si>
    <t xml:space="preserve">301733 </t>
  </si>
  <si>
    <t>[247320]Платье для девочки ДПК914001н</t>
  </si>
  <si>
    <t xml:space="preserve">247319 </t>
  </si>
  <si>
    <t xml:space="preserve">247321 </t>
  </si>
  <si>
    <t xml:space="preserve">247322 </t>
  </si>
  <si>
    <t xml:space="preserve">247323 </t>
  </si>
  <si>
    <t xml:space="preserve">247324 </t>
  </si>
  <si>
    <t xml:space="preserve">247325 </t>
  </si>
  <si>
    <t xml:space="preserve">291579 </t>
  </si>
  <si>
    <t xml:space="preserve">291580 </t>
  </si>
  <si>
    <t>[247327]Платье для девочки ДПК914001н</t>
  </si>
  <si>
    <t xml:space="preserve">247326 </t>
  </si>
  <si>
    <t xml:space="preserve">247328 </t>
  </si>
  <si>
    <t xml:space="preserve">247329 </t>
  </si>
  <si>
    <t xml:space="preserve">247330 </t>
  </si>
  <si>
    <t xml:space="preserve">247331 </t>
  </si>
  <si>
    <t xml:space="preserve">247332 </t>
  </si>
  <si>
    <t xml:space="preserve">280156 </t>
  </si>
  <si>
    <t xml:space="preserve">280157 </t>
  </si>
  <si>
    <t>[247355]Платье для девочки ДПК914001н</t>
  </si>
  <si>
    <t>- / горох синий+горох на синем / - / - / - / -</t>
  </si>
  <si>
    <t xml:space="preserve">247354 </t>
  </si>
  <si>
    <t xml:space="preserve">247356 </t>
  </si>
  <si>
    <t xml:space="preserve">247357 </t>
  </si>
  <si>
    <t xml:space="preserve">247358 </t>
  </si>
  <si>
    <t xml:space="preserve">247359 </t>
  </si>
  <si>
    <t xml:space="preserve">247360 </t>
  </si>
  <si>
    <t xml:space="preserve">301629 </t>
  </si>
  <si>
    <t xml:space="preserve">301630 </t>
  </si>
  <si>
    <t>[298360]Платье для девочки ДПК914001н</t>
  </si>
  <si>
    <t xml:space="preserve">298359 </t>
  </si>
  <si>
    <t xml:space="preserve">298361 </t>
  </si>
  <si>
    <t xml:space="preserve">298362 </t>
  </si>
  <si>
    <t xml:space="preserve">298363 </t>
  </si>
  <si>
    <t xml:space="preserve">298364 </t>
  </si>
  <si>
    <t xml:space="preserve">298365 </t>
  </si>
  <si>
    <t>[280000]Платье для девочки ДПК914001н</t>
  </si>
  <si>
    <t>- / черный горох на белом+ярко-красный / - / - / - / -</t>
  </si>
  <si>
    <t xml:space="preserve">279999 </t>
  </si>
  <si>
    <t xml:space="preserve">280001 </t>
  </si>
  <si>
    <t xml:space="preserve">280002 </t>
  </si>
  <si>
    <t xml:space="preserve">280003 </t>
  </si>
  <si>
    <t xml:space="preserve">280004 </t>
  </si>
  <si>
    <t xml:space="preserve">280005 </t>
  </si>
  <si>
    <t xml:space="preserve">291587 </t>
  </si>
  <si>
    <t xml:space="preserve">291588 </t>
  </si>
  <si>
    <t>[298367]Платье для девочки ДПК921001н</t>
  </si>
  <si>
    <t xml:space="preserve">298366 </t>
  </si>
  <si>
    <t xml:space="preserve">298368 </t>
  </si>
  <si>
    <t xml:space="preserve">298369 </t>
  </si>
  <si>
    <t xml:space="preserve">298370 </t>
  </si>
  <si>
    <t xml:space="preserve">298371 </t>
  </si>
  <si>
    <t xml:space="preserve">298372 </t>
  </si>
  <si>
    <t xml:space="preserve">298373 </t>
  </si>
  <si>
    <t>[296750]Платье для девочки ДПК921001н</t>
  </si>
  <si>
    <t xml:space="preserve">296749 </t>
  </si>
  <si>
    <t xml:space="preserve">296751 </t>
  </si>
  <si>
    <t xml:space="preserve">296752 </t>
  </si>
  <si>
    <t xml:space="preserve">296753 </t>
  </si>
  <si>
    <t xml:space="preserve">296754 </t>
  </si>
  <si>
    <t xml:space="preserve">296755 </t>
  </si>
  <si>
    <t xml:space="preserve">296756 </t>
  </si>
  <si>
    <t xml:space="preserve">296757 </t>
  </si>
  <si>
    <t>[302814]Платье для девочки ДПК921001н</t>
  </si>
  <si>
    <t xml:space="preserve">302813 </t>
  </si>
  <si>
    <t xml:space="preserve">302815 </t>
  </si>
  <si>
    <t xml:space="preserve">302816 </t>
  </si>
  <si>
    <t xml:space="preserve">302817 </t>
  </si>
  <si>
    <t xml:space="preserve">302818 </t>
  </si>
  <si>
    <t xml:space="preserve">302819 </t>
  </si>
  <si>
    <t xml:space="preserve">302820 </t>
  </si>
  <si>
    <t xml:space="preserve">302821 </t>
  </si>
  <si>
    <t>[298383]Платье для девочки ДПК921001н</t>
  </si>
  <si>
    <t xml:space="preserve">298382 </t>
  </si>
  <si>
    <t xml:space="preserve">298384 </t>
  </si>
  <si>
    <t xml:space="preserve">298385 </t>
  </si>
  <si>
    <t xml:space="preserve">298386 </t>
  </si>
  <si>
    <t xml:space="preserve">298387 </t>
  </si>
  <si>
    <t xml:space="preserve">298388 </t>
  </si>
  <si>
    <t xml:space="preserve">298389 </t>
  </si>
  <si>
    <t>[302796]Платье для девочки ДПК921001н</t>
  </si>
  <si>
    <t xml:space="preserve">302795 </t>
  </si>
  <si>
    <t xml:space="preserve">302797 </t>
  </si>
  <si>
    <t xml:space="preserve">302798 </t>
  </si>
  <si>
    <t xml:space="preserve">302799 </t>
  </si>
  <si>
    <t xml:space="preserve">302800 </t>
  </si>
  <si>
    <t xml:space="preserve">302801 </t>
  </si>
  <si>
    <t xml:space="preserve">302802 </t>
  </si>
  <si>
    <t xml:space="preserve">302803 </t>
  </si>
  <si>
    <t>[297754]Платье для девочки ДПК921001н</t>
  </si>
  <si>
    <t xml:space="preserve">297753 </t>
  </si>
  <si>
    <t xml:space="preserve">297755 </t>
  </si>
  <si>
    <t xml:space="preserve">297756 </t>
  </si>
  <si>
    <t xml:space="preserve">297757 </t>
  </si>
  <si>
    <t xml:space="preserve">297758 </t>
  </si>
  <si>
    <t xml:space="preserve">297759 </t>
  </si>
  <si>
    <t xml:space="preserve">297760 </t>
  </si>
  <si>
    <t xml:space="preserve">297761 </t>
  </si>
  <si>
    <t>[301639]Платье для девочки ДПК921001н</t>
  </si>
  <si>
    <t>- / клетка бирюза+белый / - / - / - / -</t>
  </si>
  <si>
    <t xml:space="preserve">301638 </t>
  </si>
  <si>
    <t xml:space="preserve">301640 </t>
  </si>
  <si>
    <t xml:space="preserve">301641 </t>
  </si>
  <si>
    <t xml:space="preserve">301642 </t>
  </si>
  <si>
    <t xml:space="preserve">301643 </t>
  </si>
  <si>
    <t xml:space="preserve">301644 </t>
  </si>
  <si>
    <t xml:space="preserve">301645 </t>
  </si>
  <si>
    <t xml:space="preserve">301646 </t>
  </si>
  <si>
    <t>[301656]Платье для девочки ДПК921001н</t>
  </si>
  <si>
    <t xml:space="preserve">301655 </t>
  </si>
  <si>
    <t xml:space="preserve">301657 </t>
  </si>
  <si>
    <t xml:space="preserve">301658 </t>
  </si>
  <si>
    <t xml:space="preserve">301659 </t>
  </si>
  <si>
    <t xml:space="preserve">301660 </t>
  </si>
  <si>
    <t xml:space="preserve">301661 </t>
  </si>
  <si>
    <t xml:space="preserve">301662 </t>
  </si>
  <si>
    <t>[302728]Платье для девочки ДПК921001н</t>
  </si>
  <si>
    <t xml:space="preserve">302727 </t>
  </si>
  <si>
    <t xml:space="preserve">302729 </t>
  </si>
  <si>
    <t xml:space="preserve">302730 </t>
  </si>
  <si>
    <t xml:space="preserve">302731 </t>
  </si>
  <si>
    <t xml:space="preserve">302732 </t>
  </si>
  <si>
    <t xml:space="preserve">302733 </t>
  </si>
  <si>
    <t xml:space="preserve">302734 </t>
  </si>
  <si>
    <t xml:space="preserve">302735 </t>
  </si>
  <si>
    <t>[301664]Платье для девочки ДПК921001н</t>
  </si>
  <si>
    <t>- / космея на малине+белый / - / - / - / -</t>
  </si>
  <si>
    <t xml:space="preserve">302072 </t>
  </si>
  <si>
    <t xml:space="preserve">301663 </t>
  </si>
  <si>
    <t xml:space="preserve">301665 </t>
  </si>
  <si>
    <t xml:space="preserve">301666 </t>
  </si>
  <si>
    <t xml:space="preserve">301667 </t>
  </si>
  <si>
    <t xml:space="preserve">301668 </t>
  </si>
  <si>
    <t xml:space="preserve">301669 </t>
  </si>
  <si>
    <t xml:space="preserve">301670 </t>
  </si>
  <si>
    <t>[296759]Платье для девочки ДПК921001н</t>
  </si>
  <si>
    <t xml:space="preserve">297499 </t>
  </si>
  <si>
    <t xml:space="preserve">296758 </t>
  </si>
  <si>
    <t xml:space="preserve">296760 </t>
  </si>
  <si>
    <t xml:space="preserve">296761 </t>
  </si>
  <si>
    <t xml:space="preserve">296762 </t>
  </si>
  <si>
    <t xml:space="preserve">296763 </t>
  </si>
  <si>
    <t xml:space="preserve">296764 </t>
  </si>
  <si>
    <t xml:space="preserve">296765 </t>
  </si>
  <si>
    <t>[301672]Платье для девочки ДПК921001н</t>
  </si>
  <si>
    <t xml:space="preserve">301671 </t>
  </si>
  <si>
    <t xml:space="preserve">301673 </t>
  </si>
  <si>
    <t xml:space="preserve">301674 </t>
  </si>
  <si>
    <t xml:space="preserve">301675 </t>
  </si>
  <si>
    <t xml:space="preserve">301676 </t>
  </si>
  <si>
    <t xml:space="preserve">301677 </t>
  </si>
  <si>
    <t xml:space="preserve">301678 </t>
  </si>
  <si>
    <t xml:space="preserve">301679 </t>
  </si>
  <si>
    <t>[301948]Платье для девочки ДПК921001н</t>
  </si>
  <si>
    <t>- / розы на малине+белый / - / - / - / -</t>
  </si>
  <si>
    <t xml:space="preserve">301947 </t>
  </si>
  <si>
    <t xml:space="preserve">301949 </t>
  </si>
  <si>
    <t xml:space="preserve">301950 </t>
  </si>
  <si>
    <t xml:space="preserve">301951 </t>
  </si>
  <si>
    <t xml:space="preserve">301952 </t>
  </si>
  <si>
    <t xml:space="preserve">301953 </t>
  </si>
  <si>
    <t xml:space="preserve">301954 </t>
  </si>
  <si>
    <t xml:space="preserve">301955 </t>
  </si>
  <si>
    <t>[305033]Платье для девочки ДПК921001н</t>
  </si>
  <si>
    <t xml:space="preserve">305032 </t>
  </si>
  <si>
    <t xml:space="preserve">305034 </t>
  </si>
  <si>
    <t xml:space="preserve">305035 </t>
  </si>
  <si>
    <t xml:space="preserve">305036 </t>
  </si>
  <si>
    <t xml:space="preserve">305037 </t>
  </si>
  <si>
    <t xml:space="preserve">305038 </t>
  </si>
  <si>
    <t xml:space="preserve">305039 </t>
  </si>
  <si>
    <t xml:space="preserve">305040 </t>
  </si>
  <si>
    <t>[285162]Платье для девочки ДПК921001н</t>
  </si>
  <si>
    <t xml:space="preserve">285161 </t>
  </si>
  <si>
    <t xml:space="preserve">285163 </t>
  </si>
  <si>
    <t xml:space="preserve">285164 </t>
  </si>
  <si>
    <t xml:space="preserve">285165 </t>
  </si>
  <si>
    <t xml:space="preserve">285166 </t>
  </si>
  <si>
    <t xml:space="preserve">285167 </t>
  </si>
  <si>
    <t xml:space="preserve">285168 </t>
  </si>
  <si>
    <t xml:space="preserve">285169 </t>
  </si>
  <si>
    <t>[302762]Платье для девочки ДПК921001н</t>
  </si>
  <si>
    <t xml:space="preserve">302761 </t>
  </si>
  <si>
    <t xml:space="preserve">302763 </t>
  </si>
  <si>
    <t xml:space="preserve">302764 </t>
  </si>
  <si>
    <t xml:space="preserve">302765 </t>
  </si>
  <si>
    <t xml:space="preserve">302766 </t>
  </si>
  <si>
    <t xml:space="preserve">302767 </t>
  </si>
  <si>
    <t xml:space="preserve">302768 </t>
  </si>
  <si>
    <t xml:space="preserve">302769 </t>
  </si>
  <si>
    <t>[302157]Платье для девочки ДПК921001н</t>
  </si>
  <si>
    <t>- / ромашки с желтым на темно-синем+красный / - / - / - / -</t>
  </si>
  <si>
    <t xml:space="preserve">302156 </t>
  </si>
  <si>
    <t xml:space="preserve">302158 </t>
  </si>
  <si>
    <t xml:space="preserve">302159 </t>
  </si>
  <si>
    <t xml:space="preserve">302160 </t>
  </si>
  <si>
    <t xml:space="preserve">302161 </t>
  </si>
  <si>
    <t xml:space="preserve">302162 </t>
  </si>
  <si>
    <t xml:space="preserve">302163 </t>
  </si>
  <si>
    <t xml:space="preserve">302164 </t>
  </si>
  <si>
    <t>[298405]Платье для девочки ДПК921001н</t>
  </si>
  <si>
    <t xml:space="preserve">298404 </t>
  </si>
  <si>
    <t xml:space="preserve">298406 </t>
  </si>
  <si>
    <t xml:space="preserve">298407 </t>
  </si>
  <si>
    <t xml:space="preserve">298408 </t>
  </si>
  <si>
    <t xml:space="preserve">298409 </t>
  </si>
  <si>
    <t xml:space="preserve">298410 </t>
  </si>
  <si>
    <t xml:space="preserve">298411 </t>
  </si>
  <si>
    <t xml:space="preserve">298412 </t>
  </si>
  <si>
    <t>[298414]Платье для девочки ДПК921001н</t>
  </si>
  <si>
    <t xml:space="preserve">298413 </t>
  </si>
  <si>
    <t xml:space="preserve">298415 </t>
  </si>
  <si>
    <t xml:space="preserve">298416 </t>
  </si>
  <si>
    <t xml:space="preserve">298417 </t>
  </si>
  <si>
    <t xml:space="preserve">298418 </t>
  </si>
  <si>
    <t xml:space="preserve">298419 </t>
  </si>
  <si>
    <t xml:space="preserve">298420 </t>
  </si>
  <si>
    <t xml:space="preserve">298421 </t>
  </si>
  <si>
    <t>[306266]Платье для девочки ДПК932001н</t>
  </si>
  <si>
    <t xml:space="preserve">306265 </t>
  </si>
  <si>
    <t xml:space="preserve">306267 </t>
  </si>
  <si>
    <t xml:space="preserve">306268 </t>
  </si>
  <si>
    <t xml:space="preserve">306269 </t>
  </si>
  <si>
    <t xml:space="preserve">306270 </t>
  </si>
  <si>
    <t xml:space="preserve">306271 </t>
  </si>
  <si>
    <t xml:space="preserve">306272 </t>
  </si>
  <si>
    <t xml:space="preserve">306273 </t>
  </si>
  <si>
    <t>[302694]Платье для девочки ДПК932001н</t>
  </si>
  <si>
    <t xml:space="preserve">302693 </t>
  </si>
  <si>
    <t xml:space="preserve">302695 </t>
  </si>
  <si>
    <t xml:space="preserve">302696 </t>
  </si>
  <si>
    <t xml:space="preserve">302697 </t>
  </si>
  <si>
    <t xml:space="preserve">302698 </t>
  </si>
  <si>
    <t xml:space="preserve">302699 </t>
  </si>
  <si>
    <t xml:space="preserve">302700 </t>
  </si>
  <si>
    <t xml:space="preserve">302701 </t>
  </si>
  <si>
    <t>[301708]Платье для девочки ДПК984001н</t>
  </si>
  <si>
    <t xml:space="preserve">301707 </t>
  </si>
  <si>
    <t xml:space="preserve">301709 </t>
  </si>
  <si>
    <t xml:space="preserve">301710 </t>
  </si>
  <si>
    <t xml:space="preserve">301711 </t>
  </si>
  <si>
    <t xml:space="preserve">301712 </t>
  </si>
  <si>
    <t xml:space="preserve">301713 </t>
  </si>
  <si>
    <t xml:space="preserve">301714 </t>
  </si>
  <si>
    <t xml:space="preserve">301715 </t>
  </si>
  <si>
    <t>Коллекция "Лужок"</t>
  </si>
  <si>
    <t>[275003]Джемпер для девочки ДДБ941001н</t>
  </si>
  <si>
    <t>- / белые цветочки на темно-синем+темно-синие цветочки на белом / - / - / - / -</t>
  </si>
  <si>
    <t xml:space="preserve">275002 </t>
  </si>
  <si>
    <t xml:space="preserve">275004 </t>
  </si>
  <si>
    <t xml:space="preserve">275005 </t>
  </si>
  <si>
    <t xml:space="preserve">275006 </t>
  </si>
  <si>
    <t xml:space="preserve">275007 </t>
  </si>
  <si>
    <t>[275027]Юбка для девочки ДЮК908001н</t>
  </si>
  <si>
    <t xml:space="preserve">275026 </t>
  </si>
  <si>
    <t xml:space="preserve">275028 </t>
  </si>
  <si>
    <t xml:space="preserve">275029 </t>
  </si>
  <si>
    <t xml:space="preserve">275030 </t>
  </si>
  <si>
    <t xml:space="preserve">275031 </t>
  </si>
  <si>
    <t>Коллекция "Маки"</t>
  </si>
  <si>
    <t>[292665]Джемпер для девочки ДДБ169804</t>
  </si>
  <si>
    <t>белый+красный / - / - / - / - / -</t>
  </si>
  <si>
    <t xml:space="preserve">292664 </t>
  </si>
  <si>
    <t xml:space="preserve">292666 </t>
  </si>
  <si>
    <t xml:space="preserve">292667 </t>
  </si>
  <si>
    <t xml:space="preserve">292668 </t>
  </si>
  <si>
    <t xml:space="preserve">292669 </t>
  </si>
  <si>
    <t xml:space="preserve">292670 </t>
  </si>
  <si>
    <t xml:space="preserve">292671 </t>
  </si>
  <si>
    <t>[292673]Джемпер для девочки ДДК145804</t>
  </si>
  <si>
    <t xml:space="preserve">292672 </t>
  </si>
  <si>
    <t xml:space="preserve">292674 </t>
  </si>
  <si>
    <t xml:space="preserve">292675 </t>
  </si>
  <si>
    <t xml:space="preserve">292676 </t>
  </si>
  <si>
    <t xml:space="preserve">292677 </t>
  </si>
  <si>
    <t xml:space="preserve">292678 </t>
  </si>
  <si>
    <t xml:space="preserve">292679 </t>
  </si>
  <si>
    <t>[292689]Джемпер для девочки ДДК164804</t>
  </si>
  <si>
    <t xml:space="preserve">292688 </t>
  </si>
  <si>
    <t xml:space="preserve">292690 </t>
  </si>
  <si>
    <t xml:space="preserve">292691 </t>
  </si>
  <si>
    <t xml:space="preserve">292692 </t>
  </si>
  <si>
    <t xml:space="preserve">292693 </t>
  </si>
  <si>
    <t xml:space="preserve">292694 </t>
  </si>
  <si>
    <t xml:space="preserve">292695 </t>
  </si>
  <si>
    <t>[292697]Платье для девочки ДПБ171804</t>
  </si>
  <si>
    <t>темно-синий+красный / - / - / - / - / -</t>
  </si>
  <si>
    <t xml:space="preserve">292696 </t>
  </si>
  <si>
    <t xml:space="preserve">292698 </t>
  </si>
  <si>
    <t xml:space="preserve">292699 </t>
  </si>
  <si>
    <t xml:space="preserve">292700 </t>
  </si>
  <si>
    <t xml:space="preserve">292701 </t>
  </si>
  <si>
    <t xml:space="preserve">292702 </t>
  </si>
  <si>
    <t xml:space="preserve">292703 </t>
  </si>
  <si>
    <t>[292705]Платье для девочки ДПК148804</t>
  </si>
  <si>
    <t>темно-синий+белый / - / - / - / - / -</t>
  </si>
  <si>
    <t xml:space="preserve">292704 </t>
  </si>
  <si>
    <t xml:space="preserve">292706 </t>
  </si>
  <si>
    <t xml:space="preserve">292707 </t>
  </si>
  <si>
    <t xml:space="preserve">292708 </t>
  </si>
  <si>
    <t xml:space="preserve">292709 </t>
  </si>
  <si>
    <t xml:space="preserve">292710 </t>
  </si>
  <si>
    <t xml:space="preserve">292711 </t>
  </si>
  <si>
    <t>[292713]Рейтузы для девочки ДРЛ894804</t>
  </si>
  <si>
    <t xml:space="preserve">292712 </t>
  </si>
  <si>
    <t xml:space="preserve">292714 </t>
  </si>
  <si>
    <t xml:space="preserve">292715 </t>
  </si>
  <si>
    <t xml:space="preserve">292716 </t>
  </si>
  <si>
    <t xml:space="preserve">292717 </t>
  </si>
  <si>
    <t xml:space="preserve">292718 </t>
  </si>
  <si>
    <t xml:space="preserve">292719 </t>
  </si>
  <si>
    <t>[292745]Юбка для девочки ДЮК170804</t>
  </si>
  <si>
    <t xml:space="preserve">292744 </t>
  </si>
  <si>
    <t xml:space="preserve">292746 </t>
  </si>
  <si>
    <t xml:space="preserve">292747 </t>
  </si>
  <si>
    <t xml:space="preserve">292748 </t>
  </si>
  <si>
    <t xml:space="preserve">292749 </t>
  </si>
  <si>
    <t xml:space="preserve">292750 </t>
  </si>
  <si>
    <t xml:space="preserve">292751 </t>
  </si>
  <si>
    <t>Коллекция "Орден мира"</t>
  </si>
  <si>
    <t>[244248]Головной убор для девочки ДГК926800</t>
  </si>
  <si>
    <t>коричневый / - / - / - / - / -</t>
  </si>
  <si>
    <t xml:space="preserve">244247 </t>
  </si>
  <si>
    <t xml:space="preserve">244249 </t>
  </si>
  <si>
    <t>[244251]Головной убор для девочки ДГК926800</t>
  </si>
  <si>
    <t>оливковый / - / - / - / - / -</t>
  </si>
  <si>
    <t xml:space="preserve">244250 </t>
  </si>
  <si>
    <t xml:space="preserve">244252 </t>
  </si>
  <si>
    <t>[235307]Джемпер для девочки ДДБ628800</t>
  </si>
  <si>
    <t xml:space="preserve">213262 </t>
  </si>
  <si>
    <t xml:space="preserve">213263 </t>
  </si>
  <si>
    <t xml:space="preserve">213264 </t>
  </si>
  <si>
    <t xml:space="preserve">213265 </t>
  </si>
  <si>
    <t xml:space="preserve">213266 </t>
  </si>
  <si>
    <t>[235308]Джемпер для девочки ДДБ628800</t>
  </si>
  <si>
    <t xml:space="preserve">213267 </t>
  </si>
  <si>
    <t xml:space="preserve">213268 </t>
  </si>
  <si>
    <t xml:space="preserve">213269 </t>
  </si>
  <si>
    <t xml:space="preserve">213270 </t>
  </si>
  <si>
    <t xml:space="preserve">213271 </t>
  </si>
  <si>
    <t>[235309]Джемпер для девочки ДДБ628800</t>
  </si>
  <si>
    <t>сливки / - / - / - / - / -</t>
  </si>
  <si>
    <t xml:space="preserve">213272 </t>
  </si>
  <si>
    <t xml:space="preserve">213273 </t>
  </si>
  <si>
    <t xml:space="preserve">213274 </t>
  </si>
  <si>
    <t xml:space="preserve">213275 </t>
  </si>
  <si>
    <t xml:space="preserve">213276 </t>
  </si>
  <si>
    <t>[235310]Джемпер для девочки ДДД631800</t>
  </si>
  <si>
    <t xml:space="preserve">213277 </t>
  </si>
  <si>
    <t xml:space="preserve">213278 </t>
  </si>
  <si>
    <t xml:space="preserve">213279 </t>
  </si>
  <si>
    <t xml:space="preserve">213280 </t>
  </si>
  <si>
    <t xml:space="preserve">213281 </t>
  </si>
  <si>
    <t>[235311]Джемпер для девочки ДДД631800</t>
  </si>
  <si>
    <t xml:space="preserve">213282 </t>
  </si>
  <si>
    <t xml:space="preserve">213283 </t>
  </si>
  <si>
    <t xml:space="preserve">213284 </t>
  </si>
  <si>
    <t xml:space="preserve">213285 </t>
  </si>
  <si>
    <t xml:space="preserve">213286 </t>
  </si>
  <si>
    <t>[235312]Джемпер для девочки ДДД631800</t>
  </si>
  <si>
    <t xml:space="preserve">213287 </t>
  </si>
  <si>
    <t xml:space="preserve">213288 </t>
  </si>
  <si>
    <t xml:space="preserve">213289 </t>
  </si>
  <si>
    <t xml:space="preserve">213290 </t>
  </si>
  <si>
    <t xml:space="preserve">213291 </t>
  </si>
  <si>
    <t>[244772]Джемпер для девочки ДДД634800</t>
  </si>
  <si>
    <t xml:space="preserve">244771 </t>
  </si>
  <si>
    <t xml:space="preserve">244773 </t>
  </si>
  <si>
    <t xml:space="preserve">244774 </t>
  </si>
  <si>
    <t xml:space="preserve">244775 </t>
  </si>
  <si>
    <t xml:space="preserve">244776 </t>
  </si>
  <si>
    <t>[244778]Джемпер для девочки ДДД634800</t>
  </si>
  <si>
    <t xml:space="preserve">244777 </t>
  </si>
  <si>
    <t xml:space="preserve">244779 </t>
  </si>
  <si>
    <t xml:space="preserve">244780 </t>
  </si>
  <si>
    <t xml:space="preserve">244781 </t>
  </si>
  <si>
    <t xml:space="preserve">244782 </t>
  </si>
  <si>
    <t>[235316]Джемпер для девочки ДДД637258</t>
  </si>
  <si>
    <t xml:space="preserve">213307 </t>
  </si>
  <si>
    <t xml:space="preserve">213308 </t>
  </si>
  <si>
    <t xml:space="preserve">213309 </t>
  </si>
  <si>
    <t xml:space="preserve">213310 </t>
  </si>
  <si>
    <t xml:space="preserve">213311 </t>
  </si>
  <si>
    <t>Коллекция "Платья для малышек"</t>
  </si>
  <si>
    <t>[300001]Платье для девочки ДПД082067н</t>
  </si>
  <si>
    <t>- / клетка голубой+белый+малина / - / - / - / -</t>
  </si>
  <si>
    <t xml:space="preserve">300000 </t>
  </si>
  <si>
    <t xml:space="preserve">300002 </t>
  </si>
  <si>
    <t xml:space="preserve">300003 </t>
  </si>
  <si>
    <t xml:space="preserve">300004 </t>
  </si>
  <si>
    <t xml:space="preserve">300005 </t>
  </si>
  <si>
    <t>[300469]Платье для девочки ДПК212001н</t>
  </si>
  <si>
    <t>- / волны+горох на синем / - / - / - / -</t>
  </si>
  <si>
    <t xml:space="preserve">300468 </t>
  </si>
  <si>
    <t xml:space="preserve">300470 </t>
  </si>
  <si>
    <t xml:space="preserve">300471 </t>
  </si>
  <si>
    <t xml:space="preserve">300472 </t>
  </si>
  <si>
    <t xml:space="preserve">300473 </t>
  </si>
  <si>
    <t>[276219]Платье для девочки ДПК212001н</t>
  </si>
  <si>
    <t>- / завиток красный+белый горох на красном / - / - / - / -</t>
  </si>
  <si>
    <t xml:space="preserve">276218 </t>
  </si>
  <si>
    <t xml:space="preserve">276220 </t>
  </si>
  <si>
    <t xml:space="preserve">276221 </t>
  </si>
  <si>
    <t xml:space="preserve">276222 </t>
  </si>
  <si>
    <t xml:space="preserve">291626 </t>
  </si>
  <si>
    <t>[300475]Платье для девочки ДПК216001н</t>
  </si>
  <si>
    <t xml:space="preserve">300474 </t>
  </si>
  <si>
    <t xml:space="preserve">300476 </t>
  </si>
  <si>
    <t xml:space="preserve">300477 </t>
  </si>
  <si>
    <t xml:space="preserve">300478 </t>
  </si>
  <si>
    <t xml:space="preserve">300479 </t>
  </si>
  <si>
    <t>[276239]Платье для девочки ДПК216001н</t>
  </si>
  <si>
    <t xml:space="preserve">276238 </t>
  </si>
  <si>
    <t xml:space="preserve">276240 </t>
  </si>
  <si>
    <t xml:space="preserve">276241 </t>
  </si>
  <si>
    <t xml:space="preserve">276242 </t>
  </si>
  <si>
    <t xml:space="preserve">291630 </t>
  </si>
  <si>
    <t>[280189]Платье для девочки ДПК460001н</t>
  </si>
  <si>
    <t>- / красный горох на белом+белый горох на красном / - / - / - / -</t>
  </si>
  <si>
    <t xml:space="preserve">280188 </t>
  </si>
  <si>
    <t xml:space="preserve">280190 </t>
  </si>
  <si>
    <t xml:space="preserve">280191 </t>
  </si>
  <si>
    <t xml:space="preserve">280192 </t>
  </si>
  <si>
    <t xml:space="preserve">280193 </t>
  </si>
  <si>
    <t>[276489]Платье для девочки ДПК461001н</t>
  </si>
  <si>
    <t>- / бабочки и цветочки малина+желтый / - / - / - / -</t>
  </si>
  <si>
    <t xml:space="preserve">276488 </t>
  </si>
  <si>
    <t xml:space="preserve">276490 </t>
  </si>
  <si>
    <t xml:space="preserve">276491 </t>
  </si>
  <si>
    <t xml:space="preserve">276492 </t>
  </si>
  <si>
    <t>[280201]Платье для девочки ДПК461001н</t>
  </si>
  <si>
    <t xml:space="preserve">280200 </t>
  </si>
  <si>
    <t xml:space="preserve">280202 </t>
  </si>
  <si>
    <t xml:space="preserve">280203 </t>
  </si>
  <si>
    <t xml:space="preserve">280204 </t>
  </si>
  <si>
    <t xml:space="preserve">280205 </t>
  </si>
  <si>
    <t>[296548]Платье для девочки ДПК881001н</t>
  </si>
  <si>
    <t>- / белый+горох на бирюзе / Лучшие друзья / - / - / -</t>
  </si>
  <si>
    <t xml:space="preserve">296547 </t>
  </si>
  <si>
    <t xml:space="preserve">296549 </t>
  </si>
  <si>
    <t xml:space="preserve">296550 </t>
  </si>
  <si>
    <t xml:space="preserve">296551 </t>
  </si>
  <si>
    <t xml:space="preserve">296552 </t>
  </si>
  <si>
    <t>[296554]Платье для девочки ДПК881001н</t>
  </si>
  <si>
    <t>- / белый+горох на бирюзе / Птички на ветке / - / - / -</t>
  </si>
  <si>
    <t xml:space="preserve">296553 </t>
  </si>
  <si>
    <t xml:space="preserve">296555 </t>
  </si>
  <si>
    <t xml:space="preserve">296556 </t>
  </si>
  <si>
    <t xml:space="preserve">296557 </t>
  </si>
  <si>
    <t>[296559]Платье для девочки ДПК881001н</t>
  </si>
  <si>
    <t>- / белый+горох на красном / Сова с грибом / - / - / -</t>
  </si>
  <si>
    <t xml:space="preserve">296558 </t>
  </si>
  <si>
    <t xml:space="preserve">296560 </t>
  </si>
  <si>
    <t xml:space="preserve">296561 </t>
  </si>
  <si>
    <t xml:space="preserve">296562 </t>
  </si>
  <si>
    <t xml:space="preserve">296563 </t>
  </si>
  <si>
    <t>[296570]Платье для девочки ДПК881001н</t>
  </si>
  <si>
    <t>- / белый+горох на красном / Такса / - / - / -</t>
  </si>
  <si>
    <t xml:space="preserve">296569 </t>
  </si>
  <si>
    <t xml:space="preserve">296571 </t>
  </si>
  <si>
    <t xml:space="preserve">296572 </t>
  </si>
  <si>
    <t xml:space="preserve">296573 </t>
  </si>
  <si>
    <t xml:space="preserve">296574 </t>
  </si>
  <si>
    <t>[296576]Платье для девочки ДПК881001н</t>
  </si>
  <si>
    <t>- / белый+горох на малине / Лучшие друзья / - / - / -</t>
  </si>
  <si>
    <t xml:space="preserve">296575 </t>
  </si>
  <si>
    <t xml:space="preserve">296577 </t>
  </si>
  <si>
    <t xml:space="preserve">296578 </t>
  </si>
  <si>
    <t xml:space="preserve">296579 </t>
  </si>
  <si>
    <t>[296581]Платье для девочки ДПК881001н</t>
  </si>
  <si>
    <t>- / белый+горох на малине / Птички на ветке / - / - / -</t>
  </si>
  <si>
    <t xml:space="preserve">296580 </t>
  </si>
  <si>
    <t xml:space="preserve">296582 </t>
  </si>
  <si>
    <t xml:space="preserve">296583 </t>
  </si>
  <si>
    <t xml:space="preserve">296584 </t>
  </si>
  <si>
    <t xml:space="preserve">296585 </t>
  </si>
  <si>
    <t>Коллекция "Принцесса на горошине"</t>
  </si>
  <si>
    <t>[294899]Боди для девочки ДЗК317001н</t>
  </si>
  <si>
    <t xml:space="preserve">294898 </t>
  </si>
  <si>
    <t xml:space="preserve">294900 </t>
  </si>
  <si>
    <t xml:space="preserve">294901 </t>
  </si>
  <si>
    <t xml:space="preserve">294902 </t>
  </si>
  <si>
    <t>[294991]Боди для девочки ДЗК323001н</t>
  </si>
  <si>
    <t xml:space="preserve">294990 </t>
  </si>
  <si>
    <t xml:space="preserve">294992 </t>
  </si>
  <si>
    <t xml:space="preserve">294993 </t>
  </si>
  <si>
    <t xml:space="preserve">294994 </t>
  </si>
  <si>
    <t>[294908]Джемпер для девочки ДДК322001н</t>
  </si>
  <si>
    <t xml:space="preserve">294907 </t>
  </si>
  <si>
    <t xml:space="preserve">294909 </t>
  </si>
  <si>
    <t xml:space="preserve">294910 </t>
  </si>
  <si>
    <t xml:space="preserve">294911 </t>
  </si>
  <si>
    <t>[294918]Шорты для девочки ДШК930001</t>
  </si>
  <si>
    <t xml:space="preserve">294917 </t>
  </si>
  <si>
    <t xml:space="preserve">294919 </t>
  </si>
  <si>
    <t xml:space="preserve">294920 </t>
  </si>
  <si>
    <t xml:space="preserve">294921 </t>
  </si>
  <si>
    <t>Коллекция "Романтика"</t>
  </si>
  <si>
    <t>[276474]Брюки для девочки ДБМ890858</t>
  </si>
  <si>
    <t>футер / х/б+пэс+лайкра</t>
  </si>
  <si>
    <t xml:space="preserve">271714 </t>
  </si>
  <si>
    <t xml:space="preserve">271716 </t>
  </si>
  <si>
    <t xml:space="preserve">271717 </t>
  </si>
  <si>
    <t xml:space="preserve">271718 </t>
  </si>
  <si>
    <t xml:space="preserve">271719 </t>
  </si>
  <si>
    <t xml:space="preserve">295595 </t>
  </si>
  <si>
    <t>[276476]Джемпер для девочки ДДД880805</t>
  </si>
  <si>
    <t xml:space="preserve">271666 </t>
  </si>
  <si>
    <t xml:space="preserve">271668 </t>
  </si>
  <si>
    <t xml:space="preserve">271669 </t>
  </si>
  <si>
    <t xml:space="preserve">271670 </t>
  </si>
  <si>
    <t xml:space="preserve">271671 </t>
  </si>
  <si>
    <t xml:space="preserve">295603 </t>
  </si>
  <si>
    <t>[276479]Джемпер для девочки ДДД885805</t>
  </si>
  <si>
    <t xml:space="preserve">271684 </t>
  </si>
  <si>
    <t xml:space="preserve">271686 </t>
  </si>
  <si>
    <t xml:space="preserve">271687 </t>
  </si>
  <si>
    <t xml:space="preserve">271688 </t>
  </si>
  <si>
    <t xml:space="preserve">271689 </t>
  </si>
  <si>
    <t xml:space="preserve">295610 </t>
  </si>
  <si>
    <t>[287898]Комплект верхний для девочки ДКБ031258</t>
  </si>
  <si>
    <t xml:space="preserve">287897 </t>
  </si>
  <si>
    <t xml:space="preserve">287899 </t>
  </si>
  <si>
    <t xml:space="preserve">287900 </t>
  </si>
  <si>
    <t xml:space="preserve">287901 </t>
  </si>
  <si>
    <t xml:space="preserve">287902 </t>
  </si>
  <si>
    <t>[276481]Куртка для девочки ДДД886258</t>
  </si>
  <si>
    <t xml:space="preserve">271696 </t>
  </si>
  <si>
    <t xml:space="preserve">271698 </t>
  </si>
  <si>
    <t xml:space="preserve">271699 </t>
  </si>
  <si>
    <t xml:space="preserve">271700 </t>
  </si>
  <si>
    <t xml:space="preserve">271701 </t>
  </si>
  <si>
    <t xml:space="preserve">295625 </t>
  </si>
  <si>
    <t>[276482]Куртка для девочки ДДД886858</t>
  </si>
  <si>
    <t xml:space="preserve">271702 </t>
  </si>
  <si>
    <t xml:space="preserve">271704 </t>
  </si>
  <si>
    <t xml:space="preserve">271705 </t>
  </si>
  <si>
    <t xml:space="preserve">271706 </t>
  </si>
  <si>
    <t xml:space="preserve">271707 </t>
  </si>
  <si>
    <t xml:space="preserve">295626 </t>
  </si>
  <si>
    <t>Коллекция "Славянский орнамент"</t>
  </si>
  <si>
    <t>[265929]Головной убор для девочки ДГК287001н</t>
  </si>
  <si>
    <t>- / вышивка / - / - / - / -</t>
  </si>
  <si>
    <t xml:space="preserve">265928 </t>
  </si>
  <si>
    <t xml:space="preserve">265930 </t>
  </si>
  <si>
    <t xml:space="preserve">265931 </t>
  </si>
  <si>
    <t>[265940]Джемпер для девочки ДДБ254001н</t>
  </si>
  <si>
    <t xml:space="preserve">265939 </t>
  </si>
  <si>
    <t xml:space="preserve">265941 </t>
  </si>
  <si>
    <t xml:space="preserve">265942 </t>
  </si>
  <si>
    <t xml:space="preserve">265943 </t>
  </si>
  <si>
    <t xml:space="preserve">265944 </t>
  </si>
  <si>
    <t xml:space="preserve">265945 </t>
  </si>
  <si>
    <t>[265947]Джемпер для девочки ДДД250001н</t>
  </si>
  <si>
    <t>- / белый+вышивка / - / - / - / -</t>
  </si>
  <si>
    <t xml:space="preserve">265946 </t>
  </si>
  <si>
    <t xml:space="preserve">265948 </t>
  </si>
  <si>
    <t xml:space="preserve">265949 </t>
  </si>
  <si>
    <t xml:space="preserve">265950 </t>
  </si>
  <si>
    <t xml:space="preserve">265951 </t>
  </si>
  <si>
    <t xml:space="preserve">265952 </t>
  </si>
  <si>
    <t>[274884]Джемпер для девочки ДДД250001н</t>
  </si>
  <si>
    <t>- / белый+вышивка / Девочка / - / - / -</t>
  </si>
  <si>
    <t xml:space="preserve">274883 </t>
  </si>
  <si>
    <t xml:space="preserve">274885 </t>
  </si>
  <si>
    <t xml:space="preserve">274886 </t>
  </si>
  <si>
    <t xml:space="preserve">274887 </t>
  </si>
  <si>
    <t xml:space="preserve">274888 </t>
  </si>
  <si>
    <t xml:space="preserve">274889 </t>
  </si>
  <si>
    <t>[292928]Джемпер для девочки ДДД329800н</t>
  </si>
  <si>
    <t xml:space="preserve">292927 </t>
  </si>
  <si>
    <t xml:space="preserve">292929 </t>
  </si>
  <si>
    <t xml:space="preserve">292930 </t>
  </si>
  <si>
    <t xml:space="preserve">292931 </t>
  </si>
  <si>
    <t xml:space="preserve">292932 </t>
  </si>
  <si>
    <t xml:space="preserve">292933 </t>
  </si>
  <si>
    <t xml:space="preserve">292934 </t>
  </si>
  <si>
    <t xml:space="preserve">292935 </t>
  </si>
  <si>
    <t>[292937]Джемпер для девочки ДДД331800н</t>
  </si>
  <si>
    <t xml:space="preserve">292936 </t>
  </si>
  <si>
    <t xml:space="preserve">292938 </t>
  </si>
  <si>
    <t xml:space="preserve">292939 </t>
  </si>
  <si>
    <t xml:space="preserve">292940 </t>
  </si>
  <si>
    <t xml:space="preserve">292941 </t>
  </si>
  <si>
    <t xml:space="preserve">292942 </t>
  </si>
  <si>
    <t xml:space="preserve">292943 </t>
  </si>
  <si>
    <t xml:space="preserve">292944 </t>
  </si>
  <si>
    <t>[292955]Джемпер для девочки ДДД339438</t>
  </si>
  <si>
    <t>джинс / - / - / - / - / -</t>
  </si>
  <si>
    <t xml:space="preserve">292954 </t>
  </si>
  <si>
    <t xml:space="preserve">292956 </t>
  </si>
  <si>
    <t xml:space="preserve">292957 </t>
  </si>
  <si>
    <t xml:space="preserve">292958 </t>
  </si>
  <si>
    <t xml:space="preserve">292959 </t>
  </si>
  <si>
    <t xml:space="preserve">292960 </t>
  </si>
  <si>
    <t xml:space="preserve">292961 </t>
  </si>
  <si>
    <t xml:space="preserve">292962 </t>
  </si>
  <si>
    <t>[292946]Джемпер для девочки ДДД823800н</t>
  </si>
  <si>
    <t xml:space="preserve">292945 </t>
  </si>
  <si>
    <t xml:space="preserve">292947 </t>
  </si>
  <si>
    <t xml:space="preserve">292948 </t>
  </si>
  <si>
    <t xml:space="preserve">292949 </t>
  </si>
  <si>
    <t xml:space="preserve">292950 </t>
  </si>
  <si>
    <t xml:space="preserve">292951 </t>
  </si>
  <si>
    <t xml:space="preserve">292952 </t>
  </si>
  <si>
    <t xml:space="preserve">292953 </t>
  </si>
  <si>
    <t>[292862]Джемпер для девочки ДДД946067н</t>
  </si>
  <si>
    <t xml:space="preserve">292861 </t>
  </si>
  <si>
    <t xml:space="preserve">292863 </t>
  </si>
  <si>
    <t xml:space="preserve">292864 </t>
  </si>
  <si>
    <t xml:space="preserve">292865 </t>
  </si>
  <si>
    <t>[265954]Джемпер для девочки ДДК251001н</t>
  </si>
  <si>
    <t xml:space="preserve">265953 </t>
  </si>
  <si>
    <t xml:space="preserve">265955 </t>
  </si>
  <si>
    <t xml:space="preserve">265956 </t>
  </si>
  <si>
    <t xml:space="preserve">265957 </t>
  </si>
  <si>
    <t xml:space="preserve">265958 </t>
  </si>
  <si>
    <t xml:space="preserve">265959 </t>
  </si>
  <si>
    <t>[265961]Джемпер для девочки ДДК251001н</t>
  </si>
  <si>
    <t xml:space="preserve">265960 </t>
  </si>
  <si>
    <t xml:space="preserve">265962 </t>
  </si>
  <si>
    <t xml:space="preserve">265963 </t>
  </si>
  <si>
    <t xml:space="preserve">265964 </t>
  </si>
  <si>
    <t xml:space="preserve">265965 </t>
  </si>
  <si>
    <t xml:space="preserve">265966 </t>
  </si>
  <si>
    <t>[265968]Платье для девочки ДПК258001н</t>
  </si>
  <si>
    <t xml:space="preserve">265967 </t>
  </si>
  <si>
    <t xml:space="preserve">265969 </t>
  </si>
  <si>
    <t xml:space="preserve">265970 </t>
  </si>
  <si>
    <t xml:space="preserve">265971 </t>
  </si>
  <si>
    <t xml:space="preserve">265972 </t>
  </si>
  <si>
    <t xml:space="preserve">265973 </t>
  </si>
  <si>
    <t>[292882]Рейтузы для девочки ДРЛ795438</t>
  </si>
  <si>
    <t xml:space="preserve">292881 </t>
  </si>
  <si>
    <t xml:space="preserve">292883 </t>
  </si>
  <si>
    <t xml:space="preserve">292884 </t>
  </si>
  <si>
    <t xml:space="preserve">292885 </t>
  </si>
  <si>
    <t xml:space="preserve">292963 </t>
  </si>
  <si>
    <t xml:space="preserve">292964 </t>
  </si>
  <si>
    <t xml:space="preserve">292965 </t>
  </si>
  <si>
    <t xml:space="preserve">292966 </t>
  </si>
  <si>
    <t>[292486]Рейтузы для девочки ДРЛ894800н</t>
  </si>
  <si>
    <t xml:space="preserve">292485 </t>
  </si>
  <si>
    <t xml:space="preserve">292487 </t>
  </si>
  <si>
    <t xml:space="preserve">292488 </t>
  </si>
  <si>
    <t xml:space="preserve">292489 </t>
  </si>
  <si>
    <t xml:space="preserve">292490 </t>
  </si>
  <si>
    <t xml:space="preserve">292491 </t>
  </si>
  <si>
    <t xml:space="preserve">292967 </t>
  </si>
  <si>
    <t xml:space="preserve">292968 </t>
  </si>
  <si>
    <t>[265989]Сарафан для девочки ДПС259001н</t>
  </si>
  <si>
    <t xml:space="preserve">265988 </t>
  </si>
  <si>
    <t xml:space="preserve">265990 </t>
  </si>
  <si>
    <t xml:space="preserve">265991 </t>
  </si>
  <si>
    <t xml:space="preserve">265992 </t>
  </si>
  <si>
    <t xml:space="preserve">265993 </t>
  </si>
  <si>
    <t xml:space="preserve">265994 </t>
  </si>
  <si>
    <t>[292970]Сарафан для девочки ДПС330438</t>
  </si>
  <si>
    <t xml:space="preserve">292969 </t>
  </si>
  <si>
    <t xml:space="preserve">292971 </t>
  </si>
  <si>
    <t xml:space="preserve">292972 </t>
  </si>
  <si>
    <t xml:space="preserve">292973 </t>
  </si>
  <si>
    <t xml:space="preserve">292974 </t>
  </si>
  <si>
    <t xml:space="preserve">292975 </t>
  </si>
  <si>
    <t xml:space="preserve">292976 </t>
  </si>
  <si>
    <t xml:space="preserve">292977 </t>
  </si>
  <si>
    <t>[292979]Юбка для девочки ДЮК334438</t>
  </si>
  <si>
    <t xml:space="preserve">292978 </t>
  </si>
  <si>
    <t xml:space="preserve">292980 </t>
  </si>
  <si>
    <t xml:space="preserve">292981 </t>
  </si>
  <si>
    <t xml:space="preserve">292982 </t>
  </si>
  <si>
    <t xml:space="preserve">292983 </t>
  </si>
  <si>
    <t xml:space="preserve">292984 </t>
  </si>
  <si>
    <t xml:space="preserve">292985 </t>
  </si>
  <si>
    <t xml:space="preserve">292986 </t>
  </si>
  <si>
    <t>Коллекция "Счастье в горошек"</t>
  </si>
  <si>
    <t>[253295]Джемпер для девочки ДДБ503001н</t>
  </si>
  <si>
    <t>- / завиток синий / - / - / - / -</t>
  </si>
  <si>
    <t xml:space="preserve">244795 </t>
  </si>
  <si>
    <t xml:space="preserve">244797 </t>
  </si>
  <si>
    <t xml:space="preserve">244798 </t>
  </si>
  <si>
    <t xml:space="preserve">244799 </t>
  </si>
  <si>
    <t xml:space="preserve">244800 </t>
  </si>
  <si>
    <t>[244673]Платье для девочки ДПК492001н</t>
  </si>
  <si>
    <t>- / белый+горох синий / - / - / - / -</t>
  </si>
  <si>
    <t xml:space="preserve">244672 </t>
  </si>
  <si>
    <t xml:space="preserve">244674 </t>
  </si>
  <si>
    <t xml:space="preserve">244675 </t>
  </si>
  <si>
    <t xml:space="preserve">244676 </t>
  </si>
  <si>
    <t xml:space="preserve">244677 </t>
  </si>
  <si>
    <t>[244679]Платье для девочки ДПК492001н</t>
  </si>
  <si>
    <t>- / завиток синий+горох синий / - / - / - / -</t>
  </si>
  <si>
    <t xml:space="preserve">244678 </t>
  </si>
  <si>
    <t xml:space="preserve">244680 </t>
  </si>
  <si>
    <t xml:space="preserve">244681 </t>
  </si>
  <si>
    <t xml:space="preserve">244682 </t>
  </si>
  <si>
    <t xml:space="preserve">244683 </t>
  </si>
  <si>
    <t>[244685]Рейтузы для девочки ДРЛ943800</t>
  </si>
  <si>
    <t xml:space="preserve">244684 </t>
  </si>
  <si>
    <t xml:space="preserve">244686 </t>
  </si>
  <si>
    <t xml:space="preserve">244687 </t>
  </si>
  <si>
    <t xml:space="preserve">244688 </t>
  </si>
  <si>
    <t xml:space="preserve">244689 </t>
  </si>
  <si>
    <t>Коллекция "Шелковый путь"</t>
  </si>
  <si>
    <t>[293219]Джемпер для девочки ДДБ254001н</t>
  </si>
  <si>
    <t>- / орнамент бирюза / - / - / - / -</t>
  </si>
  <si>
    <t xml:space="preserve">293218 </t>
  </si>
  <si>
    <t xml:space="preserve">293220 </t>
  </si>
  <si>
    <t xml:space="preserve">293221 </t>
  </si>
  <si>
    <t xml:space="preserve">293222 </t>
  </si>
  <si>
    <t xml:space="preserve">293223 </t>
  </si>
  <si>
    <t xml:space="preserve">293224 </t>
  </si>
  <si>
    <t>[293233]Джемпер для девочки ДДД250001н</t>
  </si>
  <si>
    <t xml:space="preserve">293232 </t>
  </si>
  <si>
    <t xml:space="preserve">293234 </t>
  </si>
  <si>
    <t xml:space="preserve">293235 </t>
  </si>
  <si>
    <t xml:space="preserve">293236 </t>
  </si>
  <si>
    <t xml:space="preserve">293237 </t>
  </si>
  <si>
    <t xml:space="preserve">293238 </t>
  </si>
  <si>
    <t>[293240]Джемпер для девочки ДДК251001н</t>
  </si>
  <si>
    <t>- / белый+орнамент бирюза / Верблюд / - / - / -</t>
  </si>
  <si>
    <t xml:space="preserve">293239 </t>
  </si>
  <si>
    <t xml:space="preserve">293241 </t>
  </si>
  <si>
    <t xml:space="preserve">293242 </t>
  </si>
  <si>
    <t xml:space="preserve">293243 </t>
  </si>
  <si>
    <t xml:space="preserve">293244 </t>
  </si>
  <si>
    <t xml:space="preserve">293245 </t>
  </si>
  <si>
    <t>[293247]Джемпер для девочки ДДК251001н</t>
  </si>
  <si>
    <t>- / белый+орнамент бирюза / Слон / - / - / -</t>
  </si>
  <si>
    <t xml:space="preserve">293246 </t>
  </si>
  <si>
    <t xml:space="preserve">293248 </t>
  </si>
  <si>
    <t xml:space="preserve">293249 </t>
  </si>
  <si>
    <t xml:space="preserve">293250 </t>
  </si>
  <si>
    <t xml:space="preserve">293251 </t>
  </si>
  <si>
    <t xml:space="preserve">293252 </t>
  </si>
  <si>
    <t>[293261]Платье для девочки ДПК258001н</t>
  </si>
  <si>
    <t>- / белый+орнамент бирюза / - / - / - / -</t>
  </si>
  <si>
    <t xml:space="preserve">293260 </t>
  </si>
  <si>
    <t xml:space="preserve">293262 </t>
  </si>
  <si>
    <t xml:space="preserve">293263 </t>
  </si>
  <si>
    <t xml:space="preserve">293264 </t>
  </si>
  <si>
    <t xml:space="preserve">293265 </t>
  </si>
  <si>
    <t xml:space="preserve">293266 </t>
  </si>
  <si>
    <t>[293268]Рейтузы для девочки ДРЛ894800</t>
  </si>
  <si>
    <t xml:space="preserve">293267 </t>
  </si>
  <si>
    <t xml:space="preserve">293269 </t>
  </si>
  <si>
    <t xml:space="preserve">293270 </t>
  </si>
  <si>
    <t xml:space="preserve">293271 </t>
  </si>
  <si>
    <t xml:space="preserve">293272 </t>
  </si>
  <si>
    <t xml:space="preserve">293273 </t>
  </si>
  <si>
    <t>[293275]Рейтузы для девочки ДРЛ894800</t>
  </si>
  <si>
    <t xml:space="preserve">293274 </t>
  </si>
  <si>
    <t xml:space="preserve">293276 </t>
  </si>
  <si>
    <t xml:space="preserve">293277 </t>
  </si>
  <si>
    <t xml:space="preserve">293278 </t>
  </si>
  <si>
    <t xml:space="preserve">293279 </t>
  </si>
  <si>
    <t xml:space="preserve">293280 </t>
  </si>
  <si>
    <t>[293289]Сарафан для девочки ДПС259001н</t>
  </si>
  <si>
    <t xml:space="preserve">293288 </t>
  </si>
  <si>
    <t xml:space="preserve">293290 </t>
  </si>
  <si>
    <t xml:space="preserve">293291 </t>
  </si>
  <si>
    <t xml:space="preserve">293292 </t>
  </si>
  <si>
    <t xml:space="preserve">293293 </t>
  </si>
  <si>
    <t xml:space="preserve">293294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</si>
</sst>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i/>
      <sz val="12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8"/>
      <color indexed="30"/>
      <name val="Calibri"/>
      <family val="2"/>
      <charset val="204"/>
      <scheme val="minor"/>
    </font>
    <font>
      <b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69696"/>
        <bgColor indexed="64"/>
      </patternFill>
    </fill>
    <fill>
      <patternFill patternType="darkUp">
        <fgColor rgb="FF00CCFF"/>
      </patternFill>
    </fill>
    <fill>
      <patternFill patternType="solid">
        <fgColor rgb="FF99CC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1" applyNumberFormat="1" applyFont="1" applyAlignment="1" applyProtection="1">
      <alignment horizontal="left" vertical="top" wrapText="1"/>
    </xf>
    <xf numFmtId="0" fontId="4" fillId="0" borderId="0" xfId="1" applyFont="1" applyAlignment="1" applyProtection="1">
      <alignment horizontal="left"/>
    </xf>
    <xf numFmtId="0" fontId="4" fillId="0" borderId="1" xfId="1" applyFont="1" applyBorder="1" applyAlignment="1" applyProtection="1">
      <alignment horizontal="left"/>
    </xf>
    <xf numFmtId="0" fontId="4" fillId="2" borderId="1" xfId="1" applyFont="1" applyFill="1" applyBorder="1" applyAlignment="1" applyProtection="1">
      <alignment horizontal="left"/>
    </xf>
    <xf numFmtId="0" fontId="4" fillId="0" borderId="0" xfId="1" applyNumberFormat="1" applyFont="1" applyAlignment="1" applyProtection="1">
      <alignment horizontal="left"/>
    </xf>
    <xf numFmtId="0" fontId="4" fillId="0" borderId="0" xfId="1" applyFont="1" applyProtection="1"/>
    <xf numFmtId="0" fontId="3" fillId="0" borderId="2" xfId="1" applyNumberFormat="1" applyFont="1" applyBorder="1" applyAlignment="1" applyProtection="1">
      <alignment horizontal="right"/>
    </xf>
    <xf numFmtId="0" fontId="5" fillId="0" borderId="0" xfId="1" applyFont="1" applyAlignment="1" applyProtection="1">
      <alignment horizontal="left"/>
    </xf>
    <xf numFmtId="0" fontId="4" fillId="3" borderId="1" xfId="1" applyFont="1" applyFill="1" applyBorder="1" applyAlignment="1" applyProtection="1">
      <alignment horizontal="left"/>
    </xf>
    <xf numFmtId="0" fontId="3" fillId="0" borderId="4" xfId="1" applyNumberFormat="1" applyFont="1" applyBorder="1" applyAlignment="1" applyProtection="1">
      <alignment horizontal="right"/>
    </xf>
    <xf numFmtId="0" fontId="4" fillId="4" borderId="1" xfId="1" applyFont="1" applyFill="1" applyBorder="1" applyAlignment="1" applyProtection="1">
      <alignment horizontal="left"/>
    </xf>
    <xf numFmtId="0" fontId="3" fillId="0" borderId="6" xfId="1" applyNumberFormat="1" applyFont="1" applyBorder="1" applyAlignment="1" applyProtection="1">
      <alignment horizontal="right"/>
    </xf>
    <xf numFmtId="0" fontId="4" fillId="5" borderId="1" xfId="1" applyFont="1" applyFill="1" applyBorder="1" applyAlignment="1" applyProtection="1">
      <alignment horizontal="left"/>
    </xf>
    <xf numFmtId="0" fontId="3" fillId="0" borderId="8" xfId="1" applyNumberFormat="1" applyFont="1" applyBorder="1" applyAlignment="1" applyProtection="1">
      <alignment horizontal="center" vertical="center" wrapText="1"/>
    </xf>
    <xf numFmtId="0" fontId="3" fillId="0" borderId="11" xfId="1" applyNumberFormat="1" applyFont="1" applyBorder="1" applyAlignment="1" applyProtection="1">
      <alignment horizontal="center" vertical="center" wrapText="1"/>
    </xf>
    <xf numFmtId="0" fontId="3" fillId="0" borderId="15" xfId="1" applyNumberFormat="1" applyFont="1" applyBorder="1" applyAlignment="1" applyProtection="1">
      <alignment horizontal="center" vertical="top"/>
    </xf>
    <xf numFmtId="0" fontId="3" fillId="0" borderId="14" xfId="1" applyNumberFormat="1" applyFont="1" applyBorder="1" applyAlignment="1" applyProtection="1">
      <alignment horizontal="center" vertical="top"/>
    </xf>
    <xf numFmtId="0" fontId="3" fillId="0" borderId="16" xfId="1" applyNumberFormat="1" applyFont="1" applyBorder="1" applyAlignment="1" applyProtection="1">
      <alignment horizontal="center" vertical="top"/>
    </xf>
    <xf numFmtId="0" fontId="6" fillId="0" borderId="0" xfId="1" applyFont="1" applyAlignment="1" applyProtection="1">
      <alignment horizontal="left"/>
    </xf>
    <xf numFmtId="0" fontId="6" fillId="0" borderId="0" xfId="1" applyFont="1" applyProtection="1"/>
    <xf numFmtId="3" fontId="3" fillId="0" borderId="3" xfId="1" applyNumberFormat="1" applyFont="1" applyBorder="1" applyAlignment="1" applyProtection="1">
      <alignment horizontal="left"/>
      <protection hidden="1"/>
    </xf>
    <xf numFmtId="3" fontId="3" fillId="0" borderId="5" xfId="1" applyNumberFormat="1" applyFont="1" applyBorder="1" applyAlignment="1" applyProtection="1">
      <alignment horizontal="left"/>
      <protection hidden="1"/>
    </xf>
    <xf numFmtId="3" fontId="3" fillId="0" borderId="7" xfId="1" applyNumberFormat="1" applyFont="1" applyBorder="1" applyAlignment="1" applyProtection="1">
      <alignment horizontal="left"/>
      <protection hidden="1"/>
    </xf>
    <xf numFmtId="0" fontId="7" fillId="0" borderId="0" xfId="1" applyFont="1" applyAlignment="1" applyProtection="1">
      <alignment horizontal="left"/>
    </xf>
    <xf numFmtId="0" fontId="8" fillId="0" borderId="0" xfId="1" applyFont="1" applyAlignment="1" applyProtection="1">
      <alignment horizontal="left"/>
    </xf>
    <xf numFmtId="0" fontId="8" fillId="0" borderId="0" xfId="1" applyFont="1" applyProtection="1"/>
    <xf numFmtId="0" fontId="8" fillId="0" borderId="9" xfId="1" applyFont="1" applyBorder="1" applyAlignment="1" applyProtection="1">
      <alignment horizontal="left"/>
    </xf>
    <xf numFmtId="0" fontId="8" fillId="0" borderId="10" xfId="1" applyFont="1" applyBorder="1" applyAlignment="1" applyProtection="1">
      <alignment horizontal="left"/>
    </xf>
    <xf numFmtId="0" fontId="8" fillId="0" borderId="17" xfId="1" applyFont="1" applyBorder="1" applyAlignment="1" applyProtection="1">
      <alignment horizontal="left"/>
    </xf>
    <xf numFmtId="0" fontId="8" fillId="0" borderId="13" xfId="1" applyFont="1" applyBorder="1" applyAlignment="1" applyProtection="1">
      <alignment horizontal="left"/>
    </xf>
    <xf numFmtId="0" fontId="3" fillId="0" borderId="0" xfId="1" applyNumberFormat="1" applyFont="1" applyBorder="1" applyAlignment="1" applyProtection="1">
      <alignment horizontal="center" vertical="center" wrapText="1"/>
    </xf>
    <xf numFmtId="0" fontId="3" fillId="0" borderId="20" xfId="1" applyNumberFormat="1" applyFont="1" applyBorder="1" applyAlignment="1" applyProtection="1">
      <alignment horizontal="center" vertical="center" wrapText="1"/>
    </xf>
    <xf numFmtId="0" fontId="3" fillId="0" borderId="11" xfId="1" applyNumberFormat="1" applyFont="1" applyBorder="1" applyAlignment="1" applyProtection="1">
      <alignment horizontal="center" vertical="center" wrapText="1"/>
    </xf>
    <xf numFmtId="3" fontId="3" fillId="0" borderId="21" xfId="1" applyNumberFormat="1" applyFont="1" applyBorder="1" applyAlignment="1" applyProtection="1">
      <alignment horizontal="center" vertical="center" wrapText="1"/>
    </xf>
    <xf numFmtId="0" fontId="3" fillId="0" borderId="22" xfId="1" applyFont="1" applyBorder="1" applyAlignment="1" applyProtection="1">
      <alignment horizontal="center" vertical="center"/>
    </xf>
    <xf numFmtId="0" fontId="3" fillId="0" borderId="19" xfId="1" applyNumberFormat="1" applyFont="1" applyBorder="1" applyAlignment="1" applyProtection="1">
      <alignment horizontal="center" vertical="center" wrapText="1"/>
    </xf>
    <xf numFmtId="0" fontId="3" fillId="0" borderId="23" xfId="1" applyNumberFormat="1" applyFont="1" applyBorder="1" applyAlignment="1" applyProtection="1">
      <alignment horizontal="center" vertical="center" wrapText="1"/>
    </xf>
    <xf numFmtId="9" fontId="3" fillId="0" borderId="23" xfId="1" applyNumberFormat="1" applyFont="1" applyBorder="1" applyAlignment="1" applyProtection="1">
      <alignment horizontal="center" vertical="center" wrapText="1"/>
      <protection locked="0"/>
    </xf>
    <xf numFmtId="0" fontId="3" fillId="0" borderId="23" xfId="1" applyNumberFormat="1" applyFont="1" applyBorder="1" applyAlignment="1" applyProtection="1">
      <alignment horizontal="center" vertical="center" textRotation="90"/>
    </xf>
    <xf numFmtId="3" fontId="3" fillId="0" borderId="23" xfId="1" applyNumberFormat="1" applyFont="1" applyBorder="1" applyAlignment="1" applyProtection="1">
      <alignment horizontal="center" vertical="center" wrapText="1"/>
    </xf>
    <xf numFmtId="0" fontId="8" fillId="0" borderId="6" xfId="1" applyFont="1" applyBorder="1" applyAlignment="1" applyProtection="1">
      <alignment horizontal="left"/>
    </xf>
    <xf numFmtId="0" fontId="3" fillId="0" borderId="24" xfId="1" applyFont="1" applyBorder="1" applyAlignment="1" applyProtection="1">
      <alignment horizontal="center" vertical="center"/>
    </xf>
    <xf numFmtId="0" fontId="8" fillId="0" borderId="7" xfId="1" applyFont="1" applyBorder="1" applyAlignment="1" applyProtection="1">
      <alignment horizontal="left"/>
    </xf>
    <xf numFmtId="0" fontId="6" fillId="0" borderId="18" xfId="1" applyFont="1" applyBorder="1" applyAlignment="1" applyProtection="1">
      <alignment horizontal="left"/>
    </xf>
    <xf numFmtId="0" fontId="6" fillId="0" borderId="18" xfId="1" quotePrefix="1" applyFont="1" applyBorder="1" applyAlignment="1" applyProtection="1">
      <alignment horizontal="left"/>
    </xf>
    <xf numFmtId="0" fontId="6" fillId="3" borderId="18" xfId="1" applyFont="1" applyFill="1" applyBorder="1" applyAlignment="1" applyProtection="1">
      <alignment horizontal="left"/>
    </xf>
    <xf numFmtId="0" fontId="6" fillId="2" borderId="18" xfId="1" applyFont="1" applyFill="1" applyBorder="1" applyAlignment="1" applyProtection="1">
      <alignment horizontal="left"/>
      <protection locked="0"/>
    </xf>
    <xf numFmtId="0" fontId="6" fillId="4" borderId="18" xfId="1" applyFont="1" applyFill="1" applyBorder="1" applyAlignment="1" applyProtection="1">
      <alignment horizontal="left"/>
    </xf>
    <xf numFmtId="0" fontId="6" fillId="0" borderId="18" xfId="1" applyFont="1" applyBorder="1" applyProtection="1"/>
    <xf numFmtId="0" fontId="6" fillId="0" borderId="18" xfId="1" applyFont="1" applyBorder="1" applyAlignment="1" applyProtection="1">
      <alignment horizontal="left"/>
      <protection locked="0"/>
    </xf>
    <xf numFmtId="0" fontId="11" fillId="0" borderId="2" xfId="2" applyFont="1" applyBorder="1" applyAlignment="1" applyProtection="1">
      <alignment horizontal="left"/>
    </xf>
    <xf numFmtId="0" fontId="6" fillId="0" borderId="12" xfId="1" applyFont="1" applyBorder="1" applyAlignment="1" applyProtection="1">
      <alignment horizontal="left"/>
    </xf>
    <xf numFmtId="0" fontId="6" fillId="0" borderId="12" xfId="1" quotePrefix="1" applyFont="1" applyBorder="1" applyAlignment="1" applyProtection="1">
      <alignment horizontal="left"/>
    </xf>
    <xf numFmtId="0" fontId="6" fillId="3" borderId="12" xfId="1" applyFont="1" applyFill="1" applyBorder="1" applyAlignment="1" applyProtection="1">
      <alignment horizontal="left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4" borderId="12" xfId="1" applyFont="1" applyFill="1" applyBorder="1" applyAlignment="1" applyProtection="1">
      <alignment horizontal="left"/>
    </xf>
    <xf numFmtId="0" fontId="6" fillId="0" borderId="12" xfId="1" applyFont="1" applyBorder="1" applyProtection="1"/>
    <xf numFmtId="0" fontId="11" fillId="0" borderId="6" xfId="2" applyFont="1" applyBorder="1" applyAlignment="1" applyProtection="1">
      <alignment horizontal="left"/>
    </xf>
    <xf numFmtId="0" fontId="6" fillId="0" borderId="13" xfId="1" applyFont="1" applyBorder="1" applyAlignment="1" applyProtection="1">
      <alignment horizontal="left"/>
    </xf>
    <xf numFmtId="0" fontId="6" fillId="0" borderId="13" xfId="1" quotePrefix="1" applyFont="1" applyBorder="1" applyAlignment="1" applyProtection="1">
      <alignment horizontal="left"/>
    </xf>
    <xf numFmtId="0" fontId="6" fillId="0" borderId="13" xfId="1" applyFont="1" applyBorder="1" applyAlignment="1" applyProtection="1">
      <alignment horizontal="left"/>
      <protection locked="0"/>
    </xf>
    <xf numFmtId="0" fontId="6" fillId="3" borderId="13" xfId="1" applyFont="1" applyFill="1" applyBorder="1" applyAlignment="1" applyProtection="1">
      <alignment horizontal="left"/>
    </xf>
    <xf numFmtId="0" fontId="6" fillId="4" borderId="13" xfId="1" applyFont="1" applyFill="1" applyBorder="1" applyAlignment="1" applyProtection="1">
      <alignment horizontal="left"/>
    </xf>
    <xf numFmtId="0" fontId="6" fillId="0" borderId="13" xfId="1" applyFont="1" applyBorder="1" applyProtection="1"/>
    <xf numFmtId="0" fontId="6" fillId="0" borderId="3" xfId="1" applyFont="1" applyBorder="1" applyProtection="1">
      <protection locked="0"/>
    </xf>
    <xf numFmtId="0" fontId="6" fillId="0" borderId="7" xfId="1" applyFont="1" applyBorder="1" applyProtection="1">
      <protection locked="0"/>
    </xf>
    <xf numFmtId="0" fontId="6" fillId="0" borderId="12" xfId="1" applyFont="1" applyBorder="1" applyAlignment="1" applyProtection="1">
      <alignment horizontal="left"/>
      <protection locked="0"/>
    </xf>
    <xf numFmtId="0" fontId="11" fillId="0" borderId="4" xfId="2" applyFont="1" applyBorder="1" applyAlignment="1" applyProtection="1">
      <alignment horizontal="left"/>
    </xf>
    <xf numFmtId="0" fontId="6" fillId="2" borderId="13" xfId="1" applyFont="1" applyFill="1" applyBorder="1" applyAlignment="1" applyProtection="1">
      <alignment horizontal="left"/>
      <protection locked="0"/>
    </xf>
    <xf numFmtId="0" fontId="6" fillId="0" borderId="5" xfId="1" applyFont="1" applyBorder="1" applyProtection="1">
      <protection locked="0"/>
    </xf>
    <xf numFmtId="0" fontId="6" fillId="0" borderId="18" xfId="1" quotePrefix="1" applyFont="1" applyBorder="1" applyProtection="1"/>
    <xf numFmtId="0" fontId="6" fillId="0" borderId="12" xfId="1" quotePrefix="1" applyFont="1" applyBorder="1" applyProtection="1"/>
    <xf numFmtId="0" fontId="6" fillId="0" borderId="13" xfId="1" quotePrefix="1" applyFont="1" applyBorder="1" applyProtection="1"/>
    <xf numFmtId="164" fontId="3" fillId="0" borderId="11" xfId="1" applyNumberFormat="1" applyFont="1" applyBorder="1" applyAlignment="1" applyProtection="1">
      <alignment horizontal="center" vertical="center" wrapText="1"/>
    </xf>
    <xf numFmtId="164" fontId="3" fillId="0" borderId="23" xfId="1" applyNumberFormat="1" applyFont="1" applyBorder="1" applyAlignment="1" applyProtection="1">
      <alignment horizontal="center" vertical="center" wrapText="1"/>
    </xf>
    <xf numFmtId="164" fontId="12" fillId="0" borderId="0" xfId="1" applyNumberFormat="1" applyFont="1" applyAlignment="1" applyProtection="1">
      <alignment horizontal="left"/>
    </xf>
    <xf numFmtId="164" fontId="12" fillId="0" borderId="0" xfId="1" applyNumberFormat="1" applyFont="1" applyProtection="1"/>
    <xf numFmtId="164" fontId="7" fillId="0" borderId="12" xfId="1" applyNumberFormat="1" applyFont="1" applyBorder="1" applyAlignment="1" applyProtection="1">
      <alignment horizontal="left"/>
      <protection hidden="1"/>
    </xf>
    <xf numFmtId="164" fontId="7" fillId="0" borderId="13" xfId="1" applyNumberFormat="1" applyFont="1" applyBorder="1" applyAlignment="1" applyProtection="1">
      <alignment horizontal="left"/>
      <protection hidden="1"/>
    </xf>
    <xf numFmtId="164" fontId="7" fillId="0" borderId="18" xfId="1" applyNumberFormat="1" applyFont="1" applyBorder="1" applyAlignment="1" applyProtection="1">
      <alignment horizontal="left"/>
      <protection hidden="1"/>
    </xf>
    <xf numFmtId="164" fontId="7" fillId="0" borderId="0" xfId="1" applyNumberFormat="1" applyFont="1" applyAlignment="1" applyProtection="1">
      <alignment horizontal="left"/>
    </xf>
    <xf numFmtId="0" fontId="12" fillId="0" borderId="0" xfId="1" applyFont="1" applyAlignment="1" applyProtection="1">
      <alignment horizontal="left"/>
    </xf>
    <xf numFmtId="0" fontId="7" fillId="0" borderId="12" xfId="1" applyFont="1" applyBorder="1" applyAlignment="1" applyProtection="1">
      <alignment horizontal="left"/>
    </xf>
    <xf numFmtId="0" fontId="7" fillId="0" borderId="13" xfId="1" applyFont="1" applyBorder="1" applyAlignment="1" applyProtection="1">
      <alignment horizontal="left"/>
    </xf>
    <xf numFmtId="0" fontId="7" fillId="0" borderId="18" xfId="1" applyFont="1" applyBorder="1" applyAlignment="1" applyProtection="1">
      <alignment horizontal="left"/>
    </xf>
    <xf numFmtId="0" fontId="3" fillId="0" borderId="0" xfId="1" applyFont="1" applyAlignment="1" applyProtection="1">
      <alignment horizontal="left"/>
    </xf>
    <xf numFmtId="0" fontId="7" fillId="0" borderId="12" xfId="1" applyFont="1" applyBorder="1" applyAlignment="1" applyProtection="1">
      <alignment horizontal="left"/>
      <protection hidden="1"/>
    </xf>
    <xf numFmtId="0" fontId="7" fillId="0" borderId="13" xfId="1" applyFont="1" applyBorder="1" applyAlignment="1" applyProtection="1">
      <alignment horizontal="left"/>
      <protection hidden="1"/>
    </xf>
    <xf numFmtId="0" fontId="7" fillId="0" borderId="18" xfId="1" applyFont="1" applyBorder="1" applyAlignment="1" applyProtection="1">
      <alignment horizontal="left"/>
      <protection hidden="1"/>
    </xf>
  </cellXfs>
  <cellStyles count="3">
    <cellStyle name="Гиперссылка" xfId="2" builtinId="8"/>
    <cellStyle name="Обычный" xfId="0" builtinId="0"/>
    <cellStyle name="Обычный 6" xfId="1"/>
  </cellStyles>
  <dxfs count="6"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170" Type="http://schemas.openxmlformats.org/officeDocument/2006/relationships/image" Target="../media/image170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497" Type="http://schemas.openxmlformats.org/officeDocument/2006/relationships/image" Target="../media/image497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424" Type="http://schemas.openxmlformats.org/officeDocument/2006/relationships/image" Target="../media/image424.jpeg"/><Relationship Id="rId270" Type="http://schemas.openxmlformats.org/officeDocument/2006/relationships/image" Target="../media/image270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" Type="http://schemas.openxmlformats.org/officeDocument/2006/relationships/image" Target="../media/image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7" Type="http://schemas.openxmlformats.org/officeDocument/2006/relationships/image" Target="../media/image87.jpeg"/><Relationship Id="rId513" Type="http://schemas.openxmlformats.org/officeDocument/2006/relationships/image" Target="../media/image513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524" Type="http://schemas.openxmlformats.org/officeDocument/2006/relationships/image" Target="../media/image524.jpeg"/><Relationship Id="rId566" Type="http://schemas.openxmlformats.org/officeDocument/2006/relationships/image" Target="../media/image566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577" Type="http://schemas.openxmlformats.org/officeDocument/2006/relationships/image" Target="../media/image577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79" Type="http://schemas.openxmlformats.org/officeDocument/2006/relationships/image" Target="../media/image479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46" Type="http://schemas.openxmlformats.org/officeDocument/2006/relationships/image" Target="../media/image546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588" Type="http://schemas.openxmlformats.org/officeDocument/2006/relationships/image" Target="../media/image588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57" Type="http://schemas.openxmlformats.org/officeDocument/2006/relationships/image" Target="../media/image557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526" Type="http://schemas.openxmlformats.org/officeDocument/2006/relationships/image" Target="../media/image526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37" Type="http://schemas.openxmlformats.org/officeDocument/2006/relationships/image" Target="../media/image537.jpeg"/><Relationship Id="rId579" Type="http://schemas.openxmlformats.org/officeDocument/2006/relationships/image" Target="../media/image579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590" Type="http://schemas.openxmlformats.org/officeDocument/2006/relationships/image" Target="../media/image590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506" Type="http://schemas.openxmlformats.org/officeDocument/2006/relationships/image" Target="../media/image506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48" Type="http://schemas.openxmlformats.org/officeDocument/2006/relationships/image" Target="../media/image548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212" Type="http://schemas.openxmlformats.org/officeDocument/2006/relationships/image" Target="../media/image212.jpeg"/><Relationship Id="rId254" Type="http://schemas.openxmlformats.org/officeDocument/2006/relationships/image" Target="../media/image254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517" Type="http://schemas.openxmlformats.org/officeDocument/2006/relationships/image" Target="../media/image517.jpeg"/><Relationship Id="rId559" Type="http://schemas.openxmlformats.org/officeDocument/2006/relationships/image" Target="../media/image559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570" Type="http://schemas.openxmlformats.org/officeDocument/2006/relationships/image" Target="../media/image570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528" Type="http://schemas.openxmlformats.org/officeDocument/2006/relationships/image" Target="../media/image528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jpeg"/><Relationship Id="rId539" Type="http://schemas.openxmlformats.org/officeDocument/2006/relationships/image" Target="../media/image539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82" Type="http://schemas.openxmlformats.org/officeDocument/2006/relationships/image" Target="../media/image82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jpeg"/><Relationship Id="rId214" Type="http://schemas.openxmlformats.org/officeDocument/2006/relationships/image" Target="../media/image214.jpe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463" Type="http://schemas.openxmlformats.org/officeDocument/2006/relationships/image" Target="../media/image463.jpeg"/><Relationship Id="rId519" Type="http://schemas.openxmlformats.org/officeDocument/2006/relationships/image" Target="../media/image519.jpeg"/><Relationship Id="rId116" Type="http://schemas.openxmlformats.org/officeDocument/2006/relationships/image" Target="../media/image116.jpeg"/><Relationship Id="rId158" Type="http://schemas.openxmlformats.org/officeDocument/2006/relationships/image" Target="../media/image158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20" Type="http://schemas.openxmlformats.org/officeDocument/2006/relationships/image" Target="../media/image20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225" Type="http://schemas.openxmlformats.org/officeDocument/2006/relationships/image" Target="../media/image225.jpeg"/><Relationship Id="rId267" Type="http://schemas.openxmlformats.org/officeDocument/2006/relationships/image" Target="../media/image267.jpeg"/><Relationship Id="rId432" Type="http://schemas.openxmlformats.org/officeDocument/2006/relationships/image" Target="../media/image432.jpeg"/><Relationship Id="rId474" Type="http://schemas.openxmlformats.org/officeDocument/2006/relationships/image" Target="../media/image474.jpeg"/><Relationship Id="rId127" Type="http://schemas.openxmlformats.org/officeDocument/2006/relationships/image" Target="../media/image127.jpeg"/><Relationship Id="rId31" Type="http://schemas.openxmlformats.org/officeDocument/2006/relationships/image" Target="../media/image31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76" Type="http://schemas.openxmlformats.org/officeDocument/2006/relationships/image" Target="../media/image376.jpeg"/><Relationship Id="rId541" Type="http://schemas.openxmlformats.org/officeDocument/2006/relationships/image" Target="../media/image541.jpeg"/><Relationship Id="rId583" Type="http://schemas.openxmlformats.org/officeDocument/2006/relationships/image" Target="../media/image583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36" Type="http://schemas.openxmlformats.org/officeDocument/2006/relationships/image" Target="../media/image236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43" Type="http://schemas.openxmlformats.org/officeDocument/2006/relationships/image" Target="../media/image443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85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299" Type="http://schemas.openxmlformats.org/officeDocument/2006/relationships/image" Target="../media/image299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444" Type="http://schemas.openxmlformats.org/officeDocument/2006/relationships/image" Target="../media/image444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45" Type="http://schemas.openxmlformats.org/officeDocument/2006/relationships/image" Target="../media/image45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94.jpe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hotobank.april-group.ru/big.php?img=000047865.jpg" TargetMode="External"/><Relationship Id="rId21" Type="http://schemas.openxmlformats.org/officeDocument/2006/relationships/hyperlink" Target="http://photobank.april-group.ru/big.php?img=000016989.jpg" TargetMode="External"/><Relationship Id="rId42" Type="http://schemas.openxmlformats.org/officeDocument/2006/relationships/hyperlink" Target="http://photobank.april-group.ru/big.php?img=000044539.jpg" TargetMode="External"/><Relationship Id="rId63" Type="http://schemas.openxmlformats.org/officeDocument/2006/relationships/hyperlink" Target="http://photobank.april-group.ru/big.php?img=000045259.jpg" TargetMode="External"/><Relationship Id="rId84" Type="http://schemas.openxmlformats.org/officeDocument/2006/relationships/hyperlink" Target="http://photobank.april-group.ru/big.php?img=000017018.jpg" TargetMode="External"/><Relationship Id="rId138" Type="http://schemas.openxmlformats.org/officeDocument/2006/relationships/hyperlink" Target="http://photobank.april-group.ru/big.php?img=000048553.jpg" TargetMode="External"/><Relationship Id="rId159" Type="http://schemas.openxmlformats.org/officeDocument/2006/relationships/hyperlink" Target="http://photobank.april-group.ru/big.php?img=000045873.jpg" TargetMode="External"/><Relationship Id="rId170" Type="http://schemas.openxmlformats.org/officeDocument/2006/relationships/hyperlink" Target="http://photobank.april-group.ru/big.php?img=000048287.jpg" TargetMode="External"/><Relationship Id="rId191" Type="http://schemas.openxmlformats.org/officeDocument/2006/relationships/hyperlink" Target="http://photobank.april-group.ru/big.php?img=000040692.jpg" TargetMode="External"/><Relationship Id="rId205" Type="http://schemas.openxmlformats.org/officeDocument/2006/relationships/hyperlink" Target="http://photobank.april-group.ru/big.php?img=000043257.jpg" TargetMode="External"/><Relationship Id="rId226" Type="http://schemas.openxmlformats.org/officeDocument/2006/relationships/hyperlink" Target="http://photobank.april-group.ru/big.php?img=000017611.jpg" TargetMode="External"/><Relationship Id="rId107" Type="http://schemas.openxmlformats.org/officeDocument/2006/relationships/hyperlink" Target="http://photobank.april-group.ru/big.php?img=000043207.jpg" TargetMode="External"/><Relationship Id="rId11" Type="http://schemas.openxmlformats.org/officeDocument/2006/relationships/hyperlink" Target="http://photobank.april-group.ru/big.php?img=000050536.jpg" TargetMode="External"/><Relationship Id="rId32" Type="http://schemas.openxmlformats.org/officeDocument/2006/relationships/hyperlink" Target="http://photobank.april-group.ru/big.php?img=000044587.jpg" TargetMode="External"/><Relationship Id="rId53" Type="http://schemas.openxmlformats.org/officeDocument/2006/relationships/hyperlink" Target="http://photobank.april-group.ru/big.php?img=000043384.jpg" TargetMode="External"/><Relationship Id="rId74" Type="http://schemas.openxmlformats.org/officeDocument/2006/relationships/hyperlink" Target="http://photobank.april-group.ru/big.php?img=000046994.jpg" TargetMode="External"/><Relationship Id="rId128" Type="http://schemas.openxmlformats.org/officeDocument/2006/relationships/hyperlink" Target="http://photobank.april-group.ru/big.php?img=000048237.jpg" TargetMode="External"/><Relationship Id="rId149" Type="http://schemas.openxmlformats.org/officeDocument/2006/relationships/hyperlink" Target="http://photobank.april-group.ru/big.php?img=000046872.jpg" TargetMode="External"/><Relationship Id="rId5" Type="http://schemas.openxmlformats.org/officeDocument/2006/relationships/hyperlink" Target="http://photobank.april-group.ru/big.php?img=000039179.jpg" TargetMode="External"/><Relationship Id="rId95" Type="http://schemas.openxmlformats.org/officeDocument/2006/relationships/hyperlink" Target="http://photobank.april-group.ru/big.php?img=000047826.jpg" TargetMode="External"/><Relationship Id="rId160" Type="http://schemas.openxmlformats.org/officeDocument/2006/relationships/hyperlink" Target="http://photobank.april-group.ru/big.php?img=000050853.jpg" TargetMode="External"/><Relationship Id="rId181" Type="http://schemas.openxmlformats.org/officeDocument/2006/relationships/hyperlink" Target="http://photobank.april-group.ru/big.php?img=000017534.jpg" TargetMode="External"/><Relationship Id="rId216" Type="http://schemas.openxmlformats.org/officeDocument/2006/relationships/hyperlink" Target="http://photobank.april-group.ru/big.php?img=000046288.jpg" TargetMode="External"/><Relationship Id="rId237" Type="http://schemas.openxmlformats.org/officeDocument/2006/relationships/vmlDrawing" Target="../drawings/vmlDrawing1.vml"/><Relationship Id="rId22" Type="http://schemas.openxmlformats.org/officeDocument/2006/relationships/hyperlink" Target="http://photobank.april-group.ru/big.php?img=000016990.jpg" TargetMode="External"/><Relationship Id="rId43" Type="http://schemas.openxmlformats.org/officeDocument/2006/relationships/hyperlink" Target="http://photobank.april-group.ru/big.php?img=000043125.jpg" TargetMode="External"/><Relationship Id="rId64" Type="http://schemas.openxmlformats.org/officeDocument/2006/relationships/hyperlink" Target="http://photobank.april-group.ru/big.php?img=000045262.jpg" TargetMode="External"/><Relationship Id="rId118" Type="http://schemas.openxmlformats.org/officeDocument/2006/relationships/hyperlink" Target="http://photobank.april-group.ru/big.php?img=000047170.jpg" TargetMode="External"/><Relationship Id="rId139" Type="http://schemas.openxmlformats.org/officeDocument/2006/relationships/hyperlink" Target="http://photobank.april-group.ru/big.php?img=000048729.jpg" TargetMode="External"/><Relationship Id="rId85" Type="http://schemas.openxmlformats.org/officeDocument/2006/relationships/hyperlink" Target="http://photobank.april-group.ru/big.php?img=000043899.jpg" TargetMode="External"/><Relationship Id="rId150" Type="http://schemas.openxmlformats.org/officeDocument/2006/relationships/hyperlink" Target="http://photobank.april-group.ru/big.php?img=000046449.jpg" TargetMode="External"/><Relationship Id="rId171" Type="http://schemas.openxmlformats.org/officeDocument/2006/relationships/hyperlink" Target="http://photobank.april-group.ru/big.php?img=000047789.jpg" TargetMode="External"/><Relationship Id="rId192" Type="http://schemas.openxmlformats.org/officeDocument/2006/relationships/hyperlink" Target="http://photobank.april-group.ru/big.php?img=000040689.jpg" TargetMode="External"/><Relationship Id="rId206" Type="http://schemas.openxmlformats.org/officeDocument/2006/relationships/hyperlink" Target="http://photobank.april-group.ru/big.php?img=000043250.jpg" TargetMode="External"/><Relationship Id="rId227" Type="http://schemas.openxmlformats.org/officeDocument/2006/relationships/hyperlink" Target="http://photobank.april-group.ru/big.php?img=000017480.jpg" TargetMode="External"/><Relationship Id="rId12" Type="http://schemas.openxmlformats.org/officeDocument/2006/relationships/hyperlink" Target="http://photobank.april-group.ru/big.php?img=000047792.jpg" TargetMode="External"/><Relationship Id="rId33" Type="http://schemas.openxmlformats.org/officeDocument/2006/relationships/hyperlink" Target="http://photobank.april-group.ru/big.php?img=000046473.jpg" TargetMode="External"/><Relationship Id="rId108" Type="http://schemas.openxmlformats.org/officeDocument/2006/relationships/hyperlink" Target="http://photobank.april-group.ru/big.php?img=000048541.jpg" TargetMode="External"/><Relationship Id="rId129" Type="http://schemas.openxmlformats.org/officeDocument/2006/relationships/hyperlink" Target="http://photobank.april-group.ru/big.php?img=000046857.jpg" TargetMode="External"/><Relationship Id="rId54" Type="http://schemas.openxmlformats.org/officeDocument/2006/relationships/hyperlink" Target="http://photobank.april-group.ru/big.php?img=000042074.jpg" TargetMode="External"/><Relationship Id="rId75" Type="http://schemas.openxmlformats.org/officeDocument/2006/relationships/hyperlink" Target="http://photobank.april-group.ru/big.php?img=000048611.jpg" TargetMode="External"/><Relationship Id="rId96" Type="http://schemas.openxmlformats.org/officeDocument/2006/relationships/hyperlink" Target="http://photobank.april-group.ru/big.php?img=000043940.jpg" TargetMode="External"/><Relationship Id="rId140" Type="http://schemas.openxmlformats.org/officeDocument/2006/relationships/hyperlink" Target="http://photobank.april-group.ru/big.php?img=000047737.jpg" TargetMode="External"/><Relationship Id="rId161" Type="http://schemas.openxmlformats.org/officeDocument/2006/relationships/hyperlink" Target="http://photobank.april-group.ru/big.php?img=000046707.jpg" TargetMode="External"/><Relationship Id="rId182" Type="http://schemas.openxmlformats.org/officeDocument/2006/relationships/hyperlink" Target="http://photobank.april-group.ru/big.php?img=000019786.jpg" TargetMode="External"/><Relationship Id="rId217" Type="http://schemas.openxmlformats.org/officeDocument/2006/relationships/hyperlink" Target="http://photobank.april-group.ru/big.php?img=000046555.jpg" TargetMode="External"/><Relationship Id="rId6" Type="http://schemas.openxmlformats.org/officeDocument/2006/relationships/hyperlink" Target="http://photobank.april-group.ru/big.php?img=000038755.jpg" TargetMode="External"/><Relationship Id="rId238" Type="http://schemas.openxmlformats.org/officeDocument/2006/relationships/vmlDrawing" Target="../drawings/vmlDrawing2.vml"/><Relationship Id="rId23" Type="http://schemas.openxmlformats.org/officeDocument/2006/relationships/hyperlink" Target="http://photobank.april-group.ru/big.php?img=000026449.jpg" TargetMode="External"/><Relationship Id="rId119" Type="http://schemas.openxmlformats.org/officeDocument/2006/relationships/hyperlink" Target="http://photobank.april-group.ru/big.php?img=000047140.jpg" TargetMode="External"/><Relationship Id="rId44" Type="http://schemas.openxmlformats.org/officeDocument/2006/relationships/hyperlink" Target="http://photobank.april-group.ru/big.php?img=000036670.jpg" TargetMode="External"/><Relationship Id="rId65" Type="http://schemas.openxmlformats.org/officeDocument/2006/relationships/hyperlink" Target="http://photobank.april-group.ru/big.php?img=000040928.jpg" TargetMode="External"/><Relationship Id="rId86" Type="http://schemas.openxmlformats.org/officeDocument/2006/relationships/hyperlink" Target="http://photobank.april-group.ru/big.php?img=000017022.jpg" TargetMode="External"/><Relationship Id="rId130" Type="http://schemas.openxmlformats.org/officeDocument/2006/relationships/hyperlink" Target="http://photobank.april-group.ru/big.php?img=000047917.jpg" TargetMode="External"/><Relationship Id="rId151" Type="http://schemas.openxmlformats.org/officeDocument/2006/relationships/hyperlink" Target="http://photobank.april-group.ru/big.php?img=000040168.jpg" TargetMode="External"/><Relationship Id="rId172" Type="http://schemas.openxmlformats.org/officeDocument/2006/relationships/hyperlink" Target="http://photobank.april-group.ru/big.php?img=000020175.jpg" TargetMode="External"/><Relationship Id="rId193" Type="http://schemas.openxmlformats.org/officeDocument/2006/relationships/hyperlink" Target="http://photobank.april-group.ru/big.php?img=000040652.jpg" TargetMode="External"/><Relationship Id="rId207" Type="http://schemas.openxmlformats.org/officeDocument/2006/relationships/hyperlink" Target="http://photobank.april-group.ru/big.php?img=000046268.jpg" TargetMode="External"/><Relationship Id="rId228" Type="http://schemas.openxmlformats.org/officeDocument/2006/relationships/hyperlink" Target="http://photobank.april-group.ru/big.php?img=000047490.jpg" TargetMode="External"/><Relationship Id="rId13" Type="http://schemas.openxmlformats.org/officeDocument/2006/relationships/hyperlink" Target="http://photobank.april-group.ru/big.php?img=000048325.jpg" TargetMode="External"/><Relationship Id="rId109" Type="http://schemas.openxmlformats.org/officeDocument/2006/relationships/hyperlink" Target="http://photobank.april-group.ru/big.php?img=000024999.jpg" TargetMode="External"/><Relationship Id="rId34" Type="http://schemas.openxmlformats.org/officeDocument/2006/relationships/hyperlink" Target="http://photobank.april-group.ru/big.php?img=000046461.jpg" TargetMode="External"/><Relationship Id="rId55" Type="http://schemas.openxmlformats.org/officeDocument/2006/relationships/hyperlink" Target="http://photobank.april-group.ru/big.php?img=000042065.jpg" TargetMode="External"/><Relationship Id="rId76" Type="http://schemas.openxmlformats.org/officeDocument/2006/relationships/hyperlink" Target="http://photobank.april-group.ru/big.php?img=000050069.jpg" TargetMode="External"/><Relationship Id="rId97" Type="http://schemas.openxmlformats.org/officeDocument/2006/relationships/hyperlink" Target="http://photobank.april-group.ru/big.php?img=000046739.jpg" TargetMode="External"/><Relationship Id="rId120" Type="http://schemas.openxmlformats.org/officeDocument/2006/relationships/hyperlink" Target="http://photobank.april-group.ru/big.php?img=000045879.jpg" TargetMode="External"/><Relationship Id="rId141" Type="http://schemas.openxmlformats.org/officeDocument/2006/relationships/hyperlink" Target="http://photobank.april-group.ru/big.php?img=000044301.jpg" TargetMode="External"/><Relationship Id="rId7" Type="http://schemas.openxmlformats.org/officeDocument/2006/relationships/hyperlink" Target="http://photobank.april-group.ru/big.php?img=000017647.jpg" TargetMode="External"/><Relationship Id="rId162" Type="http://schemas.openxmlformats.org/officeDocument/2006/relationships/hyperlink" Target="http://photobank.april-group.ru/big.php?img=000047182.jpg" TargetMode="External"/><Relationship Id="rId183" Type="http://schemas.openxmlformats.org/officeDocument/2006/relationships/hyperlink" Target="http://photobank.april-group.ru/big.php?img=000045340.jpg" TargetMode="External"/><Relationship Id="rId218" Type="http://schemas.openxmlformats.org/officeDocument/2006/relationships/hyperlink" Target="http://photobank.april-group.ru/big.php?img=000046236.jpg" TargetMode="External"/><Relationship Id="rId239" Type="http://schemas.openxmlformats.org/officeDocument/2006/relationships/comments" Target="../comments1.xml"/><Relationship Id="rId24" Type="http://schemas.openxmlformats.org/officeDocument/2006/relationships/hyperlink" Target="http://photobank.april-group.ru/big.php?img=000026452.jpg" TargetMode="External"/><Relationship Id="rId45" Type="http://schemas.openxmlformats.org/officeDocument/2006/relationships/hyperlink" Target="http://photobank.april-group.ru/big.php?img=000042699.jpg" TargetMode="External"/><Relationship Id="rId66" Type="http://schemas.openxmlformats.org/officeDocument/2006/relationships/hyperlink" Target="http://photobank.april-group.ru/big.php?img=000050051.jpg" TargetMode="External"/><Relationship Id="rId87" Type="http://schemas.openxmlformats.org/officeDocument/2006/relationships/hyperlink" Target="http://photobank.april-group.ru/big.php?img=000017024.jpg" TargetMode="External"/><Relationship Id="rId110" Type="http://schemas.openxmlformats.org/officeDocument/2006/relationships/hyperlink" Target="http://photobank.april-group.ru/big.php?img=000048535.jpg" TargetMode="External"/><Relationship Id="rId131" Type="http://schemas.openxmlformats.org/officeDocument/2006/relationships/hyperlink" Target="http://photobank.april-group.ru/big.php?img=000044012.jpg" TargetMode="External"/><Relationship Id="rId152" Type="http://schemas.openxmlformats.org/officeDocument/2006/relationships/hyperlink" Target="http://photobank.april-group.ru/big.php?img=000046646.jpg" TargetMode="External"/><Relationship Id="rId173" Type="http://schemas.openxmlformats.org/officeDocument/2006/relationships/hyperlink" Target="http://photobank.april-group.ru/big.php?img=000020176.jpg" TargetMode="External"/><Relationship Id="rId194" Type="http://schemas.openxmlformats.org/officeDocument/2006/relationships/hyperlink" Target="http://photobank.april-group.ru/big.php?img=000040667.jpg" TargetMode="External"/><Relationship Id="rId208" Type="http://schemas.openxmlformats.org/officeDocument/2006/relationships/hyperlink" Target="http://photobank.april-group.ru/big.php?img=000046552.jpg" TargetMode="External"/><Relationship Id="rId229" Type="http://schemas.openxmlformats.org/officeDocument/2006/relationships/hyperlink" Target="http://photobank.april-group.ru/big.php?img=000044355.jpg" TargetMode="External"/><Relationship Id="rId14" Type="http://schemas.openxmlformats.org/officeDocument/2006/relationships/hyperlink" Target="http://photobank.april-group.ru/big.php?img=000024756.jpg" TargetMode="External"/><Relationship Id="rId35" Type="http://schemas.openxmlformats.org/officeDocument/2006/relationships/hyperlink" Target="http://photobank.april-group.ru/big.php?img=000044343.jpg" TargetMode="External"/><Relationship Id="rId56" Type="http://schemas.openxmlformats.org/officeDocument/2006/relationships/hyperlink" Target="http://photobank.april-group.ru/big.php?img=000042114.jpg" TargetMode="External"/><Relationship Id="rId77" Type="http://schemas.openxmlformats.org/officeDocument/2006/relationships/hyperlink" Target="http://photobank.april-group.ru/big.php?img=000048470.jpg" TargetMode="External"/><Relationship Id="rId100" Type="http://schemas.openxmlformats.org/officeDocument/2006/relationships/hyperlink" Target="http://photobank.april-group.ru/big.php?img=000022436.jpg" TargetMode="External"/><Relationship Id="rId8" Type="http://schemas.openxmlformats.org/officeDocument/2006/relationships/hyperlink" Target="http://photobank.april-group.ru/big.php?img=000048331.jpg" TargetMode="External"/><Relationship Id="rId98" Type="http://schemas.openxmlformats.org/officeDocument/2006/relationships/hyperlink" Target="http://photobank.april-group.ru/big.php?img=000043956.jpg" TargetMode="External"/><Relationship Id="rId121" Type="http://schemas.openxmlformats.org/officeDocument/2006/relationships/hyperlink" Target="http://photobank.april-group.ru/big.php?img=000043201.jpg" TargetMode="External"/><Relationship Id="rId142" Type="http://schemas.openxmlformats.org/officeDocument/2006/relationships/hyperlink" Target="http://photobank.april-group.ru/big.php?img=000040159.jpg" TargetMode="External"/><Relationship Id="rId163" Type="http://schemas.openxmlformats.org/officeDocument/2006/relationships/hyperlink" Target="http://photobank.april-group.ru/big.php?img=000026757.jpg" TargetMode="External"/><Relationship Id="rId184" Type="http://schemas.openxmlformats.org/officeDocument/2006/relationships/hyperlink" Target="http://photobank.april-group.ru/big.php?img=000045036.jpg" TargetMode="External"/><Relationship Id="rId219" Type="http://schemas.openxmlformats.org/officeDocument/2006/relationships/hyperlink" Target="http://photobank.april-group.ru/big.php?img=000040876.jpg" TargetMode="External"/><Relationship Id="rId230" Type="http://schemas.openxmlformats.org/officeDocument/2006/relationships/hyperlink" Target="http://photobank.april-group.ru/big.php?img=000044358.jpg" TargetMode="External"/><Relationship Id="rId25" Type="http://schemas.openxmlformats.org/officeDocument/2006/relationships/hyperlink" Target="http://photobank.april-group.ru/big.php?img=000017381.jpg" TargetMode="External"/><Relationship Id="rId46" Type="http://schemas.openxmlformats.org/officeDocument/2006/relationships/hyperlink" Target="http://photobank.april-group.ru/big.php?img=000041004.jpg" TargetMode="External"/><Relationship Id="rId67" Type="http://schemas.openxmlformats.org/officeDocument/2006/relationships/hyperlink" Target="http://photobank.april-group.ru/big.php?img=000042263.jpg" TargetMode="External"/><Relationship Id="rId88" Type="http://schemas.openxmlformats.org/officeDocument/2006/relationships/hyperlink" Target="http://photobank.april-group.ru/big.php?img=000040023.jpg" TargetMode="External"/><Relationship Id="rId111" Type="http://schemas.openxmlformats.org/officeDocument/2006/relationships/hyperlink" Target="http://photobank.april-group.ru/big.php?img=000047660.jpg" TargetMode="External"/><Relationship Id="rId132" Type="http://schemas.openxmlformats.org/officeDocument/2006/relationships/hyperlink" Target="http://photobank.april-group.ru/big.php?img=000044015.jpg" TargetMode="External"/><Relationship Id="rId153" Type="http://schemas.openxmlformats.org/officeDocument/2006/relationships/hyperlink" Target="http://photobank.april-group.ru/big.php?img=000046408.jpg" TargetMode="External"/><Relationship Id="rId174" Type="http://schemas.openxmlformats.org/officeDocument/2006/relationships/hyperlink" Target="http://photobank.april-group.ru/big.php?img=000015257.jpg" TargetMode="External"/><Relationship Id="rId195" Type="http://schemas.openxmlformats.org/officeDocument/2006/relationships/hyperlink" Target="http://photobank.april-group.ru/big.php?img=000041051.jpg" TargetMode="External"/><Relationship Id="rId209" Type="http://schemas.openxmlformats.org/officeDocument/2006/relationships/hyperlink" Target="http://photobank.april-group.ru/big.php?img=000046271.jpg" TargetMode="External"/><Relationship Id="rId190" Type="http://schemas.openxmlformats.org/officeDocument/2006/relationships/hyperlink" Target="http://photobank.april-group.ru/big.php?img=000026695.jpg" TargetMode="External"/><Relationship Id="rId204" Type="http://schemas.openxmlformats.org/officeDocument/2006/relationships/hyperlink" Target="http://photobank.april-group.ru/big.php?img=000043265.jpg" TargetMode="External"/><Relationship Id="rId220" Type="http://schemas.openxmlformats.org/officeDocument/2006/relationships/hyperlink" Target="http://photobank.april-group.ru/big.php?img=000039579.jpg" TargetMode="External"/><Relationship Id="rId225" Type="http://schemas.openxmlformats.org/officeDocument/2006/relationships/hyperlink" Target="http://photobank.april-group.ru/big.php?img=000017619.jpg" TargetMode="External"/><Relationship Id="rId15" Type="http://schemas.openxmlformats.org/officeDocument/2006/relationships/hyperlink" Target="http://photobank.april-group.ru/big.php?img=000048337.jpg" TargetMode="External"/><Relationship Id="rId36" Type="http://schemas.openxmlformats.org/officeDocument/2006/relationships/hyperlink" Target="http://photobank.april-group.ru/big.php?img=000042086.jpg" TargetMode="External"/><Relationship Id="rId57" Type="http://schemas.openxmlformats.org/officeDocument/2006/relationships/hyperlink" Target="http://photobank.april-group.ru/big.php?img=000044378.jpg" TargetMode="External"/><Relationship Id="rId106" Type="http://schemas.openxmlformats.org/officeDocument/2006/relationships/hyperlink" Target="http://photobank.april-group.ru/big.php?img=000048544.jpg" TargetMode="External"/><Relationship Id="rId127" Type="http://schemas.openxmlformats.org/officeDocument/2006/relationships/hyperlink" Target="http://photobank.april-group.ru/big.php?img=000050031.jpg" TargetMode="External"/><Relationship Id="rId10" Type="http://schemas.openxmlformats.org/officeDocument/2006/relationships/hyperlink" Target="http://photobank.april-group.ru/big.php?img=000048322.jpg" TargetMode="External"/><Relationship Id="rId31" Type="http://schemas.openxmlformats.org/officeDocument/2006/relationships/hyperlink" Target="http://photobank.april-group.ru/big.php?img=000045331.jpg" TargetMode="External"/><Relationship Id="rId52" Type="http://schemas.openxmlformats.org/officeDocument/2006/relationships/hyperlink" Target="http://photobank.april-group.ru/big.php?img=000042693.jpg" TargetMode="External"/><Relationship Id="rId73" Type="http://schemas.openxmlformats.org/officeDocument/2006/relationships/hyperlink" Target="http://photobank.april-group.ru/big.php?img=000050063.jpg" TargetMode="External"/><Relationship Id="rId78" Type="http://schemas.openxmlformats.org/officeDocument/2006/relationships/hyperlink" Target="http://photobank.april-group.ru/big.php?img=000046985.jpg" TargetMode="External"/><Relationship Id="rId94" Type="http://schemas.openxmlformats.org/officeDocument/2006/relationships/hyperlink" Target="http://photobank.april-group.ru/big.php?img=000046925.jpg" TargetMode="External"/><Relationship Id="rId99" Type="http://schemas.openxmlformats.org/officeDocument/2006/relationships/hyperlink" Target="http://photobank.april-group.ru/big.php?img=000048231.jpg" TargetMode="External"/><Relationship Id="rId101" Type="http://schemas.openxmlformats.org/officeDocument/2006/relationships/hyperlink" Target="http://photobank.april-group.ru/big.php?img=000043082.jpg" TargetMode="External"/><Relationship Id="rId122" Type="http://schemas.openxmlformats.org/officeDocument/2006/relationships/hyperlink" Target="http://photobank.april-group.ru/big.php?img=000050304.jpg" TargetMode="External"/><Relationship Id="rId143" Type="http://schemas.openxmlformats.org/officeDocument/2006/relationships/hyperlink" Target="http://photobank.april-group.ru/big.php?img=000046866.jpg" TargetMode="External"/><Relationship Id="rId148" Type="http://schemas.openxmlformats.org/officeDocument/2006/relationships/hyperlink" Target="http://photobank.april-group.ru/big.php?img=000047200.jpg" TargetMode="External"/><Relationship Id="rId164" Type="http://schemas.openxmlformats.org/officeDocument/2006/relationships/hyperlink" Target="http://photobank.april-group.ru/big.php?img=000026754.jpg" TargetMode="External"/><Relationship Id="rId169" Type="http://schemas.openxmlformats.org/officeDocument/2006/relationships/hyperlink" Target="http://photobank.april-group.ru/big.php?img=000048249.jpg" TargetMode="External"/><Relationship Id="rId185" Type="http://schemas.openxmlformats.org/officeDocument/2006/relationships/hyperlink" Target="http://photobank.april-group.ru/big.php?img=000041373.jpg" TargetMode="External"/><Relationship Id="rId4" Type="http://schemas.openxmlformats.org/officeDocument/2006/relationships/hyperlink" Target="http://photobank.april-group.ru/big.php?img=000032896.jpg" TargetMode="External"/><Relationship Id="rId9" Type="http://schemas.openxmlformats.org/officeDocument/2006/relationships/hyperlink" Target="http://photobank.april-group.ru/big.php?img=000050533.jpg" TargetMode="External"/><Relationship Id="rId180" Type="http://schemas.openxmlformats.org/officeDocument/2006/relationships/hyperlink" Target="http://photobank.april-group.ru/big.php?img=000017535.jpg" TargetMode="External"/><Relationship Id="rId210" Type="http://schemas.openxmlformats.org/officeDocument/2006/relationships/hyperlink" Target="http://photobank.april-group.ru/big.php?img=000046295.jpg" TargetMode="External"/><Relationship Id="rId215" Type="http://schemas.openxmlformats.org/officeDocument/2006/relationships/hyperlink" Target="http://photobank.april-group.ru/big.php?img=000040486.jpg" TargetMode="External"/><Relationship Id="rId236" Type="http://schemas.openxmlformats.org/officeDocument/2006/relationships/printerSettings" Target="../printerSettings/printerSettings1.bin"/><Relationship Id="rId26" Type="http://schemas.openxmlformats.org/officeDocument/2006/relationships/hyperlink" Target="http://photobank.april-group.ru/big.php?img=000026434.jpg" TargetMode="External"/><Relationship Id="rId231" Type="http://schemas.openxmlformats.org/officeDocument/2006/relationships/hyperlink" Target="http://photobank.april-group.ru/big.php?img=000045926.jpg" TargetMode="External"/><Relationship Id="rId47" Type="http://schemas.openxmlformats.org/officeDocument/2006/relationships/hyperlink" Target="http://photobank.april-group.ru/big.php?img=000043325.jpg" TargetMode="External"/><Relationship Id="rId68" Type="http://schemas.openxmlformats.org/officeDocument/2006/relationships/hyperlink" Target="http://photobank.april-group.ru/big.php?img=000042266.jpg" TargetMode="External"/><Relationship Id="rId89" Type="http://schemas.openxmlformats.org/officeDocument/2006/relationships/hyperlink" Target="http://photobank.april-group.ru/big.php?img=000039974.jpg" TargetMode="External"/><Relationship Id="rId112" Type="http://schemas.openxmlformats.org/officeDocument/2006/relationships/hyperlink" Target="http://photobank.april-group.ru/big.php?img=000047679.jpg" TargetMode="External"/><Relationship Id="rId133" Type="http://schemas.openxmlformats.org/officeDocument/2006/relationships/hyperlink" Target="http://photobank.april-group.ru/big.php?img=000048723.jpg" TargetMode="External"/><Relationship Id="rId154" Type="http://schemas.openxmlformats.org/officeDocument/2006/relationships/hyperlink" Target="http://photobank.april-group.ru/big.php?img=000048631.jpg" TargetMode="External"/><Relationship Id="rId175" Type="http://schemas.openxmlformats.org/officeDocument/2006/relationships/hyperlink" Target="http://photobank.april-group.ru/big.php?img=000015258.jpg" TargetMode="External"/><Relationship Id="rId196" Type="http://schemas.openxmlformats.org/officeDocument/2006/relationships/hyperlink" Target="http://photobank.april-group.ru/big.php?img=000041049.jpg" TargetMode="External"/><Relationship Id="rId200" Type="http://schemas.openxmlformats.org/officeDocument/2006/relationships/hyperlink" Target="http://photobank.april-group.ru/big.php?img=000050493.jpg" TargetMode="External"/><Relationship Id="rId16" Type="http://schemas.openxmlformats.org/officeDocument/2006/relationships/hyperlink" Target="http://photobank.april-group.ru/big.php?img=000045511.jpg" TargetMode="External"/><Relationship Id="rId221" Type="http://schemas.openxmlformats.org/officeDocument/2006/relationships/hyperlink" Target="http://photobank.april-group.ru/big.php?img=000046558.jpg" TargetMode="External"/><Relationship Id="rId37" Type="http://schemas.openxmlformats.org/officeDocument/2006/relationships/hyperlink" Target="http://photobank.april-group.ru/big.php?img=000031414.jpg" TargetMode="External"/><Relationship Id="rId58" Type="http://schemas.openxmlformats.org/officeDocument/2006/relationships/hyperlink" Target="http://photobank.april-group.ru/big.php?img=000042620.jpg" TargetMode="External"/><Relationship Id="rId79" Type="http://schemas.openxmlformats.org/officeDocument/2006/relationships/hyperlink" Target="http://photobank.april-group.ru/big.php?img=000011249.jpg" TargetMode="External"/><Relationship Id="rId102" Type="http://schemas.openxmlformats.org/officeDocument/2006/relationships/hyperlink" Target="http://photobank.april-group.ru/big.php?img=000048634.jpg" TargetMode="External"/><Relationship Id="rId123" Type="http://schemas.openxmlformats.org/officeDocument/2006/relationships/hyperlink" Target="http://photobank.april-group.ru/big.php?img=000046827.jpg" TargetMode="External"/><Relationship Id="rId144" Type="http://schemas.openxmlformats.org/officeDocument/2006/relationships/hyperlink" Target="http://photobank.april-group.ru/big.php?img=000046001.jpg" TargetMode="External"/><Relationship Id="rId90" Type="http://schemas.openxmlformats.org/officeDocument/2006/relationships/hyperlink" Target="http://photobank.april-group.ru/big.php?img=000041448.jpg" TargetMode="External"/><Relationship Id="rId165" Type="http://schemas.openxmlformats.org/officeDocument/2006/relationships/hyperlink" Target="http://photobank.april-group.ru/big.php?img=000048273.jpg" TargetMode="External"/><Relationship Id="rId186" Type="http://schemas.openxmlformats.org/officeDocument/2006/relationships/hyperlink" Target="http://photobank.april-group.ru/big.php?img=000045289.jpg" TargetMode="External"/><Relationship Id="rId211" Type="http://schemas.openxmlformats.org/officeDocument/2006/relationships/hyperlink" Target="http://photobank.april-group.ru/big.php?img=000045929.jpg" TargetMode="External"/><Relationship Id="rId232" Type="http://schemas.openxmlformats.org/officeDocument/2006/relationships/hyperlink" Target="http://photobank.april-group.ru/big.php?img=000044959.jpg" TargetMode="External"/><Relationship Id="rId27" Type="http://schemas.openxmlformats.org/officeDocument/2006/relationships/hyperlink" Target="http://photobank.april-group.ru/big.php?img=000026437.jpg" TargetMode="External"/><Relationship Id="rId48" Type="http://schemas.openxmlformats.org/officeDocument/2006/relationships/hyperlink" Target="http://photobank.april-group.ru/big.php?img=000042727.jpg" TargetMode="External"/><Relationship Id="rId69" Type="http://schemas.openxmlformats.org/officeDocument/2006/relationships/hyperlink" Target="http://photobank.april-group.ru/big.php?img=000047859.jpg" TargetMode="External"/><Relationship Id="rId113" Type="http://schemas.openxmlformats.org/officeDocument/2006/relationships/hyperlink" Target="http://photobank.april-group.ru/big.php?img=000040141.jpg" TargetMode="External"/><Relationship Id="rId134" Type="http://schemas.openxmlformats.org/officeDocument/2006/relationships/hyperlink" Target="http://photobank.april-group.ru/big.php?img=000044295.jpg" TargetMode="External"/><Relationship Id="rId80" Type="http://schemas.openxmlformats.org/officeDocument/2006/relationships/hyperlink" Target="http://photobank.april-group.ru/big.php?img=000011251.jpg" TargetMode="External"/><Relationship Id="rId155" Type="http://schemas.openxmlformats.org/officeDocument/2006/relationships/hyperlink" Target="http://photobank.april-group.ru/big.php?img=000027301.jpg" TargetMode="External"/><Relationship Id="rId176" Type="http://schemas.openxmlformats.org/officeDocument/2006/relationships/hyperlink" Target="http://photobank.april-group.ru/big.php?img=000015259.jpg" TargetMode="External"/><Relationship Id="rId197" Type="http://schemas.openxmlformats.org/officeDocument/2006/relationships/hyperlink" Target="http://photobank.april-group.ru/big.php?img=000050482.jpg" TargetMode="External"/><Relationship Id="rId201" Type="http://schemas.openxmlformats.org/officeDocument/2006/relationships/hyperlink" Target="http://photobank.april-group.ru/big.php?img=000039795.jpg" TargetMode="External"/><Relationship Id="rId222" Type="http://schemas.openxmlformats.org/officeDocument/2006/relationships/hyperlink" Target="http://photobank.april-group.ru/big.php?img=000046356.jpg" TargetMode="External"/><Relationship Id="rId17" Type="http://schemas.openxmlformats.org/officeDocument/2006/relationships/hyperlink" Target="http://photobank.april-group.ru/big.php?img=000016983.jpg" TargetMode="External"/><Relationship Id="rId38" Type="http://schemas.openxmlformats.org/officeDocument/2006/relationships/hyperlink" Target="http://photobank.april-group.ru/big.php?img=000044369.jpg" TargetMode="External"/><Relationship Id="rId59" Type="http://schemas.openxmlformats.org/officeDocument/2006/relationships/hyperlink" Target="http://photobank.april-group.ru/big.php?img=000045655.jpg" TargetMode="External"/><Relationship Id="rId103" Type="http://schemas.openxmlformats.org/officeDocument/2006/relationships/hyperlink" Target="http://photobank.april-group.ru/big.php?img=000044016.jpg" TargetMode="External"/><Relationship Id="rId124" Type="http://schemas.openxmlformats.org/officeDocument/2006/relationships/hyperlink" Target="http://photobank.april-group.ru/big.php?img=000046256.jpg" TargetMode="External"/><Relationship Id="rId70" Type="http://schemas.openxmlformats.org/officeDocument/2006/relationships/hyperlink" Target="http://photobank.april-group.ru/big.php?img=000047845.jpg" TargetMode="External"/><Relationship Id="rId91" Type="http://schemas.openxmlformats.org/officeDocument/2006/relationships/hyperlink" Target="http://photobank.april-group.ru/big.php?img=000046821.jpg" TargetMode="External"/><Relationship Id="rId145" Type="http://schemas.openxmlformats.org/officeDocument/2006/relationships/hyperlink" Target="http://photobank.april-group.ru/big.php?img=000046860.jpg" TargetMode="External"/><Relationship Id="rId166" Type="http://schemas.openxmlformats.org/officeDocument/2006/relationships/hyperlink" Target="http://photobank.april-group.ru/big.php?img=000049260.jpg" TargetMode="External"/><Relationship Id="rId187" Type="http://schemas.openxmlformats.org/officeDocument/2006/relationships/hyperlink" Target="http://photobank.april-group.ru/big.php?img=000041363.jpg" TargetMode="External"/><Relationship Id="rId1" Type="http://schemas.openxmlformats.org/officeDocument/2006/relationships/hyperlink" Target="http://photobank.april-group.ru/big.php?img=000047605.jpg" TargetMode="External"/><Relationship Id="rId212" Type="http://schemas.openxmlformats.org/officeDocument/2006/relationships/hyperlink" Target="http://photobank.april-group.ru/big.php?img=000045768.jpg" TargetMode="External"/><Relationship Id="rId233" Type="http://schemas.openxmlformats.org/officeDocument/2006/relationships/hyperlink" Target="http://photobank.april-group.ru/big.php?img=000041058.jpg" TargetMode="External"/><Relationship Id="rId28" Type="http://schemas.openxmlformats.org/officeDocument/2006/relationships/hyperlink" Target="http://photobank.april-group.ru/big.php?img=000026443.jpg" TargetMode="External"/><Relationship Id="rId49" Type="http://schemas.openxmlformats.org/officeDocument/2006/relationships/hyperlink" Target="http://photobank.april-group.ru/big.php?img=000042944.jpg" TargetMode="External"/><Relationship Id="rId114" Type="http://schemas.openxmlformats.org/officeDocument/2006/relationships/hyperlink" Target="http://photobank.april-group.ru/big.php?img=000046640.jpg" TargetMode="External"/><Relationship Id="rId60" Type="http://schemas.openxmlformats.org/officeDocument/2006/relationships/hyperlink" Target="http://photobank.april-group.ru/big.php?img=000044920.jpg" TargetMode="External"/><Relationship Id="rId81" Type="http://schemas.openxmlformats.org/officeDocument/2006/relationships/hyperlink" Target="http://photobank.april-group.ru/big.php?img=000019816.jpg" TargetMode="External"/><Relationship Id="rId135" Type="http://schemas.openxmlformats.org/officeDocument/2006/relationships/hyperlink" Target="http://photobank.april-group.ru/big.php?img=000048213.jpg" TargetMode="External"/><Relationship Id="rId156" Type="http://schemas.openxmlformats.org/officeDocument/2006/relationships/hyperlink" Target="http://photobank.april-group.ru/big.php?img=000047686.jpg" TargetMode="External"/><Relationship Id="rId177" Type="http://schemas.openxmlformats.org/officeDocument/2006/relationships/hyperlink" Target="http://photobank.april-group.ru/big.php?img=000019784.jpg" TargetMode="External"/><Relationship Id="rId198" Type="http://schemas.openxmlformats.org/officeDocument/2006/relationships/hyperlink" Target="http://photobank.april-group.ru/big.php?img=000050485.jpg" TargetMode="External"/><Relationship Id="rId202" Type="http://schemas.openxmlformats.org/officeDocument/2006/relationships/hyperlink" Target="http://photobank.april-group.ru/big.php?img=000039848.jpg" TargetMode="External"/><Relationship Id="rId223" Type="http://schemas.openxmlformats.org/officeDocument/2006/relationships/hyperlink" Target="http://photobank.april-group.ru/big.php?img=000046214.jpg" TargetMode="External"/><Relationship Id="rId18" Type="http://schemas.openxmlformats.org/officeDocument/2006/relationships/hyperlink" Target="http://photobank.april-group.ru/big.php?img=000048340.jpg" TargetMode="External"/><Relationship Id="rId39" Type="http://schemas.openxmlformats.org/officeDocument/2006/relationships/hyperlink" Target="http://photobank.april-group.ru/big.php?img=000043765.jpg" TargetMode="External"/><Relationship Id="rId50" Type="http://schemas.openxmlformats.org/officeDocument/2006/relationships/hyperlink" Target="http://photobank.april-group.ru/big.php?img=000042180.jpg" TargetMode="External"/><Relationship Id="rId104" Type="http://schemas.openxmlformats.org/officeDocument/2006/relationships/hyperlink" Target="http://photobank.april-group.ru/big.php?img=000040135.jpg" TargetMode="External"/><Relationship Id="rId125" Type="http://schemas.openxmlformats.org/officeDocument/2006/relationships/hyperlink" Target="http://photobank.april-group.ru/big.php?img=000047646.jpg" TargetMode="External"/><Relationship Id="rId146" Type="http://schemas.openxmlformats.org/officeDocument/2006/relationships/hyperlink" Target="http://photobank.april-group.ru/big.php?img=000046634.jpg" TargetMode="External"/><Relationship Id="rId167" Type="http://schemas.openxmlformats.org/officeDocument/2006/relationships/hyperlink" Target="http://photobank.april-group.ru/big.php?img=000048391.jpg" TargetMode="External"/><Relationship Id="rId188" Type="http://schemas.openxmlformats.org/officeDocument/2006/relationships/hyperlink" Target="http://photobank.april-group.ru/big.php?img=000026733.jpg" TargetMode="External"/><Relationship Id="rId71" Type="http://schemas.openxmlformats.org/officeDocument/2006/relationships/hyperlink" Target="http://photobank.april-group.ru/big.php?img=000042251.jpg" TargetMode="External"/><Relationship Id="rId92" Type="http://schemas.openxmlformats.org/officeDocument/2006/relationships/hyperlink" Target="http://photobank.april-group.ru/big.php?img=000046812.jpg" TargetMode="External"/><Relationship Id="rId213" Type="http://schemas.openxmlformats.org/officeDocument/2006/relationships/hyperlink" Target="http://photobank.april-group.ru/big.php?img=000045862.jpg" TargetMode="External"/><Relationship Id="rId234" Type="http://schemas.openxmlformats.org/officeDocument/2006/relationships/hyperlink" Target="http://photobank.april-group.ru/big.php?img=000041059.jpg" TargetMode="External"/><Relationship Id="rId2" Type="http://schemas.openxmlformats.org/officeDocument/2006/relationships/hyperlink" Target="http://photobank.april-group.ru/big.php?img=000047606.jpg" TargetMode="External"/><Relationship Id="rId29" Type="http://schemas.openxmlformats.org/officeDocument/2006/relationships/hyperlink" Target="http://photobank.april-group.ru/big.php?img=000030381.jpg" TargetMode="External"/><Relationship Id="rId40" Type="http://schemas.openxmlformats.org/officeDocument/2006/relationships/hyperlink" Target="http://photobank.april-group.ru/big.php?img=000046482.jpg" TargetMode="External"/><Relationship Id="rId115" Type="http://schemas.openxmlformats.org/officeDocument/2006/relationships/hyperlink" Target="http://photobank.april-group.ru/big.php?img=000048625.jpg" TargetMode="External"/><Relationship Id="rId136" Type="http://schemas.openxmlformats.org/officeDocument/2006/relationships/hyperlink" Target="http://photobank.april-group.ru/big.php?img=000024749.jpg" TargetMode="External"/><Relationship Id="rId157" Type="http://schemas.openxmlformats.org/officeDocument/2006/relationships/hyperlink" Target="http://photobank.april-group.ru/big.php?img=000046899.jpg" TargetMode="External"/><Relationship Id="rId178" Type="http://schemas.openxmlformats.org/officeDocument/2006/relationships/hyperlink" Target="http://photobank.april-group.ru/big.php?img=000019785.jpg" TargetMode="External"/><Relationship Id="rId61" Type="http://schemas.openxmlformats.org/officeDocument/2006/relationships/hyperlink" Target="http://photobank.april-group.ru/big.php?img=000045253.jpg" TargetMode="External"/><Relationship Id="rId82" Type="http://schemas.openxmlformats.org/officeDocument/2006/relationships/hyperlink" Target="http://photobank.april-group.ru/big.php?img=000019817.jpg" TargetMode="External"/><Relationship Id="rId199" Type="http://schemas.openxmlformats.org/officeDocument/2006/relationships/hyperlink" Target="http://photobank.april-group.ru/big.php?img=000050489.jpg" TargetMode="External"/><Relationship Id="rId203" Type="http://schemas.openxmlformats.org/officeDocument/2006/relationships/hyperlink" Target="http://photobank.april-group.ru/big.php?img=000039851.jpg" TargetMode="External"/><Relationship Id="rId19" Type="http://schemas.openxmlformats.org/officeDocument/2006/relationships/hyperlink" Target="http://photobank.april-group.ru/big.php?img=000016985.jpg" TargetMode="External"/><Relationship Id="rId224" Type="http://schemas.openxmlformats.org/officeDocument/2006/relationships/hyperlink" Target="http://photobank.april-group.ru/big.php?img=000017615.jpg" TargetMode="External"/><Relationship Id="rId30" Type="http://schemas.openxmlformats.org/officeDocument/2006/relationships/hyperlink" Target="http://photobank.april-group.ru/big.php?img=000040413.jpg" TargetMode="External"/><Relationship Id="rId105" Type="http://schemas.openxmlformats.org/officeDocument/2006/relationships/hyperlink" Target="http://photobank.april-group.ru/big.php?img=000045865.jpg" TargetMode="External"/><Relationship Id="rId126" Type="http://schemas.openxmlformats.org/officeDocument/2006/relationships/hyperlink" Target="http://photobank.april-group.ru/big.php?img=000046851.jpg" TargetMode="External"/><Relationship Id="rId147" Type="http://schemas.openxmlformats.org/officeDocument/2006/relationships/hyperlink" Target="http://photobank.april-group.ru/big.php?img=000047158.jpg" TargetMode="External"/><Relationship Id="rId168" Type="http://schemas.openxmlformats.org/officeDocument/2006/relationships/hyperlink" Target="http://photobank.april-group.ru/big.php?img=000048605.jpg" TargetMode="External"/><Relationship Id="rId51" Type="http://schemas.openxmlformats.org/officeDocument/2006/relationships/hyperlink" Target="http://photobank.april-group.ru/big.php?img=000042077.jpg" TargetMode="External"/><Relationship Id="rId72" Type="http://schemas.openxmlformats.org/officeDocument/2006/relationships/hyperlink" Target="http://photobank.april-group.ru/big.php?img=000042260.jpg" TargetMode="External"/><Relationship Id="rId93" Type="http://schemas.openxmlformats.org/officeDocument/2006/relationships/hyperlink" Target="http://photobank.april-group.ru/big.php?img=000048243.jpg" TargetMode="External"/><Relationship Id="rId189" Type="http://schemas.openxmlformats.org/officeDocument/2006/relationships/hyperlink" Target="http://photobank.april-group.ru/big.php?img=000025243.jpg" TargetMode="External"/><Relationship Id="rId3" Type="http://schemas.openxmlformats.org/officeDocument/2006/relationships/hyperlink" Target="http://photobank.april-group.ru/big.php?img=000036812.jpg" TargetMode="External"/><Relationship Id="rId214" Type="http://schemas.openxmlformats.org/officeDocument/2006/relationships/hyperlink" Target="http://photobank.april-group.ru/big.php?img=000045932.jpg" TargetMode="External"/><Relationship Id="rId235" Type="http://schemas.openxmlformats.org/officeDocument/2006/relationships/hyperlink" Target="http://photobank.april-group.ru/big.php?img=000044965.jpg" TargetMode="External"/><Relationship Id="rId116" Type="http://schemas.openxmlformats.org/officeDocument/2006/relationships/hyperlink" Target="http://photobank.april-group.ru/big.php?img=000027295.jpg" TargetMode="External"/><Relationship Id="rId137" Type="http://schemas.openxmlformats.org/officeDocument/2006/relationships/hyperlink" Target="http://photobank.april-group.ru/big.php?img=000043092.jpg" TargetMode="External"/><Relationship Id="rId158" Type="http://schemas.openxmlformats.org/officeDocument/2006/relationships/hyperlink" Target="http://photobank.april-group.ru/big.php?img=000045307.jpg" TargetMode="External"/><Relationship Id="rId20" Type="http://schemas.openxmlformats.org/officeDocument/2006/relationships/hyperlink" Target="http://photobank.april-group.ru/big.php?img=000016986.jpg" TargetMode="External"/><Relationship Id="rId41" Type="http://schemas.openxmlformats.org/officeDocument/2006/relationships/hyperlink" Target="http://photobank.april-group.ru/big.php?img=000036697.jpg" TargetMode="External"/><Relationship Id="rId62" Type="http://schemas.openxmlformats.org/officeDocument/2006/relationships/hyperlink" Target="http://photobank.april-group.ru/big.php?img=000045256.jpg" TargetMode="External"/><Relationship Id="rId83" Type="http://schemas.openxmlformats.org/officeDocument/2006/relationships/hyperlink" Target="http://photobank.april-group.ru/big.php?img=000045337.jpg" TargetMode="External"/><Relationship Id="rId179" Type="http://schemas.openxmlformats.org/officeDocument/2006/relationships/hyperlink" Target="http://photobank.april-group.ru/big.php?img=000031106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1">
    <outlinePr summaryBelow="0" summaryRight="0"/>
    <pageSetUpPr autoPageBreaks="0"/>
  </sheetPr>
  <dimension ref="A1:BS264"/>
  <sheetViews>
    <sheetView tabSelected="1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9.140625" defaultRowHeight="11.25" x14ac:dyDescent="0.2"/>
  <cols>
    <col min="1" max="1" width="0.5703125" style="19" customWidth="1"/>
    <col min="2" max="2" width="43.42578125" style="19" customWidth="1"/>
    <col min="3" max="3" width="8.7109375" style="19" customWidth="1"/>
    <col min="4" max="4" width="35" style="19" customWidth="1"/>
    <col min="5" max="5" width="9.42578125" style="24" customWidth="1"/>
    <col min="6" max="6" width="8.7109375" style="24" customWidth="1"/>
    <col min="7" max="27" width="3.28515625" style="19" customWidth="1"/>
    <col min="28" max="28" width="8.85546875" style="81" customWidth="1"/>
    <col min="29" max="68" width="9.140625" style="19" hidden="1" customWidth="1"/>
    <col min="69" max="69" width="9.140625" style="20" hidden="1" customWidth="1"/>
    <col min="70" max="70" width="0" style="20" hidden="1" customWidth="1"/>
    <col min="71" max="71" width="40.7109375" style="20" customWidth="1"/>
    <col min="72" max="16384" width="9.140625" style="20"/>
  </cols>
  <sheetData>
    <row r="1" spans="1:71" s="2" customFormat="1" ht="5.0999999999999996" customHeight="1" thickBot="1" x14ac:dyDescent="0.25">
      <c r="E1" s="82"/>
      <c r="F1" s="82"/>
      <c r="AB1" s="76"/>
    </row>
    <row r="2" spans="1:71" s="2" customFormat="1" ht="12.75" customHeight="1" thickBot="1" x14ac:dyDescent="0.25">
      <c r="B2" s="1" t="s">
        <v>13</v>
      </c>
      <c r="C2" s="1"/>
      <c r="D2" s="1"/>
      <c r="E2" s="1"/>
      <c r="F2" s="82"/>
      <c r="G2" s="3"/>
      <c r="H2" s="2" t="s">
        <v>0</v>
      </c>
      <c r="AB2" s="76"/>
    </row>
    <row r="3" spans="1:71" s="2" customFormat="1" ht="12.75" customHeight="1" thickBot="1" x14ac:dyDescent="0.25">
      <c r="B3" s="1"/>
      <c r="C3" s="1"/>
      <c r="D3" s="1"/>
      <c r="E3" s="1"/>
      <c r="F3" s="82"/>
      <c r="G3" s="4"/>
      <c r="H3" s="5" t="s">
        <v>1</v>
      </c>
      <c r="AB3" s="76"/>
    </row>
    <row r="4" spans="1:71" s="6" customFormat="1" ht="12.75" customHeight="1" thickBot="1" x14ac:dyDescent="0.25">
      <c r="B4" s="7" t="s">
        <v>11</v>
      </c>
      <c r="C4" s="21">
        <f>SUM($AB:$AB)/(1 - $F$9)*1</f>
        <v>0</v>
      </c>
      <c r="D4" s="7" t="s">
        <v>33</v>
      </c>
      <c r="E4" s="21">
        <f>SUM($AB:$AB)/(1 - $F$9)*0.82</f>
        <v>0</v>
      </c>
      <c r="F4" s="86"/>
      <c r="G4" s="9"/>
      <c r="H4" s="5" t="s">
        <v>2</v>
      </c>
      <c r="AB4" s="77"/>
    </row>
    <row r="5" spans="1:71" s="6" customFormat="1" ht="12.75" customHeight="1" thickBot="1" x14ac:dyDescent="0.25">
      <c r="B5" s="10" t="s">
        <v>31</v>
      </c>
      <c r="C5" s="22">
        <f>SUM($AB:$AB)/(1 - $F$9)*0.88</f>
        <v>0</v>
      </c>
      <c r="D5" s="10" t="s">
        <v>34</v>
      </c>
      <c r="E5" s="22">
        <f>SUM($AB:$AB)/(1 - $F$9)*0.79</f>
        <v>0</v>
      </c>
      <c r="F5" s="86"/>
      <c r="G5" s="11"/>
      <c r="H5" s="5" t="s">
        <v>3</v>
      </c>
      <c r="AB5" s="77"/>
    </row>
    <row r="6" spans="1:71" s="6" customFormat="1" ht="12.75" customHeight="1" thickBot="1" x14ac:dyDescent="0.25">
      <c r="B6" s="12" t="s">
        <v>32</v>
      </c>
      <c r="C6" s="23">
        <f>SUM($AB:$AB)/(1 - $F$9)*0.85</f>
        <v>0</v>
      </c>
      <c r="D6" s="12" t="s">
        <v>35</v>
      </c>
      <c r="E6" s="23">
        <f>SUM($AB:$AB)/(1 - $F$9)*0.77</f>
        <v>0</v>
      </c>
      <c r="F6" s="86"/>
      <c r="G6" s="13"/>
      <c r="H6" s="5" t="s">
        <v>4</v>
      </c>
      <c r="AB6" s="77"/>
    </row>
    <row r="7" spans="1:71" s="2" customFormat="1" ht="5.0999999999999996" customHeight="1" thickBot="1" x14ac:dyDescent="0.25">
      <c r="E7" s="82"/>
      <c r="F7" s="82"/>
      <c r="AB7" s="76"/>
    </row>
    <row r="8" spans="1:71" s="8" customFormat="1" ht="15.75" customHeight="1" thickBot="1" x14ac:dyDescent="0.25">
      <c r="A8" s="14"/>
      <c r="B8" s="32" t="s">
        <v>5</v>
      </c>
      <c r="C8" s="33" t="s">
        <v>6</v>
      </c>
      <c r="D8" s="33" t="s">
        <v>7</v>
      </c>
      <c r="E8" s="33" t="s">
        <v>11</v>
      </c>
      <c r="F8" s="15" t="s">
        <v>12</v>
      </c>
      <c r="G8" s="16" t="s">
        <v>8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8"/>
      <c r="AB8" s="74" t="s">
        <v>9</v>
      </c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5" t="s">
        <v>10</v>
      </c>
    </row>
    <row r="9" spans="1:71" s="2" customFormat="1" ht="34.5" x14ac:dyDescent="0.2">
      <c r="A9" s="31"/>
      <c r="B9" s="36"/>
      <c r="C9" s="37"/>
      <c r="D9" s="37"/>
      <c r="E9" s="37"/>
      <c r="F9" s="38">
        <v>0.12</v>
      </c>
      <c r="G9" s="39">
        <v>48</v>
      </c>
      <c r="H9" s="39">
        <v>50</v>
      </c>
      <c r="I9" s="39">
        <v>52</v>
      </c>
      <c r="J9" s="39">
        <v>54</v>
      </c>
      <c r="K9" s="39" t="s">
        <v>30</v>
      </c>
      <c r="L9" s="39" t="s">
        <v>29</v>
      </c>
      <c r="M9" s="39" t="s">
        <v>28</v>
      </c>
      <c r="N9" s="39" t="s">
        <v>27</v>
      </c>
      <c r="O9" s="39" t="s">
        <v>26</v>
      </c>
      <c r="P9" s="39" t="s">
        <v>25</v>
      </c>
      <c r="Q9" s="39" t="s">
        <v>24</v>
      </c>
      <c r="R9" s="39" t="s">
        <v>23</v>
      </c>
      <c r="S9" s="39" t="s">
        <v>22</v>
      </c>
      <c r="T9" s="39" t="s">
        <v>21</v>
      </c>
      <c r="U9" s="39" t="s">
        <v>20</v>
      </c>
      <c r="V9" s="39" t="s">
        <v>19</v>
      </c>
      <c r="W9" s="39" t="s">
        <v>18</v>
      </c>
      <c r="X9" s="39" t="s">
        <v>17</v>
      </c>
      <c r="Y9" s="39" t="s">
        <v>16</v>
      </c>
      <c r="Z9" s="39" t="s">
        <v>15</v>
      </c>
      <c r="AA9" s="39" t="s">
        <v>14</v>
      </c>
      <c r="AB9" s="75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2"/>
    </row>
    <row r="10" spans="1:71" s="26" customFormat="1" ht="15.75" thickBot="1" x14ac:dyDescent="0.25">
      <c r="A10" s="25"/>
      <c r="B10" s="41" t="s">
        <v>36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43"/>
    </row>
    <row r="11" spans="1:71" x14ac:dyDescent="0.2">
      <c r="B11" s="51" t="s">
        <v>37</v>
      </c>
      <c r="C11" s="52" t="s">
        <v>38</v>
      </c>
      <c r="D11" s="53" t="s">
        <v>39</v>
      </c>
      <c r="E11" s="83">
        <v>145</v>
      </c>
      <c r="F11" s="87">
        <f>IF(MIN(AC11:AW11)=MAX(AC11:AW11),ROUND(MIN(AC11:AW11)*(1-$F$9),0),ROUND(MIN(AC11:AW11)*(1-$F$9),0)&amp;"-"&amp;ROUND(MAX(AC11:AW11)*(1-$F$9),0))</f>
        <v>128</v>
      </c>
      <c r="G11" s="54"/>
      <c r="H11" s="55"/>
      <c r="I11" s="54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78">
        <f>(G11*AC11+H11*AD11+I11*AE11+J11*AF11+K11*AG11+L11*AH11+M11*AI11+N11*AJ11+O11*AK11+P11*AL11+Q11*AM11+R11*AN11+S11*AO11+T11*AP11+U11*AQ11+V11*AR11+W11*AS11+X11*AT11+Y11*AU11+Z11*AV11+AA11*AW11)*(1-$F$9)</f>
        <v>0</v>
      </c>
      <c r="AC11" s="52">
        <v>145</v>
      </c>
      <c r="AD11" s="52">
        <v>145</v>
      </c>
      <c r="AE11" s="52">
        <v>145</v>
      </c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3" t="s">
        <v>40</v>
      </c>
      <c r="AY11" s="53" t="s">
        <v>41</v>
      </c>
      <c r="AZ11" s="53" t="s">
        <v>42</v>
      </c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7"/>
      <c r="BR11" s="57"/>
      <c r="BS11" s="65"/>
    </row>
    <row r="12" spans="1:71" ht="12" thickBot="1" x14ac:dyDescent="0.25">
      <c r="B12" s="58" t="s">
        <v>43</v>
      </c>
      <c r="C12" s="59" t="s">
        <v>38</v>
      </c>
      <c r="D12" s="60" t="s">
        <v>44</v>
      </c>
      <c r="E12" s="84">
        <v>145</v>
      </c>
      <c r="F12" s="88">
        <f>IF(MIN(AC12:AW12)=MAX(AC12:AW12),ROUND(MIN(AC12:AW12)*(1-$F$9),0),ROUND(MIN(AC12:AW12)*(1-$F$9),0)&amp;"-"&amp;ROUND(MAX(AC12:AW12)*(1-$F$9),0))</f>
        <v>128</v>
      </c>
      <c r="G12" s="61"/>
      <c r="H12" s="62"/>
      <c r="I12" s="62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79">
        <f>(G12*AC12+H12*AD12+I12*AE12+J12*AF12+K12*AG12+L12*AH12+M12*AI12+N12*AJ12+O12*AK12+P12*AL12+Q12*AM12+R12*AN12+S12*AO12+T12*AP12+U12*AQ12+V12*AR12+W12*AS12+X12*AT12+Y12*AU12+Z12*AV12+AA12*AW12)*(1-$F$9)</f>
        <v>0</v>
      </c>
      <c r="AC12" s="59">
        <v>145</v>
      </c>
      <c r="AD12" s="59">
        <v>145</v>
      </c>
      <c r="AE12" s="59">
        <v>145</v>
      </c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60" t="s">
        <v>45</v>
      </c>
      <c r="AY12" s="60" t="s">
        <v>46</v>
      </c>
      <c r="AZ12" s="60" t="s">
        <v>47</v>
      </c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64"/>
      <c r="BR12" s="64"/>
      <c r="BS12" s="66"/>
    </row>
    <row r="13" spans="1:71" s="26" customFormat="1" ht="15.75" thickBot="1" x14ac:dyDescent="0.25">
      <c r="A13" s="25"/>
      <c r="B13" s="27" t="s">
        <v>48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9"/>
    </row>
    <row r="14" spans="1:71" x14ac:dyDescent="0.2">
      <c r="B14" s="51" t="s">
        <v>49</v>
      </c>
      <c r="C14" s="52" t="s">
        <v>50</v>
      </c>
      <c r="D14" s="53" t="s">
        <v>51</v>
      </c>
      <c r="E14" s="83">
        <v>520</v>
      </c>
      <c r="F14" s="87">
        <f>IF(MIN(AC14:AW14)=MAX(AC14:AW14),ROUND(MIN(AC14:AW14)*(1-$F$9),0),ROUND(MIN(AC14:AW14)*(1-$F$9),0)&amp;"-"&amp;ROUND(MAX(AC14:AW14)*(1-$F$9),0))</f>
        <v>458</v>
      </c>
      <c r="G14" s="56"/>
      <c r="H14" s="56"/>
      <c r="I14" s="56"/>
      <c r="J14" s="56"/>
      <c r="K14" s="56"/>
      <c r="L14" s="56"/>
      <c r="M14" s="56"/>
      <c r="N14" s="56"/>
      <c r="O14" s="54"/>
      <c r="P14" s="56"/>
      <c r="Q14" s="54"/>
      <c r="R14" s="56"/>
      <c r="S14" s="54"/>
      <c r="T14" s="56"/>
      <c r="U14" s="67"/>
      <c r="V14" s="67"/>
      <c r="W14" s="67"/>
      <c r="X14" s="54"/>
      <c r="Y14" s="56"/>
      <c r="Z14" s="56"/>
      <c r="AA14" s="56"/>
      <c r="AB14" s="78">
        <f>(G14*AC14+H14*AD14+I14*AE14+J14*AF14+K14*AG14+L14*AH14+M14*AI14+N14*AJ14+O14*AK14+P14*AL14+Q14*AM14+R14*AN14+S14*AO14+T14*AP14+U14*AQ14+V14*AR14+W14*AS14+X14*AT14+Y14*AU14+Z14*AV14+AA14*AW14)*(1-$F$9)</f>
        <v>0</v>
      </c>
      <c r="AC14" s="52"/>
      <c r="AD14" s="52"/>
      <c r="AE14" s="52"/>
      <c r="AF14" s="52"/>
      <c r="AG14" s="52"/>
      <c r="AH14" s="52"/>
      <c r="AI14" s="52"/>
      <c r="AJ14" s="52"/>
      <c r="AK14" s="52">
        <v>520</v>
      </c>
      <c r="AL14" s="52"/>
      <c r="AM14" s="52">
        <v>520</v>
      </c>
      <c r="AN14" s="52"/>
      <c r="AO14" s="52">
        <v>520</v>
      </c>
      <c r="AP14" s="52"/>
      <c r="AQ14" s="52">
        <v>520</v>
      </c>
      <c r="AR14" s="52">
        <v>520</v>
      </c>
      <c r="AS14" s="52">
        <v>520</v>
      </c>
      <c r="AT14" s="52">
        <v>520</v>
      </c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3" t="s">
        <v>52</v>
      </c>
      <c r="BG14" s="52"/>
      <c r="BH14" s="53" t="s">
        <v>53</v>
      </c>
      <c r="BI14" s="52"/>
      <c r="BJ14" s="53" t="s">
        <v>54</v>
      </c>
      <c r="BK14" s="52"/>
      <c r="BL14" s="53" t="s">
        <v>55</v>
      </c>
      <c r="BM14" s="53" t="s">
        <v>56</v>
      </c>
      <c r="BN14" s="53" t="s">
        <v>57</v>
      </c>
      <c r="BO14" s="53" t="s">
        <v>58</v>
      </c>
      <c r="BP14" s="52"/>
      <c r="BQ14" s="57"/>
      <c r="BR14" s="57"/>
      <c r="BS14" s="65"/>
    </row>
    <row r="15" spans="1:71" x14ac:dyDescent="0.2">
      <c r="B15" s="68" t="s">
        <v>59</v>
      </c>
      <c r="C15" s="44" t="s">
        <v>50</v>
      </c>
      <c r="D15" s="45" t="s">
        <v>60</v>
      </c>
      <c r="E15" s="85">
        <v>520</v>
      </c>
      <c r="F15" s="89">
        <f>IF(MIN(AC15:AW15)=MAX(AC15:AW15),ROUND(MIN(AC15:AW15)*(1-$F$9),0),ROUND(MIN(AC15:AW15)*(1-$F$9),0)&amp;"-"&amp;ROUND(MAX(AC15:AW15)*(1-$F$9),0))</f>
        <v>458</v>
      </c>
      <c r="G15" s="48"/>
      <c r="H15" s="48"/>
      <c r="I15" s="48"/>
      <c r="J15" s="48"/>
      <c r="K15" s="48"/>
      <c r="L15" s="48"/>
      <c r="M15" s="48"/>
      <c r="N15" s="48"/>
      <c r="O15" s="50"/>
      <c r="P15" s="48"/>
      <c r="Q15" s="47"/>
      <c r="R15" s="48"/>
      <c r="S15" s="46"/>
      <c r="T15" s="48"/>
      <c r="U15" s="46"/>
      <c r="V15" s="46"/>
      <c r="W15" s="50"/>
      <c r="X15" s="46"/>
      <c r="Y15" s="48"/>
      <c r="Z15" s="48"/>
      <c r="AA15" s="48"/>
      <c r="AB15" s="80">
        <f>(G15*AC15+H15*AD15+I15*AE15+J15*AF15+K15*AG15+L15*AH15+M15*AI15+N15*AJ15+O15*AK15+P15*AL15+Q15*AM15+R15*AN15+S15*AO15+T15*AP15+U15*AQ15+V15*AR15+W15*AS15+X15*AT15+Y15*AU15+Z15*AV15+AA15*AW15)*(1-$F$9)</f>
        <v>0</v>
      </c>
      <c r="AC15" s="44"/>
      <c r="AD15" s="44"/>
      <c r="AE15" s="44"/>
      <c r="AF15" s="44"/>
      <c r="AG15" s="44"/>
      <c r="AH15" s="44"/>
      <c r="AI15" s="44"/>
      <c r="AJ15" s="44"/>
      <c r="AK15" s="44">
        <v>520</v>
      </c>
      <c r="AL15" s="44"/>
      <c r="AM15" s="44">
        <v>520</v>
      </c>
      <c r="AN15" s="44"/>
      <c r="AO15" s="44">
        <v>520</v>
      </c>
      <c r="AP15" s="44"/>
      <c r="AQ15" s="44">
        <v>520</v>
      </c>
      <c r="AR15" s="44">
        <v>520</v>
      </c>
      <c r="AS15" s="44">
        <v>520</v>
      </c>
      <c r="AT15" s="44">
        <v>520</v>
      </c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5" t="s">
        <v>61</v>
      </c>
      <c r="BG15" s="44"/>
      <c r="BH15" s="45" t="s">
        <v>62</v>
      </c>
      <c r="BI15" s="44"/>
      <c r="BJ15" s="45" t="s">
        <v>63</v>
      </c>
      <c r="BK15" s="44"/>
      <c r="BL15" s="45" t="s">
        <v>64</v>
      </c>
      <c r="BM15" s="45" t="s">
        <v>65</v>
      </c>
      <c r="BN15" s="45" t="s">
        <v>66</v>
      </c>
      <c r="BO15" s="45" t="s">
        <v>67</v>
      </c>
      <c r="BP15" s="44"/>
      <c r="BQ15" s="49"/>
      <c r="BR15" s="49"/>
      <c r="BS15" s="70"/>
    </row>
    <row r="16" spans="1:71" x14ac:dyDescent="0.2">
      <c r="B16" s="68" t="s">
        <v>68</v>
      </c>
      <c r="C16" s="44" t="s">
        <v>69</v>
      </c>
      <c r="D16" s="44" t="s">
        <v>70</v>
      </c>
      <c r="E16" s="85">
        <v>550</v>
      </c>
      <c r="F16" s="89">
        <f>IF(MIN(AC16:AW16)=MAX(AC16:AW16),ROUND(MIN(AC16:AW16)*(1-$F$9),0),ROUND(MIN(AC16:AW16)*(1-$F$9),0)&amp;"-"&amp;ROUND(MAX(AC16:AW16)*(1-$F$9),0))</f>
        <v>484</v>
      </c>
      <c r="G16" s="48"/>
      <c r="H16" s="48"/>
      <c r="I16" s="48"/>
      <c r="J16" s="48"/>
      <c r="K16" s="48"/>
      <c r="L16" s="48"/>
      <c r="M16" s="48"/>
      <c r="N16" s="48"/>
      <c r="O16" s="46"/>
      <c r="P16" s="48"/>
      <c r="Q16" s="46"/>
      <c r="R16" s="48"/>
      <c r="S16" s="50"/>
      <c r="T16" s="48"/>
      <c r="U16" s="50"/>
      <c r="V16" s="47"/>
      <c r="W16" s="46"/>
      <c r="X16" s="46"/>
      <c r="Y16" s="48"/>
      <c r="Z16" s="48"/>
      <c r="AA16" s="48"/>
      <c r="AB16" s="80">
        <f>(G16*AC16+H16*AD16+I16*AE16+J16*AF16+K16*AG16+L16*AH16+M16*AI16+N16*AJ16+O16*AK16+P16*AL16+Q16*AM16+R16*AN16+S16*AO16+T16*AP16+U16*AQ16+V16*AR16+W16*AS16+X16*AT16+Y16*AU16+Z16*AV16+AA16*AW16)*(1-$F$9)</f>
        <v>0</v>
      </c>
      <c r="AC16" s="44"/>
      <c r="AD16" s="44"/>
      <c r="AE16" s="44"/>
      <c r="AF16" s="44"/>
      <c r="AG16" s="44"/>
      <c r="AH16" s="44"/>
      <c r="AI16" s="44"/>
      <c r="AJ16" s="44"/>
      <c r="AK16" s="44">
        <v>550</v>
      </c>
      <c r="AL16" s="44"/>
      <c r="AM16" s="44">
        <v>550</v>
      </c>
      <c r="AN16" s="44"/>
      <c r="AO16" s="44">
        <v>550</v>
      </c>
      <c r="AP16" s="44"/>
      <c r="AQ16" s="44">
        <v>550</v>
      </c>
      <c r="AR16" s="44">
        <v>550</v>
      </c>
      <c r="AS16" s="44">
        <v>550</v>
      </c>
      <c r="AT16" s="44">
        <v>550</v>
      </c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5" t="s">
        <v>71</v>
      </c>
      <c r="BG16" s="44"/>
      <c r="BH16" s="45" t="s">
        <v>72</v>
      </c>
      <c r="BI16" s="44"/>
      <c r="BJ16" s="45" t="s">
        <v>73</v>
      </c>
      <c r="BK16" s="44"/>
      <c r="BL16" s="45" t="s">
        <v>74</v>
      </c>
      <c r="BM16" s="45" t="s">
        <v>75</v>
      </c>
      <c r="BN16" s="45" t="s">
        <v>76</v>
      </c>
      <c r="BO16" s="45" t="s">
        <v>77</v>
      </c>
      <c r="BP16" s="44"/>
      <c r="BQ16" s="49"/>
      <c r="BR16" s="49"/>
      <c r="BS16" s="70"/>
    </row>
    <row r="17" spans="1:71" ht="12" thickBot="1" x14ac:dyDescent="0.25">
      <c r="B17" s="58" t="s">
        <v>78</v>
      </c>
      <c r="C17" s="59" t="s">
        <v>50</v>
      </c>
      <c r="D17" s="60" t="s">
        <v>79</v>
      </c>
      <c r="E17" s="84">
        <v>898</v>
      </c>
      <c r="F17" s="88">
        <f>IF(MIN(AC17:AW17)=MAX(AC17:AW17),ROUND(MIN(AC17:AW17)*(1-$F$9),0),ROUND(MIN(AC17:AW17)*(1-$F$9),0)&amp;"-"&amp;ROUND(MAX(AC17:AW17)*(1-$F$9),0))</f>
        <v>790</v>
      </c>
      <c r="G17" s="63"/>
      <c r="H17" s="63"/>
      <c r="I17" s="63"/>
      <c r="J17" s="63"/>
      <c r="K17" s="63"/>
      <c r="L17" s="63"/>
      <c r="M17" s="63"/>
      <c r="N17" s="63"/>
      <c r="O17" s="62"/>
      <c r="P17" s="63"/>
      <c r="Q17" s="62"/>
      <c r="R17" s="63"/>
      <c r="S17" s="62"/>
      <c r="T17" s="63"/>
      <c r="U17" s="62"/>
      <c r="V17" s="62"/>
      <c r="W17" s="69"/>
      <c r="X17" s="62"/>
      <c r="Y17" s="63"/>
      <c r="Z17" s="63"/>
      <c r="AA17" s="63"/>
      <c r="AB17" s="79">
        <f>(G17*AC17+H17*AD17+I17*AE17+J17*AF17+K17*AG17+L17*AH17+M17*AI17+N17*AJ17+O17*AK17+P17*AL17+Q17*AM17+R17*AN17+S17*AO17+T17*AP17+U17*AQ17+V17*AR17+W17*AS17+X17*AT17+Y17*AU17+Z17*AV17+AA17*AW17)*(1-$F$9)</f>
        <v>0</v>
      </c>
      <c r="AC17" s="59"/>
      <c r="AD17" s="59"/>
      <c r="AE17" s="59"/>
      <c r="AF17" s="59"/>
      <c r="AG17" s="59"/>
      <c r="AH17" s="59"/>
      <c r="AI17" s="59"/>
      <c r="AJ17" s="59"/>
      <c r="AK17" s="59">
        <v>898</v>
      </c>
      <c r="AL17" s="59"/>
      <c r="AM17" s="59">
        <v>898</v>
      </c>
      <c r="AN17" s="59"/>
      <c r="AO17" s="59">
        <v>898</v>
      </c>
      <c r="AP17" s="59"/>
      <c r="AQ17" s="59">
        <v>898</v>
      </c>
      <c r="AR17" s="59">
        <v>898</v>
      </c>
      <c r="AS17" s="59">
        <v>898</v>
      </c>
      <c r="AT17" s="59">
        <v>898</v>
      </c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60" t="s">
        <v>80</v>
      </c>
      <c r="BG17" s="59"/>
      <c r="BH17" s="60" t="s">
        <v>81</v>
      </c>
      <c r="BI17" s="59"/>
      <c r="BJ17" s="60" t="s">
        <v>82</v>
      </c>
      <c r="BK17" s="59"/>
      <c r="BL17" s="60" t="s">
        <v>83</v>
      </c>
      <c r="BM17" s="60" t="s">
        <v>84</v>
      </c>
      <c r="BN17" s="60" t="s">
        <v>85</v>
      </c>
      <c r="BO17" s="60" t="s">
        <v>86</v>
      </c>
      <c r="BP17" s="59"/>
      <c r="BQ17" s="64"/>
      <c r="BR17" s="64"/>
      <c r="BS17" s="66"/>
    </row>
    <row r="18" spans="1:71" s="26" customFormat="1" ht="15.75" thickBot="1" x14ac:dyDescent="0.25">
      <c r="A18" s="25"/>
      <c r="B18" s="27" t="s">
        <v>87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9"/>
    </row>
    <row r="19" spans="1:71" x14ac:dyDescent="0.2">
      <c r="B19" s="51" t="s">
        <v>88</v>
      </c>
      <c r="C19" s="52" t="s">
        <v>38</v>
      </c>
      <c r="D19" s="52" t="s">
        <v>89</v>
      </c>
      <c r="E19" s="83">
        <v>298</v>
      </c>
      <c r="F19" s="87">
        <f>IF(MIN(AC19:AW19)=MAX(AC19:AW19),ROUND(MIN(AC19:AW19)*(1-$F$9),0),ROUND(MIN(AC19:AW19)*(1-$F$9),0)&amp;"-"&amp;ROUND(MAX(AC19:AW19)*(1-$F$9),0))</f>
        <v>262</v>
      </c>
      <c r="G19" s="56"/>
      <c r="H19" s="56"/>
      <c r="I19" s="56"/>
      <c r="J19" s="56"/>
      <c r="K19" s="56"/>
      <c r="L19" s="67"/>
      <c r="M19" s="56"/>
      <c r="N19" s="67"/>
      <c r="O19" s="56"/>
      <c r="P19" s="67"/>
      <c r="Q19" s="56"/>
      <c r="R19" s="67"/>
      <c r="S19" s="56"/>
      <c r="T19" s="56"/>
      <c r="U19" s="56"/>
      <c r="V19" s="56"/>
      <c r="W19" s="56"/>
      <c r="X19" s="56"/>
      <c r="Y19" s="56"/>
      <c r="Z19" s="56"/>
      <c r="AA19" s="56"/>
      <c r="AB19" s="78">
        <f>(G19*AC19+H19*AD19+I19*AE19+J19*AF19+K19*AG19+L19*AH19+M19*AI19+N19*AJ19+O19*AK19+P19*AL19+Q19*AM19+R19*AN19+S19*AO19+T19*AP19+U19*AQ19+V19*AR19+W19*AS19+X19*AT19+Y19*AU19+Z19*AV19+AA19*AW19)*(1-$F$9)</f>
        <v>0</v>
      </c>
      <c r="AC19" s="52"/>
      <c r="AD19" s="52"/>
      <c r="AE19" s="52"/>
      <c r="AF19" s="52"/>
      <c r="AG19" s="52"/>
      <c r="AH19" s="52">
        <v>298</v>
      </c>
      <c r="AI19" s="52"/>
      <c r="AJ19" s="52">
        <v>298</v>
      </c>
      <c r="AK19" s="52"/>
      <c r="AL19" s="52">
        <v>298</v>
      </c>
      <c r="AM19" s="52"/>
      <c r="AN19" s="52">
        <v>298</v>
      </c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3" t="s">
        <v>90</v>
      </c>
      <c r="BD19" s="52"/>
      <c r="BE19" s="53" t="s">
        <v>91</v>
      </c>
      <c r="BF19" s="52"/>
      <c r="BG19" s="53" t="s">
        <v>92</v>
      </c>
      <c r="BH19" s="52"/>
      <c r="BI19" s="53" t="s">
        <v>93</v>
      </c>
      <c r="BJ19" s="52"/>
      <c r="BK19" s="52"/>
      <c r="BL19" s="52"/>
      <c r="BM19" s="52"/>
      <c r="BN19" s="52"/>
      <c r="BO19" s="52"/>
      <c r="BP19" s="52"/>
      <c r="BQ19" s="57"/>
      <c r="BR19" s="57"/>
      <c r="BS19" s="65"/>
    </row>
    <row r="20" spans="1:71" x14ac:dyDescent="0.2">
      <c r="B20" s="68" t="s">
        <v>94</v>
      </c>
      <c r="C20" s="44" t="s">
        <v>38</v>
      </c>
      <c r="D20" s="44" t="s">
        <v>95</v>
      </c>
      <c r="E20" s="85">
        <v>298</v>
      </c>
      <c r="F20" s="89">
        <f>IF(MIN(AC20:AW20)=MAX(AC20:AW20),ROUND(MIN(AC20:AW20)*(1-$F$9),0),ROUND(MIN(AC20:AW20)*(1-$F$9),0)&amp;"-"&amp;ROUND(MAX(AC20:AW20)*(1-$F$9),0))</f>
        <v>262</v>
      </c>
      <c r="G20" s="48"/>
      <c r="H20" s="48"/>
      <c r="I20" s="48"/>
      <c r="J20" s="48"/>
      <c r="K20" s="48"/>
      <c r="L20" s="50"/>
      <c r="M20" s="48"/>
      <c r="N20" s="46"/>
      <c r="O20" s="48"/>
      <c r="P20" s="46"/>
      <c r="Q20" s="48"/>
      <c r="R20" s="50"/>
      <c r="S20" s="48"/>
      <c r="T20" s="48"/>
      <c r="U20" s="48"/>
      <c r="V20" s="48"/>
      <c r="W20" s="48"/>
      <c r="X20" s="48"/>
      <c r="Y20" s="48"/>
      <c r="Z20" s="48"/>
      <c r="AA20" s="48"/>
      <c r="AB20" s="80">
        <f>(G20*AC20+H20*AD20+I20*AE20+J20*AF20+K20*AG20+L20*AH20+M20*AI20+N20*AJ20+O20*AK20+P20*AL20+Q20*AM20+R20*AN20+S20*AO20+T20*AP20+U20*AQ20+V20*AR20+W20*AS20+X20*AT20+Y20*AU20+Z20*AV20+AA20*AW20)*(1-$F$9)</f>
        <v>0</v>
      </c>
      <c r="AC20" s="44"/>
      <c r="AD20" s="44"/>
      <c r="AE20" s="44"/>
      <c r="AF20" s="44"/>
      <c r="AG20" s="44"/>
      <c r="AH20" s="44">
        <v>298</v>
      </c>
      <c r="AI20" s="44"/>
      <c r="AJ20" s="44">
        <v>298</v>
      </c>
      <c r="AK20" s="44"/>
      <c r="AL20" s="44">
        <v>298</v>
      </c>
      <c r="AM20" s="44"/>
      <c r="AN20" s="44">
        <v>298</v>
      </c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5" t="s">
        <v>96</v>
      </c>
      <c r="BD20" s="44"/>
      <c r="BE20" s="45" t="s">
        <v>97</v>
      </c>
      <c r="BF20" s="44"/>
      <c r="BG20" s="45" t="s">
        <v>98</v>
      </c>
      <c r="BH20" s="44"/>
      <c r="BI20" s="45" t="s">
        <v>99</v>
      </c>
      <c r="BJ20" s="44"/>
      <c r="BK20" s="44"/>
      <c r="BL20" s="44"/>
      <c r="BM20" s="44"/>
      <c r="BN20" s="44"/>
      <c r="BO20" s="44"/>
      <c r="BP20" s="44"/>
      <c r="BQ20" s="49"/>
      <c r="BR20" s="49"/>
      <c r="BS20" s="70"/>
    </row>
    <row r="21" spans="1:71" x14ac:dyDescent="0.2">
      <c r="B21" s="68" t="s">
        <v>100</v>
      </c>
      <c r="C21" s="44" t="s">
        <v>38</v>
      </c>
      <c r="D21" s="45" t="s">
        <v>101</v>
      </c>
      <c r="E21" s="85">
        <v>120</v>
      </c>
      <c r="F21" s="89">
        <f>IF(MIN(AC21:AW21)=MAX(AC21:AW21),ROUND(MIN(AC21:AW21)*(1-$F$9),0),ROUND(MIN(AC21:AW21)*(1-$F$9),0)&amp;"-"&amp;ROUND(MAX(AC21:AW21)*(1-$F$9),0))</f>
        <v>106</v>
      </c>
      <c r="G21" s="50"/>
      <c r="H21" s="50"/>
      <c r="I21" s="50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80">
        <f>(G21*AC21+H21*AD21+I21*AE21+J21*AF21+K21*AG21+L21*AH21+M21*AI21+N21*AJ21+O21*AK21+P21*AL21+Q21*AM21+R21*AN21+S21*AO21+T21*AP21+U21*AQ21+V21*AR21+W21*AS21+X21*AT21+Y21*AU21+Z21*AV21+AA21*AW21)*(1-$F$9)</f>
        <v>0</v>
      </c>
      <c r="AC21" s="44">
        <v>120</v>
      </c>
      <c r="AD21" s="44">
        <v>120</v>
      </c>
      <c r="AE21" s="44">
        <v>120</v>
      </c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5" t="s">
        <v>102</v>
      </c>
      <c r="AY21" s="45" t="s">
        <v>103</v>
      </c>
      <c r="AZ21" s="45" t="s">
        <v>104</v>
      </c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9"/>
      <c r="BR21" s="49"/>
      <c r="BS21" s="70"/>
    </row>
    <row r="22" spans="1:71" x14ac:dyDescent="0.2">
      <c r="B22" s="68" t="s">
        <v>105</v>
      </c>
      <c r="C22" s="44" t="s">
        <v>38</v>
      </c>
      <c r="D22" s="44" t="s">
        <v>95</v>
      </c>
      <c r="E22" s="85">
        <v>260</v>
      </c>
      <c r="F22" s="89">
        <f>IF(MIN(AC22:AW22)=MAX(AC22:AW22),ROUND(MIN(AC22:AW22)*(1-$F$9),0),ROUND(MIN(AC22:AW22)*(1-$F$9),0)&amp;"-"&amp;ROUND(MAX(AC22:AW22)*(1-$F$9),0))</f>
        <v>229</v>
      </c>
      <c r="G22" s="48"/>
      <c r="H22" s="48"/>
      <c r="I22" s="48"/>
      <c r="J22" s="48"/>
      <c r="K22" s="48"/>
      <c r="L22" s="50"/>
      <c r="M22" s="48"/>
      <c r="N22" s="50"/>
      <c r="O22" s="48"/>
      <c r="P22" s="50"/>
      <c r="Q22" s="48"/>
      <c r="R22" s="50"/>
      <c r="S22" s="48"/>
      <c r="T22" s="48"/>
      <c r="U22" s="48"/>
      <c r="V22" s="48"/>
      <c r="W22" s="48"/>
      <c r="X22" s="48"/>
      <c r="Y22" s="48"/>
      <c r="Z22" s="48"/>
      <c r="AA22" s="48"/>
      <c r="AB22" s="80">
        <f>(G22*AC22+H22*AD22+I22*AE22+J22*AF22+K22*AG22+L22*AH22+M22*AI22+N22*AJ22+O22*AK22+P22*AL22+Q22*AM22+R22*AN22+S22*AO22+T22*AP22+U22*AQ22+V22*AR22+W22*AS22+X22*AT22+Y22*AU22+Z22*AV22+AA22*AW22)*(1-$F$9)</f>
        <v>0</v>
      </c>
      <c r="AC22" s="44"/>
      <c r="AD22" s="44"/>
      <c r="AE22" s="44"/>
      <c r="AF22" s="44"/>
      <c r="AG22" s="44"/>
      <c r="AH22" s="44">
        <v>260</v>
      </c>
      <c r="AI22" s="44"/>
      <c r="AJ22" s="44">
        <v>260</v>
      </c>
      <c r="AK22" s="44"/>
      <c r="AL22" s="44">
        <v>260</v>
      </c>
      <c r="AM22" s="44"/>
      <c r="AN22" s="44">
        <v>260</v>
      </c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5" t="s">
        <v>106</v>
      </c>
      <c r="BD22" s="44"/>
      <c r="BE22" s="45" t="s">
        <v>107</v>
      </c>
      <c r="BF22" s="44"/>
      <c r="BG22" s="45" t="s">
        <v>108</v>
      </c>
      <c r="BH22" s="44"/>
      <c r="BI22" s="45" t="s">
        <v>109</v>
      </c>
      <c r="BJ22" s="44"/>
      <c r="BK22" s="44"/>
      <c r="BL22" s="44"/>
      <c r="BM22" s="44"/>
      <c r="BN22" s="44"/>
      <c r="BO22" s="44"/>
      <c r="BP22" s="44"/>
      <c r="BQ22" s="49"/>
      <c r="BR22" s="49"/>
      <c r="BS22" s="70"/>
    </row>
    <row r="23" spans="1:71" x14ac:dyDescent="0.2">
      <c r="B23" s="68" t="s">
        <v>110</v>
      </c>
      <c r="C23" s="44" t="s">
        <v>38</v>
      </c>
      <c r="D23" s="45" t="s">
        <v>101</v>
      </c>
      <c r="E23" s="85">
        <v>380</v>
      </c>
      <c r="F23" s="89">
        <f>IF(MIN(AC23:AW23)=MAX(AC23:AW23),ROUND(MIN(AC23:AW23)*(1-$F$9),0),ROUND(MIN(AC23:AW23)*(1-$F$9),0)&amp;"-"&amp;ROUND(MAX(AC23:AW23)*(1-$F$9),0))</f>
        <v>334</v>
      </c>
      <c r="G23" s="48"/>
      <c r="H23" s="48"/>
      <c r="I23" s="48"/>
      <c r="J23" s="48"/>
      <c r="K23" s="48"/>
      <c r="L23" s="50"/>
      <c r="M23" s="48"/>
      <c r="N23" s="50"/>
      <c r="O23" s="48"/>
      <c r="P23" s="46"/>
      <c r="Q23" s="48"/>
      <c r="R23" s="46"/>
      <c r="S23" s="48"/>
      <c r="T23" s="48"/>
      <c r="U23" s="48"/>
      <c r="V23" s="48"/>
      <c r="W23" s="48"/>
      <c r="X23" s="48"/>
      <c r="Y23" s="48"/>
      <c r="Z23" s="48"/>
      <c r="AA23" s="48"/>
      <c r="AB23" s="80">
        <f>(G23*AC23+H23*AD23+I23*AE23+J23*AF23+K23*AG23+L23*AH23+M23*AI23+N23*AJ23+O23*AK23+P23*AL23+Q23*AM23+R23*AN23+S23*AO23+T23*AP23+U23*AQ23+V23*AR23+W23*AS23+X23*AT23+Y23*AU23+Z23*AV23+AA23*AW23)*(1-$F$9)</f>
        <v>0</v>
      </c>
      <c r="AC23" s="44"/>
      <c r="AD23" s="44"/>
      <c r="AE23" s="44"/>
      <c r="AF23" s="44"/>
      <c r="AG23" s="44"/>
      <c r="AH23" s="44">
        <v>380</v>
      </c>
      <c r="AI23" s="44"/>
      <c r="AJ23" s="44">
        <v>380</v>
      </c>
      <c r="AK23" s="44"/>
      <c r="AL23" s="44">
        <v>380</v>
      </c>
      <c r="AM23" s="44"/>
      <c r="AN23" s="44">
        <v>380</v>
      </c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5" t="s">
        <v>111</v>
      </c>
      <c r="BD23" s="44"/>
      <c r="BE23" s="45" t="s">
        <v>112</v>
      </c>
      <c r="BF23" s="44"/>
      <c r="BG23" s="45" t="s">
        <v>113</v>
      </c>
      <c r="BH23" s="44"/>
      <c r="BI23" s="45" t="s">
        <v>114</v>
      </c>
      <c r="BJ23" s="44"/>
      <c r="BK23" s="44"/>
      <c r="BL23" s="44"/>
      <c r="BM23" s="44"/>
      <c r="BN23" s="44"/>
      <c r="BO23" s="44"/>
      <c r="BP23" s="44"/>
      <c r="BQ23" s="49"/>
      <c r="BR23" s="49"/>
      <c r="BS23" s="70"/>
    </row>
    <row r="24" spans="1:71" x14ac:dyDescent="0.2">
      <c r="B24" s="68" t="s">
        <v>115</v>
      </c>
      <c r="C24" s="44" t="s">
        <v>38</v>
      </c>
      <c r="D24" s="45" t="s">
        <v>101</v>
      </c>
      <c r="E24" s="85">
        <v>380</v>
      </c>
      <c r="F24" s="89">
        <f>IF(MIN(AC24:AW24)=MAX(AC24:AW24),ROUND(MIN(AC24:AW24)*(1-$F$9),0),ROUND(MIN(AC24:AW24)*(1-$F$9),0)&amp;"-"&amp;ROUND(MAX(AC24:AW24)*(1-$F$9),0))</f>
        <v>334</v>
      </c>
      <c r="G24" s="48"/>
      <c r="H24" s="48"/>
      <c r="I24" s="48"/>
      <c r="J24" s="48"/>
      <c r="K24" s="48"/>
      <c r="L24" s="50"/>
      <c r="M24" s="48"/>
      <c r="N24" s="50"/>
      <c r="O24" s="48"/>
      <c r="P24" s="47"/>
      <c r="Q24" s="48"/>
      <c r="R24" s="47"/>
      <c r="S24" s="48"/>
      <c r="T24" s="48"/>
      <c r="U24" s="48"/>
      <c r="V24" s="48"/>
      <c r="W24" s="48"/>
      <c r="X24" s="48"/>
      <c r="Y24" s="48"/>
      <c r="Z24" s="48"/>
      <c r="AA24" s="48"/>
      <c r="AB24" s="80">
        <f>(G24*AC24+H24*AD24+I24*AE24+J24*AF24+K24*AG24+L24*AH24+M24*AI24+N24*AJ24+O24*AK24+P24*AL24+Q24*AM24+R24*AN24+S24*AO24+T24*AP24+U24*AQ24+V24*AR24+W24*AS24+X24*AT24+Y24*AU24+Z24*AV24+AA24*AW24)*(1-$F$9)</f>
        <v>0</v>
      </c>
      <c r="AC24" s="44"/>
      <c r="AD24" s="44"/>
      <c r="AE24" s="44"/>
      <c r="AF24" s="44"/>
      <c r="AG24" s="44"/>
      <c r="AH24" s="44">
        <v>380</v>
      </c>
      <c r="AI24" s="44"/>
      <c r="AJ24" s="44">
        <v>380</v>
      </c>
      <c r="AK24" s="44"/>
      <c r="AL24" s="44">
        <v>380</v>
      </c>
      <c r="AM24" s="44"/>
      <c r="AN24" s="44">
        <v>380</v>
      </c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5" t="s">
        <v>116</v>
      </c>
      <c r="BD24" s="44"/>
      <c r="BE24" s="45" t="s">
        <v>117</v>
      </c>
      <c r="BF24" s="44"/>
      <c r="BG24" s="45" t="s">
        <v>118</v>
      </c>
      <c r="BH24" s="44"/>
      <c r="BI24" s="45" t="s">
        <v>119</v>
      </c>
      <c r="BJ24" s="44"/>
      <c r="BK24" s="44"/>
      <c r="BL24" s="44"/>
      <c r="BM24" s="44"/>
      <c r="BN24" s="44"/>
      <c r="BO24" s="44"/>
      <c r="BP24" s="44"/>
      <c r="BQ24" s="49"/>
      <c r="BR24" s="49"/>
      <c r="BS24" s="70"/>
    </row>
    <row r="25" spans="1:71" x14ac:dyDescent="0.2">
      <c r="B25" s="68" t="s">
        <v>120</v>
      </c>
      <c r="C25" s="44" t="s">
        <v>121</v>
      </c>
      <c r="D25" s="44" t="s">
        <v>122</v>
      </c>
      <c r="E25" s="85">
        <v>210</v>
      </c>
      <c r="F25" s="89">
        <f>IF(MIN(AC25:AW25)=MAX(AC25:AW25),ROUND(MIN(AC25:AW25)*(1-$F$9),0),ROUND(MIN(AC25:AW25)*(1-$F$9),0)&amp;"-"&amp;ROUND(MAX(AC25:AW25)*(1-$F$9),0))</f>
        <v>185</v>
      </c>
      <c r="G25" s="48"/>
      <c r="H25" s="48"/>
      <c r="I25" s="48"/>
      <c r="J25" s="48"/>
      <c r="K25" s="46"/>
      <c r="L25" s="47"/>
      <c r="M25" s="48"/>
      <c r="N25" s="46"/>
      <c r="O25" s="48"/>
      <c r="P25" s="46"/>
      <c r="Q25" s="48"/>
      <c r="R25" s="47"/>
      <c r="S25" s="48"/>
      <c r="T25" s="48"/>
      <c r="U25" s="48"/>
      <c r="V25" s="48"/>
      <c r="W25" s="48"/>
      <c r="X25" s="48"/>
      <c r="Y25" s="48"/>
      <c r="Z25" s="48"/>
      <c r="AA25" s="48"/>
      <c r="AB25" s="80">
        <f>(G25*AC25+H25*AD25+I25*AE25+J25*AF25+K25*AG25+L25*AH25+M25*AI25+N25*AJ25+O25*AK25+P25*AL25+Q25*AM25+R25*AN25+S25*AO25+T25*AP25+U25*AQ25+V25*AR25+W25*AS25+X25*AT25+Y25*AU25+Z25*AV25+AA25*AW25)*(1-$F$9)</f>
        <v>0</v>
      </c>
      <c r="AC25" s="44"/>
      <c r="AD25" s="44"/>
      <c r="AE25" s="44"/>
      <c r="AF25" s="44"/>
      <c r="AG25" s="44">
        <v>210</v>
      </c>
      <c r="AH25" s="44">
        <v>210</v>
      </c>
      <c r="AI25" s="44"/>
      <c r="AJ25" s="44">
        <v>210</v>
      </c>
      <c r="AK25" s="44"/>
      <c r="AL25" s="44">
        <v>210</v>
      </c>
      <c r="AM25" s="44"/>
      <c r="AN25" s="44">
        <v>210</v>
      </c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5" t="s">
        <v>123</v>
      </c>
      <c r="BC25" s="45" t="s">
        <v>124</v>
      </c>
      <c r="BD25" s="44"/>
      <c r="BE25" s="45" t="s">
        <v>125</v>
      </c>
      <c r="BF25" s="44"/>
      <c r="BG25" s="45" t="s">
        <v>126</v>
      </c>
      <c r="BH25" s="44"/>
      <c r="BI25" s="45" t="s">
        <v>127</v>
      </c>
      <c r="BJ25" s="44"/>
      <c r="BK25" s="44"/>
      <c r="BL25" s="44"/>
      <c r="BM25" s="44"/>
      <c r="BN25" s="44"/>
      <c r="BO25" s="44"/>
      <c r="BP25" s="44"/>
      <c r="BQ25" s="49"/>
      <c r="BR25" s="49"/>
      <c r="BS25" s="70"/>
    </row>
    <row r="26" spans="1:71" ht="12" thickBot="1" x14ac:dyDescent="0.25">
      <c r="B26" s="58" t="s">
        <v>128</v>
      </c>
      <c r="C26" s="59" t="s">
        <v>38</v>
      </c>
      <c r="D26" s="60" t="s">
        <v>101</v>
      </c>
      <c r="E26" s="84">
        <v>225</v>
      </c>
      <c r="F26" s="88">
        <f>IF(MIN(AC26:AW26)=MAX(AC26:AW26),ROUND(MIN(AC26:AW26)*(1-$F$9),0),ROUND(MIN(AC26:AW26)*(1-$F$9),0)&amp;"-"&amp;ROUND(MAX(AC26:AW26)*(1-$F$9),0))</f>
        <v>198</v>
      </c>
      <c r="G26" s="63"/>
      <c r="H26" s="63"/>
      <c r="I26" s="63"/>
      <c r="J26" s="63"/>
      <c r="K26" s="63"/>
      <c r="L26" s="61"/>
      <c r="M26" s="63"/>
      <c r="N26" s="61"/>
      <c r="O26" s="63"/>
      <c r="P26" s="62"/>
      <c r="Q26" s="63"/>
      <c r="R26" s="62"/>
      <c r="S26" s="63"/>
      <c r="T26" s="63"/>
      <c r="U26" s="63"/>
      <c r="V26" s="63"/>
      <c r="W26" s="63"/>
      <c r="X26" s="63"/>
      <c r="Y26" s="63"/>
      <c r="Z26" s="63"/>
      <c r="AA26" s="63"/>
      <c r="AB26" s="79">
        <f>(G26*AC26+H26*AD26+I26*AE26+J26*AF26+K26*AG26+L26*AH26+M26*AI26+N26*AJ26+O26*AK26+P26*AL26+Q26*AM26+R26*AN26+S26*AO26+T26*AP26+U26*AQ26+V26*AR26+W26*AS26+X26*AT26+Y26*AU26+Z26*AV26+AA26*AW26)*(1-$F$9)</f>
        <v>0</v>
      </c>
      <c r="AC26" s="59"/>
      <c r="AD26" s="59"/>
      <c r="AE26" s="59"/>
      <c r="AF26" s="59"/>
      <c r="AG26" s="59"/>
      <c r="AH26" s="59">
        <v>225</v>
      </c>
      <c r="AI26" s="59"/>
      <c r="AJ26" s="59">
        <v>225</v>
      </c>
      <c r="AK26" s="59"/>
      <c r="AL26" s="59">
        <v>225</v>
      </c>
      <c r="AM26" s="59"/>
      <c r="AN26" s="59">
        <v>225</v>
      </c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60" t="s">
        <v>129</v>
      </c>
      <c r="BD26" s="59"/>
      <c r="BE26" s="60" t="s">
        <v>130</v>
      </c>
      <c r="BF26" s="59"/>
      <c r="BG26" s="60" t="s">
        <v>131</v>
      </c>
      <c r="BH26" s="59"/>
      <c r="BI26" s="60" t="s">
        <v>132</v>
      </c>
      <c r="BJ26" s="59"/>
      <c r="BK26" s="59"/>
      <c r="BL26" s="59"/>
      <c r="BM26" s="59"/>
      <c r="BN26" s="59"/>
      <c r="BO26" s="59"/>
      <c r="BP26" s="59"/>
      <c r="BQ26" s="64"/>
      <c r="BR26" s="64"/>
      <c r="BS26" s="66"/>
    </row>
    <row r="27" spans="1:71" s="26" customFormat="1" ht="15.75" thickBot="1" x14ac:dyDescent="0.25">
      <c r="A27" s="25"/>
      <c r="B27" s="27" t="s">
        <v>133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9"/>
    </row>
    <row r="28" spans="1:71" x14ac:dyDescent="0.2">
      <c r="B28" s="51" t="s">
        <v>134</v>
      </c>
      <c r="C28" s="52" t="s">
        <v>38</v>
      </c>
      <c r="D28" s="53" t="s">
        <v>39</v>
      </c>
      <c r="E28" s="83">
        <v>120</v>
      </c>
      <c r="F28" s="87">
        <f>IF(MIN(AC28:AW28)=MAX(AC28:AW28),ROUND(MIN(AC28:AW28)*(1-$F$9),0),ROUND(MIN(AC28:AW28)*(1-$F$9),0)&amp;"-"&amp;ROUND(MAX(AC28:AW28)*(1-$F$9),0))</f>
        <v>106</v>
      </c>
      <c r="G28" s="54"/>
      <c r="H28" s="55"/>
      <c r="I28" s="54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78">
        <f>(G28*AC28+H28*AD28+I28*AE28+J28*AF28+K28*AG28+L28*AH28+M28*AI28+N28*AJ28+O28*AK28+P28*AL28+Q28*AM28+R28*AN28+S28*AO28+T28*AP28+U28*AQ28+V28*AR28+W28*AS28+X28*AT28+Y28*AU28+Z28*AV28+AA28*AW28)*(1-$F$9)</f>
        <v>0</v>
      </c>
      <c r="AC28" s="52">
        <v>120</v>
      </c>
      <c r="AD28" s="52">
        <v>120</v>
      </c>
      <c r="AE28" s="52">
        <v>120</v>
      </c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3" t="s">
        <v>135</v>
      </c>
      <c r="AY28" s="53" t="s">
        <v>136</v>
      </c>
      <c r="AZ28" s="53" t="s">
        <v>137</v>
      </c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7"/>
      <c r="BR28" s="57"/>
      <c r="BS28" s="65"/>
    </row>
    <row r="29" spans="1:71" x14ac:dyDescent="0.2">
      <c r="B29" s="68" t="s">
        <v>138</v>
      </c>
      <c r="C29" s="44" t="s">
        <v>38</v>
      </c>
      <c r="D29" s="45" t="s">
        <v>44</v>
      </c>
      <c r="E29" s="85">
        <v>120</v>
      </c>
      <c r="F29" s="89">
        <f>IF(MIN(AC29:AW29)=MAX(AC29:AW29),ROUND(MIN(AC29:AW29)*(1-$F$9),0),ROUND(MIN(AC29:AW29)*(1-$F$9),0)&amp;"-"&amp;ROUND(MAX(AC29:AW29)*(1-$F$9),0))</f>
        <v>106</v>
      </c>
      <c r="G29" s="47"/>
      <c r="H29" s="47"/>
      <c r="I29" s="46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80">
        <f>(G29*AC29+H29*AD29+I29*AE29+J29*AF29+K29*AG29+L29*AH29+M29*AI29+N29*AJ29+O29*AK29+P29*AL29+Q29*AM29+R29*AN29+S29*AO29+T29*AP29+U29*AQ29+V29*AR29+W29*AS29+X29*AT29+Y29*AU29+Z29*AV29+AA29*AW29)*(1-$F$9)</f>
        <v>0</v>
      </c>
      <c r="AC29" s="44">
        <v>120</v>
      </c>
      <c r="AD29" s="44">
        <v>120</v>
      </c>
      <c r="AE29" s="44">
        <v>120</v>
      </c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5" t="s">
        <v>139</v>
      </c>
      <c r="AY29" s="45" t="s">
        <v>140</v>
      </c>
      <c r="AZ29" s="45" t="s">
        <v>141</v>
      </c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9"/>
      <c r="BR29" s="49"/>
      <c r="BS29" s="70"/>
    </row>
    <row r="30" spans="1:71" x14ac:dyDescent="0.2">
      <c r="B30" s="68" t="s">
        <v>142</v>
      </c>
      <c r="C30" s="44" t="s">
        <v>38</v>
      </c>
      <c r="D30" s="45" t="s">
        <v>143</v>
      </c>
      <c r="E30" s="85">
        <v>380</v>
      </c>
      <c r="F30" s="89">
        <f>IF(MIN(AC30:AW30)=MAX(AC30:AW30),ROUND(MIN(AC30:AW30)*(1-$F$9),0),ROUND(MIN(AC30:AW30)*(1-$F$9),0)&amp;"-"&amp;ROUND(MAX(AC30:AW30)*(1-$F$9),0))</f>
        <v>334</v>
      </c>
      <c r="G30" s="48"/>
      <c r="H30" s="48"/>
      <c r="I30" s="48"/>
      <c r="J30" s="48"/>
      <c r="K30" s="48"/>
      <c r="L30" s="47"/>
      <c r="M30" s="48"/>
      <c r="N30" s="50"/>
      <c r="O30" s="48"/>
      <c r="P30" s="50"/>
      <c r="Q30" s="48"/>
      <c r="R30" s="50"/>
      <c r="S30" s="48"/>
      <c r="T30" s="48"/>
      <c r="U30" s="48"/>
      <c r="V30" s="48"/>
      <c r="W30" s="48"/>
      <c r="X30" s="48"/>
      <c r="Y30" s="48"/>
      <c r="Z30" s="48"/>
      <c r="AA30" s="48"/>
      <c r="AB30" s="80">
        <f>(G30*AC30+H30*AD30+I30*AE30+J30*AF30+K30*AG30+L30*AH30+M30*AI30+N30*AJ30+O30*AK30+P30*AL30+Q30*AM30+R30*AN30+S30*AO30+T30*AP30+U30*AQ30+V30*AR30+W30*AS30+X30*AT30+Y30*AU30+Z30*AV30+AA30*AW30)*(1-$F$9)</f>
        <v>0</v>
      </c>
      <c r="AC30" s="44"/>
      <c r="AD30" s="44"/>
      <c r="AE30" s="44"/>
      <c r="AF30" s="44"/>
      <c r="AG30" s="44"/>
      <c r="AH30" s="44">
        <v>380</v>
      </c>
      <c r="AI30" s="44"/>
      <c r="AJ30" s="44">
        <v>380</v>
      </c>
      <c r="AK30" s="44"/>
      <c r="AL30" s="44">
        <v>380</v>
      </c>
      <c r="AM30" s="44"/>
      <c r="AN30" s="44">
        <v>380</v>
      </c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5" t="s">
        <v>144</v>
      </c>
      <c r="BD30" s="44"/>
      <c r="BE30" s="45" t="s">
        <v>145</v>
      </c>
      <c r="BF30" s="44"/>
      <c r="BG30" s="45" t="s">
        <v>146</v>
      </c>
      <c r="BH30" s="44"/>
      <c r="BI30" s="45" t="s">
        <v>147</v>
      </c>
      <c r="BJ30" s="44"/>
      <c r="BK30" s="44"/>
      <c r="BL30" s="44"/>
      <c r="BM30" s="44"/>
      <c r="BN30" s="44"/>
      <c r="BO30" s="44"/>
      <c r="BP30" s="44"/>
      <c r="BQ30" s="49"/>
      <c r="BR30" s="49"/>
      <c r="BS30" s="70"/>
    </row>
    <row r="31" spans="1:71" x14ac:dyDescent="0.2">
      <c r="B31" s="68" t="s">
        <v>148</v>
      </c>
      <c r="C31" s="44" t="s">
        <v>38</v>
      </c>
      <c r="D31" s="45" t="s">
        <v>149</v>
      </c>
      <c r="E31" s="85">
        <v>380</v>
      </c>
      <c r="F31" s="89">
        <f>IF(MIN(AC31:AW31)=MAX(AC31:AW31),ROUND(MIN(AC31:AW31)*(1-$F$9),0),ROUND(MIN(AC31:AW31)*(1-$F$9),0)&amp;"-"&amp;ROUND(MAX(AC31:AW31)*(1-$F$9),0))</f>
        <v>334</v>
      </c>
      <c r="G31" s="48"/>
      <c r="H31" s="48"/>
      <c r="I31" s="48"/>
      <c r="J31" s="48"/>
      <c r="K31" s="48"/>
      <c r="L31" s="50"/>
      <c r="M31" s="48"/>
      <c r="N31" s="50"/>
      <c r="O31" s="48"/>
      <c r="P31" s="50"/>
      <c r="Q31" s="48"/>
      <c r="R31" s="50"/>
      <c r="S31" s="48"/>
      <c r="T31" s="48"/>
      <c r="U31" s="48"/>
      <c r="V31" s="48"/>
      <c r="W31" s="48"/>
      <c r="X31" s="48"/>
      <c r="Y31" s="48"/>
      <c r="Z31" s="48"/>
      <c r="AA31" s="48"/>
      <c r="AB31" s="80">
        <f>(G31*AC31+H31*AD31+I31*AE31+J31*AF31+K31*AG31+L31*AH31+M31*AI31+N31*AJ31+O31*AK31+P31*AL31+Q31*AM31+R31*AN31+S31*AO31+T31*AP31+U31*AQ31+V31*AR31+W31*AS31+X31*AT31+Y31*AU31+Z31*AV31+AA31*AW31)*(1-$F$9)</f>
        <v>0</v>
      </c>
      <c r="AC31" s="44"/>
      <c r="AD31" s="44"/>
      <c r="AE31" s="44"/>
      <c r="AF31" s="44"/>
      <c r="AG31" s="44"/>
      <c r="AH31" s="44">
        <v>380</v>
      </c>
      <c r="AI31" s="44"/>
      <c r="AJ31" s="44">
        <v>380</v>
      </c>
      <c r="AK31" s="44"/>
      <c r="AL31" s="44">
        <v>380</v>
      </c>
      <c r="AM31" s="44"/>
      <c r="AN31" s="44">
        <v>380</v>
      </c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5" t="s">
        <v>150</v>
      </c>
      <c r="BD31" s="44"/>
      <c r="BE31" s="45" t="s">
        <v>151</v>
      </c>
      <c r="BF31" s="44"/>
      <c r="BG31" s="45" t="s">
        <v>152</v>
      </c>
      <c r="BH31" s="44"/>
      <c r="BI31" s="45" t="s">
        <v>153</v>
      </c>
      <c r="BJ31" s="44"/>
      <c r="BK31" s="44"/>
      <c r="BL31" s="44"/>
      <c r="BM31" s="44"/>
      <c r="BN31" s="44"/>
      <c r="BO31" s="44"/>
      <c r="BP31" s="44"/>
      <c r="BQ31" s="49"/>
      <c r="BR31" s="49"/>
      <c r="BS31" s="70"/>
    </row>
    <row r="32" spans="1:71" x14ac:dyDescent="0.2">
      <c r="B32" s="68" t="s">
        <v>154</v>
      </c>
      <c r="C32" s="44" t="s">
        <v>38</v>
      </c>
      <c r="D32" s="45" t="s">
        <v>143</v>
      </c>
      <c r="E32" s="85">
        <v>380</v>
      </c>
      <c r="F32" s="89">
        <f>IF(MIN(AC32:AW32)=MAX(AC32:AW32),ROUND(MIN(AC32:AW32)*(1-$F$9),0),ROUND(MIN(AC32:AW32)*(1-$F$9),0)&amp;"-"&amp;ROUND(MAX(AC32:AW32)*(1-$F$9),0))</f>
        <v>334</v>
      </c>
      <c r="G32" s="48"/>
      <c r="H32" s="48"/>
      <c r="I32" s="48"/>
      <c r="J32" s="48"/>
      <c r="K32" s="48"/>
      <c r="L32" s="50"/>
      <c r="M32" s="48"/>
      <c r="N32" s="50"/>
      <c r="O32" s="48"/>
      <c r="P32" s="50"/>
      <c r="Q32" s="48"/>
      <c r="R32" s="47"/>
      <c r="S32" s="48"/>
      <c r="T32" s="48"/>
      <c r="U32" s="48"/>
      <c r="V32" s="48"/>
      <c r="W32" s="48"/>
      <c r="X32" s="48"/>
      <c r="Y32" s="48"/>
      <c r="Z32" s="48"/>
      <c r="AA32" s="48"/>
      <c r="AB32" s="80">
        <f>(G32*AC32+H32*AD32+I32*AE32+J32*AF32+K32*AG32+L32*AH32+M32*AI32+N32*AJ32+O32*AK32+P32*AL32+Q32*AM32+R32*AN32+S32*AO32+T32*AP32+U32*AQ32+V32*AR32+W32*AS32+X32*AT32+Y32*AU32+Z32*AV32+AA32*AW32)*(1-$F$9)</f>
        <v>0</v>
      </c>
      <c r="AC32" s="44"/>
      <c r="AD32" s="44"/>
      <c r="AE32" s="44"/>
      <c r="AF32" s="44"/>
      <c r="AG32" s="44"/>
      <c r="AH32" s="44">
        <v>380</v>
      </c>
      <c r="AI32" s="44"/>
      <c r="AJ32" s="44">
        <v>380</v>
      </c>
      <c r="AK32" s="44"/>
      <c r="AL32" s="44">
        <v>380</v>
      </c>
      <c r="AM32" s="44"/>
      <c r="AN32" s="44">
        <v>380</v>
      </c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5" t="s">
        <v>155</v>
      </c>
      <c r="BD32" s="44"/>
      <c r="BE32" s="45" t="s">
        <v>156</v>
      </c>
      <c r="BF32" s="44"/>
      <c r="BG32" s="45" t="s">
        <v>157</v>
      </c>
      <c r="BH32" s="44"/>
      <c r="BI32" s="45" t="s">
        <v>158</v>
      </c>
      <c r="BJ32" s="44"/>
      <c r="BK32" s="44"/>
      <c r="BL32" s="44"/>
      <c r="BM32" s="44"/>
      <c r="BN32" s="44"/>
      <c r="BO32" s="44"/>
      <c r="BP32" s="44"/>
      <c r="BQ32" s="49"/>
      <c r="BR32" s="49"/>
      <c r="BS32" s="70"/>
    </row>
    <row r="33" spans="1:71" x14ac:dyDescent="0.2">
      <c r="B33" s="68" t="s">
        <v>159</v>
      </c>
      <c r="C33" s="44" t="s">
        <v>38</v>
      </c>
      <c r="D33" s="45" t="s">
        <v>149</v>
      </c>
      <c r="E33" s="85">
        <v>380</v>
      </c>
      <c r="F33" s="89">
        <f>IF(MIN(AC33:AW33)=MAX(AC33:AW33),ROUND(MIN(AC33:AW33)*(1-$F$9),0),ROUND(MIN(AC33:AW33)*(1-$F$9),0)&amp;"-"&amp;ROUND(MAX(AC33:AW33)*(1-$F$9),0))</f>
        <v>334</v>
      </c>
      <c r="G33" s="48"/>
      <c r="H33" s="48"/>
      <c r="I33" s="48"/>
      <c r="J33" s="48"/>
      <c r="K33" s="48"/>
      <c r="L33" s="50"/>
      <c r="M33" s="48"/>
      <c r="N33" s="47"/>
      <c r="O33" s="48"/>
      <c r="P33" s="46"/>
      <c r="Q33" s="48"/>
      <c r="R33" s="46"/>
      <c r="S33" s="48"/>
      <c r="T33" s="48"/>
      <c r="U33" s="48"/>
      <c r="V33" s="48"/>
      <c r="W33" s="48"/>
      <c r="X33" s="48"/>
      <c r="Y33" s="48"/>
      <c r="Z33" s="48"/>
      <c r="AA33" s="48"/>
      <c r="AB33" s="80">
        <f>(G33*AC33+H33*AD33+I33*AE33+J33*AF33+K33*AG33+L33*AH33+M33*AI33+N33*AJ33+O33*AK33+P33*AL33+Q33*AM33+R33*AN33+S33*AO33+T33*AP33+U33*AQ33+V33*AR33+W33*AS33+X33*AT33+Y33*AU33+Z33*AV33+AA33*AW33)*(1-$F$9)</f>
        <v>0</v>
      </c>
      <c r="AC33" s="44"/>
      <c r="AD33" s="44"/>
      <c r="AE33" s="44"/>
      <c r="AF33" s="44"/>
      <c r="AG33" s="44"/>
      <c r="AH33" s="44">
        <v>380</v>
      </c>
      <c r="AI33" s="44"/>
      <c r="AJ33" s="44">
        <v>380</v>
      </c>
      <c r="AK33" s="44"/>
      <c r="AL33" s="44">
        <v>380</v>
      </c>
      <c r="AM33" s="44"/>
      <c r="AN33" s="44">
        <v>380</v>
      </c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5" t="s">
        <v>160</v>
      </c>
      <c r="BD33" s="44"/>
      <c r="BE33" s="45" t="s">
        <v>161</v>
      </c>
      <c r="BF33" s="44"/>
      <c r="BG33" s="45" t="s">
        <v>162</v>
      </c>
      <c r="BH33" s="44"/>
      <c r="BI33" s="45" t="s">
        <v>163</v>
      </c>
      <c r="BJ33" s="44"/>
      <c r="BK33" s="44"/>
      <c r="BL33" s="44"/>
      <c r="BM33" s="44"/>
      <c r="BN33" s="44"/>
      <c r="BO33" s="44"/>
      <c r="BP33" s="44"/>
      <c r="BQ33" s="49"/>
      <c r="BR33" s="49"/>
      <c r="BS33" s="70"/>
    </row>
    <row r="34" spans="1:71" x14ac:dyDescent="0.2">
      <c r="B34" s="68" t="s">
        <v>164</v>
      </c>
      <c r="C34" s="44" t="s">
        <v>121</v>
      </c>
      <c r="D34" s="44" t="s">
        <v>89</v>
      </c>
      <c r="E34" s="85">
        <v>210</v>
      </c>
      <c r="F34" s="89">
        <f>IF(MIN(AC34:AW34)=MAX(AC34:AW34),ROUND(MIN(AC34:AW34)*(1-$F$9),0),ROUND(MIN(AC34:AW34)*(1-$F$9),0)&amp;"-"&amp;ROUND(MAX(AC34:AW34)*(1-$F$9),0))</f>
        <v>185</v>
      </c>
      <c r="G34" s="48"/>
      <c r="H34" s="48"/>
      <c r="I34" s="48"/>
      <c r="J34" s="48"/>
      <c r="K34" s="48"/>
      <c r="L34" s="50"/>
      <c r="M34" s="48"/>
      <c r="N34" s="50"/>
      <c r="O34" s="48"/>
      <c r="P34" s="50"/>
      <c r="Q34" s="48"/>
      <c r="R34" s="50"/>
      <c r="S34" s="48"/>
      <c r="T34" s="48"/>
      <c r="U34" s="48"/>
      <c r="V34" s="48"/>
      <c r="W34" s="48"/>
      <c r="X34" s="48"/>
      <c r="Y34" s="48"/>
      <c r="Z34" s="48"/>
      <c r="AA34" s="48"/>
      <c r="AB34" s="80">
        <f>(G34*AC34+H34*AD34+I34*AE34+J34*AF34+K34*AG34+L34*AH34+M34*AI34+N34*AJ34+O34*AK34+P34*AL34+Q34*AM34+R34*AN34+S34*AO34+T34*AP34+U34*AQ34+V34*AR34+W34*AS34+X34*AT34+Y34*AU34+Z34*AV34+AA34*AW34)*(1-$F$9)</f>
        <v>0</v>
      </c>
      <c r="AC34" s="44"/>
      <c r="AD34" s="44"/>
      <c r="AE34" s="44"/>
      <c r="AF34" s="44"/>
      <c r="AG34" s="44"/>
      <c r="AH34" s="44">
        <v>210</v>
      </c>
      <c r="AI34" s="44"/>
      <c r="AJ34" s="44">
        <v>210</v>
      </c>
      <c r="AK34" s="44"/>
      <c r="AL34" s="44">
        <v>210</v>
      </c>
      <c r="AM34" s="44"/>
      <c r="AN34" s="44">
        <v>210</v>
      </c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5" t="s">
        <v>165</v>
      </c>
      <c r="BD34" s="44"/>
      <c r="BE34" s="45" t="s">
        <v>166</v>
      </c>
      <c r="BF34" s="44"/>
      <c r="BG34" s="45" t="s">
        <v>167</v>
      </c>
      <c r="BH34" s="44"/>
      <c r="BI34" s="45" t="s">
        <v>168</v>
      </c>
      <c r="BJ34" s="44"/>
      <c r="BK34" s="44"/>
      <c r="BL34" s="44"/>
      <c r="BM34" s="44"/>
      <c r="BN34" s="44"/>
      <c r="BO34" s="44"/>
      <c r="BP34" s="44"/>
      <c r="BQ34" s="49"/>
      <c r="BR34" s="49"/>
      <c r="BS34" s="70"/>
    </row>
    <row r="35" spans="1:71" ht="12" thickBot="1" x14ac:dyDescent="0.25">
      <c r="B35" s="58" t="s">
        <v>169</v>
      </c>
      <c r="C35" s="59" t="s">
        <v>121</v>
      </c>
      <c r="D35" s="59" t="s">
        <v>122</v>
      </c>
      <c r="E35" s="84">
        <v>210</v>
      </c>
      <c r="F35" s="88">
        <f>IF(MIN(AC35:AW35)=MAX(AC35:AW35),ROUND(MIN(AC35:AW35)*(1-$F$9),0),ROUND(MIN(AC35:AW35)*(1-$F$9),0)&amp;"-"&amp;ROUND(MAX(AC35:AW35)*(1-$F$9),0))</f>
        <v>185</v>
      </c>
      <c r="G35" s="63"/>
      <c r="H35" s="63"/>
      <c r="I35" s="63"/>
      <c r="J35" s="63"/>
      <c r="K35" s="63"/>
      <c r="L35" s="61"/>
      <c r="M35" s="63"/>
      <c r="N35" s="61"/>
      <c r="O35" s="63"/>
      <c r="P35" s="61"/>
      <c r="Q35" s="63"/>
      <c r="R35" s="61"/>
      <c r="S35" s="63"/>
      <c r="T35" s="63"/>
      <c r="U35" s="63"/>
      <c r="V35" s="63"/>
      <c r="W35" s="63"/>
      <c r="X35" s="63"/>
      <c r="Y35" s="63"/>
      <c r="Z35" s="63"/>
      <c r="AA35" s="63"/>
      <c r="AB35" s="79">
        <f>(G35*AC35+H35*AD35+I35*AE35+J35*AF35+K35*AG35+L35*AH35+M35*AI35+N35*AJ35+O35*AK35+P35*AL35+Q35*AM35+R35*AN35+S35*AO35+T35*AP35+U35*AQ35+V35*AR35+W35*AS35+X35*AT35+Y35*AU35+Z35*AV35+AA35*AW35)*(1-$F$9)</f>
        <v>0</v>
      </c>
      <c r="AC35" s="59"/>
      <c r="AD35" s="59"/>
      <c r="AE35" s="59"/>
      <c r="AF35" s="59"/>
      <c r="AG35" s="59"/>
      <c r="AH35" s="59">
        <v>210</v>
      </c>
      <c r="AI35" s="59"/>
      <c r="AJ35" s="59">
        <v>210</v>
      </c>
      <c r="AK35" s="59"/>
      <c r="AL35" s="59">
        <v>210</v>
      </c>
      <c r="AM35" s="59"/>
      <c r="AN35" s="59">
        <v>210</v>
      </c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60" t="s">
        <v>170</v>
      </c>
      <c r="BD35" s="59"/>
      <c r="BE35" s="60" t="s">
        <v>171</v>
      </c>
      <c r="BF35" s="59"/>
      <c r="BG35" s="60" t="s">
        <v>172</v>
      </c>
      <c r="BH35" s="59"/>
      <c r="BI35" s="60" t="s">
        <v>173</v>
      </c>
      <c r="BJ35" s="59"/>
      <c r="BK35" s="59"/>
      <c r="BL35" s="59"/>
      <c r="BM35" s="59"/>
      <c r="BN35" s="59"/>
      <c r="BO35" s="59"/>
      <c r="BP35" s="59"/>
      <c r="BQ35" s="64"/>
      <c r="BR35" s="64"/>
      <c r="BS35" s="66"/>
    </row>
    <row r="36" spans="1:71" s="26" customFormat="1" ht="15.75" thickBot="1" x14ac:dyDescent="0.25">
      <c r="A36" s="25"/>
      <c r="B36" s="27" t="s">
        <v>174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9"/>
    </row>
    <row r="37" spans="1:71" x14ac:dyDescent="0.2">
      <c r="B37" s="51" t="s">
        <v>175</v>
      </c>
      <c r="C37" s="52" t="s">
        <v>38</v>
      </c>
      <c r="D37" s="53" t="s">
        <v>176</v>
      </c>
      <c r="E37" s="83">
        <v>298</v>
      </c>
      <c r="F37" s="87">
        <f>IF(MIN(AC37:AW37)=MAX(AC37:AW37),ROUND(MIN(AC37:AW37)*(1-$F$9),0),ROUND(MIN(AC37:AW37)*(1-$F$9),0)&amp;"-"&amp;ROUND(MAX(AC37:AW37)*(1-$F$9),0))</f>
        <v>262</v>
      </c>
      <c r="G37" s="56"/>
      <c r="H37" s="56"/>
      <c r="I37" s="56"/>
      <c r="J37" s="56"/>
      <c r="K37" s="56"/>
      <c r="L37" s="56"/>
      <c r="M37" s="56"/>
      <c r="N37" s="56"/>
      <c r="O37" s="56"/>
      <c r="P37" s="67"/>
      <c r="Q37" s="56"/>
      <c r="R37" s="55"/>
      <c r="S37" s="56"/>
      <c r="T37" s="56"/>
      <c r="U37" s="56"/>
      <c r="V37" s="56"/>
      <c r="W37" s="56"/>
      <c r="X37" s="56"/>
      <c r="Y37" s="56"/>
      <c r="Z37" s="56"/>
      <c r="AA37" s="56"/>
      <c r="AB37" s="78">
        <f>(G37*AC37+H37*AD37+I37*AE37+J37*AF37+K37*AG37+L37*AH37+M37*AI37+N37*AJ37+O37*AK37+P37*AL37+Q37*AM37+R37*AN37+S37*AO37+T37*AP37+U37*AQ37+V37*AR37+W37*AS37+X37*AT37+Y37*AU37+Z37*AV37+AA37*AW37)*(1-$F$9)</f>
        <v>0</v>
      </c>
      <c r="AC37" s="52"/>
      <c r="AD37" s="52"/>
      <c r="AE37" s="52"/>
      <c r="AF37" s="52"/>
      <c r="AG37" s="52"/>
      <c r="AH37" s="52"/>
      <c r="AI37" s="52"/>
      <c r="AJ37" s="52"/>
      <c r="AK37" s="52"/>
      <c r="AL37" s="52">
        <v>298</v>
      </c>
      <c r="AM37" s="52"/>
      <c r="AN37" s="52">
        <v>298</v>
      </c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3" t="s">
        <v>177</v>
      </c>
      <c r="BH37" s="52"/>
      <c r="BI37" s="53" t="s">
        <v>178</v>
      </c>
      <c r="BJ37" s="52"/>
      <c r="BK37" s="52"/>
      <c r="BL37" s="52"/>
      <c r="BM37" s="52"/>
      <c r="BN37" s="52"/>
      <c r="BO37" s="52"/>
      <c r="BP37" s="52"/>
      <c r="BQ37" s="57"/>
      <c r="BR37" s="57"/>
      <c r="BS37" s="65"/>
    </row>
    <row r="38" spans="1:71" x14ac:dyDescent="0.2">
      <c r="B38" s="68" t="s">
        <v>179</v>
      </c>
      <c r="C38" s="44" t="s">
        <v>38</v>
      </c>
      <c r="D38" s="45" t="s">
        <v>180</v>
      </c>
      <c r="E38" s="85">
        <v>298</v>
      </c>
      <c r="F38" s="89">
        <f>IF(MIN(AC38:AW38)=MAX(AC38:AW38),ROUND(MIN(AC38:AW38)*(1-$F$9),0),ROUND(MIN(AC38:AW38)*(1-$F$9),0)&amp;"-"&amp;ROUND(MAX(AC38:AW38)*(1-$F$9),0))</f>
        <v>262</v>
      </c>
      <c r="G38" s="48"/>
      <c r="H38" s="48"/>
      <c r="I38" s="48"/>
      <c r="J38" s="48"/>
      <c r="K38" s="46"/>
      <c r="L38" s="47"/>
      <c r="M38" s="48"/>
      <c r="N38" s="46"/>
      <c r="O38" s="48"/>
      <c r="P38" s="46"/>
      <c r="Q38" s="48"/>
      <c r="R38" s="46"/>
      <c r="S38" s="48"/>
      <c r="T38" s="48"/>
      <c r="U38" s="48"/>
      <c r="V38" s="48"/>
      <c r="W38" s="48"/>
      <c r="X38" s="48"/>
      <c r="Y38" s="48"/>
      <c r="Z38" s="48"/>
      <c r="AA38" s="48"/>
      <c r="AB38" s="80">
        <f>(G38*AC38+H38*AD38+I38*AE38+J38*AF38+K38*AG38+L38*AH38+M38*AI38+N38*AJ38+O38*AK38+P38*AL38+Q38*AM38+R38*AN38+S38*AO38+T38*AP38+U38*AQ38+V38*AR38+W38*AS38+X38*AT38+Y38*AU38+Z38*AV38+AA38*AW38)*(1-$F$9)</f>
        <v>0</v>
      </c>
      <c r="AC38" s="44"/>
      <c r="AD38" s="44"/>
      <c r="AE38" s="44"/>
      <c r="AF38" s="44"/>
      <c r="AG38" s="44">
        <v>298</v>
      </c>
      <c r="AH38" s="44">
        <v>298</v>
      </c>
      <c r="AI38" s="44"/>
      <c r="AJ38" s="44">
        <v>298</v>
      </c>
      <c r="AK38" s="44"/>
      <c r="AL38" s="44">
        <v>298</v>
      </c>
      <c r="AM38" s="44"/>
      <c r="AN38" s="44">
        <v>298</v>
      </c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5" t="s">
        <v>181</v>
      </c>
      <c r="BC38" s="45" t="s">
        <v>182</v>
      </c>
      <c r="BD38" s="44"/>
      <c r="BE38" s="45" t="s">
        <v>183</v>
      </c>
      <c r="BF38" s="44"/>
      <c r="BG38" s="45" t="s">
        <v>184</v>
      </c>
      <c r="BH38" s="44"/>
      <c r="BI38" s="45" t="s">
        <v>185</v>
      </c>
      <c r="BJ38" s="44"/>
      <c r="BK38" s="44"/>
      <c r="BL38" s="44"/>
      <c r="BM38" s="44"/>
      <c r="BN38" s="44"/>
      <c r="BO38" s="44"/>
      <c r="BP38" s="44"/>
      <c r="BQ38" s="49"/>
      <c r="BR38" s="49"/>
      <c r="BS38" s="70"/>
    </row>
    <row r="39" spans="1:71" x14ac:dyDescent="0.2">
      <c r="B39" s="68" t="s">
        <v>186</v>
      </c>
      <c r="C39" s="44" t="s">
        <v>38</v>
      </c>
      <c r="D39" s="45" t="s">
        <v>176</v>
      </c>
      <c r="E39" s="85">
        <v>187</v>
      </c>
      <c r="F39" s="89">
        <f>IF(MIN(AC39:AW39)=MAX(AC39:AW39),ROUND(MIN(AC39:AW39)*(1-$F$9),0),ROUND(MIN(AC39:AW39)*(1-$F$9),0)&amp;"-"&amp;ROUND(MAX(AC39:AW39)*(1-$F$9),0))</f>
        <v>165</v>
      </c>
      <c r="G39" s="50"/>
      <c r="H39" s="50"/>
      <c r="I39" s="50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80">
        <f>(G39*AC39+H39*AD39+I39*AE39+J39*AF39+K39*AG39+L39*AH39+M39*AI39+N39*AJ39+O39*AK39+P39*AL39+Q39*AM39+R39*AN39+S39*AO39+T39*AP39+U39*AQ39+V39*AR39+W39*AS39+X39*AT39+Y39*AU39+Z39*AV39+AA39*AW39)*(1-$F$9)</f>
        <v>0</v>
      </c>
      <c r="AC39" s="44">
        <v>187</v>
      </c>
      <c r="AD39" s="44">
        <v>187</v>
      </c>
      <c r="AE39" s="44">
        <v>187</v>
      </c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5" t="s">
        <v>187</v>
      </c>
      <c r="AY39" s="45" t="s">
        <v>188</v>
      </c>
      <c r="AZ39" s="45" t="s">
        <v>189</v>
      </c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9"/>
      <c r="BR39" s="49"/>
      <c r="BS39" s="70"/>
    </row>
    <row r="40" spans="1:71" x14ac:dyDescent="0.2">
      <c r="B40" s="68" t="s">
        <v>190</v>
      </c>
      <c r="C40" s="44" t="s">
        <v>38</v>
      </c>
      <c r="D40" s="45" t="s">
        <v>176</v>
      </c>
      <c r="E40" s="85">
        <v>260</v>
      </c>
      <c r="F40" s="89">
        <f>IF(MIN(AC40:AW40)=MAX(AC40:AW40),ROUND(MIN(AC40:AW40)*(1-$F$9),0),ROUND(MIN(AC40:AW40)*(1-$F$9),0)&amp;"-"&amp;ROUND(MAX(AC40:AW40)*(1-$F$9),0))</f>
        <v>229</v>
      </c>
      <c r="G40" s="48"/>
      <c r="H40" s="48"/>
      <c r="I40" s="48"/>
      <c r="J40" s="48"/>
      <c r="K40" s="48"/>
      <c r="L40" s="46"/>
      <c r="M40" s="48"/>
      <c r="N40" s="47"/>
      <c r="O40" s="48"/>
      <c r="P40" s="46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80">
        <f>(G40*AC40+H40*AD40+I40*AE40+J40*AF40+K40*AG40+L40*AH40+M40*AI40+N40*AJ40+O40*AK40+P40*AL40+Q40*AM40+R40*AN40+S40*AO40+T40*AP40+U40*AQ40+V40*AR40+W40*AS40+X40*AT40+Y40*AU40+Z40*AV40+AA40*AW40)*(1-$F$9)</f>
        <v>0</v>
      </c>
      <c r="AC40" s="44"/>
      <c r="AD40" s="44"/>
      <c r="AE40" s="44"/>
      <c r="AF40" s="44"/>
      <c r="AG40" s="44"/>
      <c r="AH40" s="44">
        <v>260</v>
      </c>
      <c r="AI40" s="44"/>
      <c r="AJ40" s="44">
        <v>260</v>
      </c>
      <c r="AK40" s="44"/>
      <c r="AL40" s="44">
        <v>260</v>
      </c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5" t="s">
        <v>191</v>
      </c>
      <c r="BD40" s="44"/>
      <c r="BE40" s="45" t="s">
        <v>192</v>
      </c>
      <c r="BF40" s="44"/>
      <c r="BG40" s="45" t="s">
        <v>193</v>
      </c>
      <c r="BH40" s="44"/>
      <c r="BI40" s="44"/>
      <c r="BJ40" s="44"/>
      <c r="BK40" s="44"/>
      <c r="BL40" s="44"/>
      <c r="BM40" s="44"/>
      <c r="BN40" s="44"/>
      <c r="BO40" s="44"/>
      <c r="BP40" s="44"/>
      <c r="BQ40" s="49"/>
      <c r="BR40" s="49"/>
      <c r="BS40" s="70"/>
    </row>
    <row r="41" spans="1:71" x14ac:dyDescent="0.2">
      <c r="B41" s="68" t="s">
        <v>194</v>
      </c>
      <c r="C41" s="44" t="s">
        <v>38</v>
      </c>
      <c r="D41" s="45" t="s">
        <v>180</v>
      </c>
      <c r="E41" s="85">
        <v>260</v>
      </c>
      <c r="F41" s="89">
        <f>IF(MIN(AC41:AW41)=MAX(AC41:AW41),ROUND(MIN(AC41:AW41)*(1-$F$9),0),ROUND(MIN(AC41:AW41)*(1-$F$9),0)&amp;"-"&amp;ROUND(MAX(AC41:AW41)*(1-$F$9),0))</f>
        <v>229</v>
      </c>
      <c r="G41" s="48"/>
      <c r="H41" s="48"/>
      <c r="I41" s="48"/>
      <c r="J41" s="48"/>
      <c r="K41" s="48"/>
      <c r="L41" s="50"/>
      <c r="M41" s="48"/>
      <c r="N41" s="50"/>
      <c r="O41" s="48"/>
      <c r="P41" s="50"/>
      <c r="Q41" s="48"/>
      <c r="R41" s="47"/>
      <c r="S41" s="48"/>
      <c r="T41" s="48"/>
      <c r="U41" s="48"/>
      <c r="V41" s="48"/>
      <c r="W41" s="48"/>
      <c r="X41" s="48"/>
      <c r="Y41" s="48"/>
      <c r="Z41" s="48"/>
      <c r="AA41" s="48"/>
      <c r="AB41" s="80">
        <f>(G41*AC41+H41*AD41+I41*AE41+J41*AF41+K41*AG41+L41*AH41+M41*AI41+N41*AJ41+O41*AK41+P41*AL41+Q41*AM41+R41*AN41+S41*AO41+T41*AP41+U41*AQ41+V41*AR41+W41*AS41+X41*AT41+Y41*AU41+Z41*AV41+AA41*AW41)*(1-$F$9)</f>
        <v>0</v>
      </c>
      <c r="AC41" s="44"/>
      <c r="AD41" s="44"/>
      <c r="AE41" s="44"/>
      <c r="AF41" s="44"/>
      <c r="AG41" s="44"/>
      <c r="AH41" s="44">
        <v>260</v>
      </c>
      <c r="AI41" s="44"/>
      <c r="AJ41" s="44">
        <v>260</v>
      </c>
      <c r="AK41" s="44"/>
      <c r="AL41" s="44">
        <v>260</v>
      </c>
      <c r="AM41" s="44"/>
      <c r="AN41" s="44">
        <v>260</v>
      </c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5" t="s">
        <v>195</v>
      </c>
      <c r="BD41" s="44"/>
      <c r="BE41" s="45" t="s">
        <v>196</v>
      </c>
      <c r="BF41" s="44"/>
      <c r="BG41" s="45" t="s">
        <v>197</v>
      </c>
      <c r="BH41" s="44"/>
      <c r="BI41" s="45" t="s">
        <v>198</v>
      </c>
      <c r="BJ41" s="44"/>
      <c r="BK41" s="44"/>
      <c r="BL41" s="44"/>
      <c r="BM41" s="44"/>
      <c r="BN41" s="44"/>
      <c r="BO41" s="44"/>
      <c r="BP41" s="44"/>
      <c r="BQ41" s="49"/>
      <c r="BR41" s="49"/>
      <c r="BS41" s="70"/>
    </row>
    <row r="42" spans="1:71" ht="12" thickBot="1" x14ac:dyDescent="0.25">
      <c r="B42" s="58" t="s">
        <v>199</v>
      </c>
      <c r="C42" s="59" t="s">
        <v>50</v>
      </c>
      <c r="D42" s="60" t="s">
        <v>200</v>
      </c>
      <c r="E42" s="84">
        <v>598</v>
      </c>
      <c r="F42" s="88">
        <f>IF(MIN(AC42:AW42)=MAX(AC42:AW42),ROUND(MIN(AC42:AW42)*(1-$F$9),0),ROUND(MIN(AC42:AW42)*(1-$F$9),0)&amp;"-"&amp;ROUND(MAX(AC42:AW42)*(1-$F$9),0))</f>
        <v>526</v>
      </c>
      <c r="G42" s="63"/>
      <c r="H42" s="63"/>
      <c r="I42" s="63"/>
      <c r="J42" s="63"/>
      <c r="K42" s="61"/>
      <c r="L42" s="61"/>
      <c r="M42" s="63"/>
      <c r="N42" s="61"/>
      <c r="O42" s="63"/>
      <c r="P42" s="61"/>
      <c r="Q42" s="63"/>
      <c r="R42" s="61"/>
      <c r="S42" s="63"/>
      <c r="T42" s="63"/>
      <c r="U42" s="63"/>
      <c r="V42" s="63"/>
      <c r="W42" s="63"/>
      <c r="X42" s="63"/>
      <c r="Y42" s="63"/>
      <c r="Z42" s="63"/>
      <c r="AA42" s="63"/>
      <c r="AB42" s="79">
        <f>(G42*AC42+H42*AD42+I42*AE42+J42*AF42+K42*AG42+L42*AH42+M42*AI42+N42*AJ42+O42*AK42+P42*AL42+Q42*AM42+R42*AN42+S42*AO42+T42*AP42+U42*AQ42+V42*AR42+W42*AS42+X42*AT42+Y42*AU42+Z42*AV42+AA42*AW42)*(1-$F$9)</f>
        <v>0</v>
      </c>
      <c r="AC42" s="59"/>
      <c r="AD42" s="59"/>
      <c r="AE42" s="59"/>
      <c r="AF42" s="59"/>
      <c r="AG42" s="59">
        <v>598</v>
      </c>
      <c r="AH42" s="59">
        <v>598</v>
      </c>
      <c r="AI42" s="59"/>
      <c r="AJ42" s="59">
        <v>598</v>
      </c>
      <c r="AK42" s="59"/>
      <c r="AL42" s="59">
        <v>598</v>
      </c>
      <c r="AM42" s="59"/>
      <c r="AN42" s="59">
        <v>598</v>
      </c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60" t="s">
        <v>201</v>
      </c>
      <c r="BC42" s="60" t="s">
        <v>202</v>
      </c>
      <c r="BD42" s="59"/>
      <c r="BE42" s="60" t="s">
        <v>203</v>
      </c>
      <c r="BF42" s="59"/>
      <c r="BG42" s="60" t="s">
        <v>204</v>
      </c>
      <c r="BH42" s="59"/>
      <c r="BI42" s="60" t="s">
        <v>205</v>
      </c>
      <c r="BJ42" s="59"/>
      <c r="BK42" s="59"/>
      <c r="BL42" s="59"/>
      <c r="BM42" s="59"/>
      <c r="BN42" s="59"/>
      <c r="BO42" s="59"/>
      <c r="BP42" s="59"/>
      <c r="BQ42" s="64"/>
      <c r="BR42" s="64"/>
      <c r="BS42" s="66"/>
    </row>
    <row r="43" spans="1:71" s="26" customFormat="1" ht="15.75" thickBot="1" x14ac:dyDescent="0.25">
      <c r="A43" s="25"/>
      <c r="B43" s="27" t="s">
        <v>206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9"/>
    </row>
    <row r="44" spans="1:71" x14ac:dyDescent="0.2">
      <c r="B44" s="51" t="s">
        <v>207</v>
      </c>
      <c r="C44" s="52" t="s">
        <v>121</v>
      </c>
      <c r="D44" s="52" t="s">
        <v>208</v>
      </c>
      <c r="E44" s="83">
        <v>228</v>
      </c>
      <c r="F44" s="87">
        <f>IF(MIN(AC44:AW44)=MAX(AC44:AW44),ROUND(MIN(AC44:AW44)*(1-$F$9),0),ROUND(MIN(AC44:AW44)*(1-$F$9),0)&amp;"-"&amp;ROUND(MAX(AC44:AW44)*(1-$F$9),0))</f>
        <v>201</v>
      </c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67"/>
      <c r="W44" s="67"/>
      <c r="X44" s="67"/>
      <c r="Y44" s="54"/>
      <c r="Z44" s="54"/>
      <c r="AA44" s="56"/>
      <c r="AB44" s="78">
        <f>(G44*AC44+H44*AD44+I44*AE44+J44*AF44+K44*AG44+L44*AH44+M44*AI44+N44*AJ44+O44*AK44+P44*AL44+Q44*AM44+R44*AN44+S44*AO44+T44*AP44+U44*AQ44+V44*AR44+W44*AS44+X44*AT44+Y44*AU44+Z44*AV44+AA44*AW44)*(1-$F$9)</f>
        <v>0</v>
      </c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>
        <v>228</v>
      </c>
      <c r="AS44" s="52">
        <v>228</v>
      </c>
      <c r="AT44" s="52">
        <v>228</v>
      </c>
      <c r="AU44" s="52">
        <v>228</v>
      </c>
      <c r="AV44" s="52">
        <v>228</v>
      </c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3" t="s">
        <v>209</v>
      </c>
      <c r="BN44" s="53" t="s">
        <v>210</v>
      </c>
      <c r="BO44" s="53" t="s">
        <v>211</v>
      </c>
      <c r="BP44" s="53" t="s">
        <v>212</v>
      </c>
      <c r="BQ44" s="72" t="s">
        <v>213</v>
      </c>
      <c r="BR44" s="57"/>
      <c r="BS44" s="65"/>
    </row>
    <row r="45" spans="1:71" x14ac:dyDescent="0.2">
      <c r="B45" s="68" t="s">
        <v>214</v>
      </c>
      <c r="C45" s="44" t="s">
        <v>215</v>
      </c>
      <c r="D45" s="45" t="s">
        <v>216</v>
      </c>
      <c r="E45" s="85">
        <v>350</v>
      </c>
      <c r="F45" s="89">
        <f>IF(MIN(AC45:AW45)=MAX(AC45:AW45),ROUND(MIN(AC45:AW45)*(1-$F$9),0),ROUND(MIN(AC45:AW45)*(1-$F$9),0)&amp;"-"&amp;ROUND(MAX(AC45:AW45)*(1-$F$9),0))</f>
        <v>308</v>
      </c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50"/>
      <c r="V45" s="50"/>
      <c r="W45" s="50"/>
      <c r="X45" s="47"/>
      <c r="Y45" s="46"/>
      <c r="Z45" s="46"/>
      <c r="AA45" s="48"/>
      <c r="AB45" s="80">
        <f>(G45*AC45+H45*AD45+I45*AE45+J45*AF45+K45*AG45+L45*AH45+M45*AI45+N45*AJ45+O45*AK45+P45*AL45+Q45*AM45+R45*AN45+S45*AO45+T45*AP45+U45*AQ45+V45*AR45+W45*AS45+X45*AT45+Y45*AU45+Z45*AV45+AA45*AW45)*(1-$F$9)</f>
        <v>0</v>
      </c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>
        <v>350</v>
      </c>
      <c r="AR45" s="44">
        <v>350</v>
      </c>
      <c r="AS45" s="44">
        <v>350</v>
      </c>
      <c r="AT45" s="44">
        <v>350</v>
      </c>
      <c r="AU45" s="44">
        <v>350</v>
      </c>
      <c r="AV45" s="44">
        <v>350</v>
      </c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5" t="s">
        <v>217</v>
      </c>
      <c r="BM45" s="45" t="s">
        <v>218</v>
      </c>
      <c r="BN45" s="45" t="s">
        <v>219</v>
      </c>
      <c r="BO45" s="45" t="s">
        <v>220</v>
      </c>
      <c r="BP45" s="45" t="s">
        <v>221</v>
      </c>
      <c r="BQ45" s="71" t="s">
        <v>222</v>
      </c>
      <c r="BR45" s="49"/>
      <c r="BS45" s="70"/>
    </row>
    <row r="46" spans="1:71" x14ac:dyDescent="0.2">
      <c r="B46" s="68" t="s">
        <v>223</v>
      </c>
      <c r="C46" s="44" t="s">
        <v>121</v>
      </c>
      <c r="D46" s="44" t="s">
        <v>224</v>
      </c>
      <c r="E46" s="85">
        <v>220</v>
      </c>
      <c r="F46" s="89">
        <f>IF(MIN(AC46:AW46)=MAX(AC46:AW46),ROUND(MIN(AC46:AW46)*(1-$F$9),0),ROUND(MIN(AC46:AW46)*(1-$F$9),0)&amp;"-"&amp;ROUND(MAX(AC46:AW46)*(1-$F$9),0))</f>
        <v>194</v>
      </c>
      <c r="G46" s="48"/>
      <c r="H46" s="48"/>
      <c r="I46" s="48"/>
      <c r="J46" s="48"/>
      <c r="K46" s="48"/>
      <c r="L46" s="48"/>
      <c r="M46" s="46"/>
      <c r="N46" s="48"/>
      <c r="O46" s="47"/>
      <c r="P46" s="48"/>
      <c r="Q46" s="46"/>
      <c r="R46" s="48"/>
      <c r="S46" s="46"/>
      <c r="T46" s="48"/>
      <c r="U46" s="46"/>
      <c r="V46" s="46"/>
      <c r="W46" s="46"/>
      <c r="X46" s="46"/>
      <c r="Y46" s="48"/>
      <c r="Z46" s="48"/>
      <c r="AA46" s="48"/>
      <c r="AB46" s="80">
        <f>(G46*AC46+H46*AD46+I46*AE46+J46*AF46+K46*AG46+L46*AH46+M46*AI46+N46*AJ46+O46*AK46+P46*AL46+Q46*AM46+R46*AN46+S46*AO46+T46*AP46+U46*AQ46+V46*AR46+W46*AS46+X46*AT46+Y46*AU46+Z46*AV46+AA46*AW46)*(1-$F$9)</f>
        <v>0</v>
      </c>
      <c r="AC46" s="44"/>
      <c r="AD46" s="44"/>
      <c r="AE46" s="44"/>
      <c r="AF46" s="44"/>
      <c r="AG46" s="44"/>
      <c r="AH46" s="44"/>
      <c r="AI46" s="44">
        <v>220</v>
      </c>
      <c r="AJ46" s="44"/>
      <c r="AK46" s="44">
        <v>220</v>
      </c>
      <c r="AL46" s="44"/>
      <c r="AM46" s="44">
        <v>220</v>
      </c>
      <c r="AN46" s="44"/>
      <c r="AO46" s="44">
        <v>220</v>
      </c>
      <c r="AP46" s="44"/>
      <c r="AQ46" s="44">
        <v>220</v>
      </c>
      <c r="AR46" s="44">
        <v>220</v>
      </c>
      <c r="AS46" s="44">
        <v>220</v>
      </c>
      <c r="AT46" s="44">
        <v>220</v>
      </c>
      <c r="AU46" s="44"/>
      <c r="AV46" s="44"/>
      <c r="AW46" s="44"/>
      <c r="AX46" s="44"/>
      <c r="AY46" s="44"/>
      <c r="AZ46" s="44"/>
      <c r="BA46" s="44"/>
      <c r="BB46" s="44"/>
      <c r="BC46" s="44"/>
      <c r="BD46" s="45" t="s">
        <v>225</v>
      </c>
      <c r="BE46" s="44"/>
      <c r="BF46" s="45" t="s">
        <v>226</v>
      </c>
      <c r="BG46" s="44"/>
      <c r="BH46" s="45" t="s">
        <v>227</v>
      </c>
      <c r="BI46" s="44"/>
      <c r="BJ46" s="45" t="s">
        <v>228</v>
      </c>
      <c r="BK46" s="44"/>
      <c r="BL46" s="45" t="s">
        <v>229</v>
      </c>
      <c r="BM46" s="45" t="s">
        <v>230</v>
      </c>
      <c r="BN46" s="45" t="s">
        <v>231</v>
      </c>
      <c r="BO46" s="45" t="s">
        <v>232</v>
      </c>
      <c r="BP46" s="44"/>
      <c r="BQ46" s="49"/>
      <c r="BR46" s="49"/>
      <c r="BS46" s="70"/>
    </row>
    <row r="47" spans="1:71" x14ac:dyDescent="0.2">
      <c r="B47" s="68" t="s">
        <v>233</v>
      </c>
      <c r="C47" s="44" t="s">
        <v>121</v>
      </c>
      <c r="D47" s="44" t="s">
        <v>234</v>
      </c>
      <c r="E47" s="85">
        <v>220</v>
      </c>
      <c r="F47" s="89">
        <f>IF(MIN(AC47:AW47)=MAX(AC47:AW47),ROUND(MIN(AC47:AW47)*(1-$F$9),0),ROUND(MIN(AC47:AW47)*(1-$F$9),0)&amp;"-"&amp;ROUND(MAX(AC47:AW47)*(1-$F$9),0))</f>
        <v>194</v>
      </c>
      <c r="G47" s="48"/>
      <c r="H47" s="48"/>
      <c r="I47" s="48"/>
      <c r="J47" s="48"/>
      <c r="K47" s="48"/>
      <c r="L47" s="48"/>
      <c r="M47" s="46"/>
      <c r="N47" s="48"/>
      <c r="O47" s="50"/>
      <c r="P47" s="48"/>
      <c r="Q47" s="47"/>
      <c r="R47" s="48"/>
      <c r="S47" s="46"/>
      <c r="T47" s="48"/>
      <c r="U47" s="46"/>
      <c r="V47" s="46"/>
      <c r="W47" s="46"/>
      <c r="X47" s="46"/>
      <c r="Y47" s="48"/>
      <c r="Z47" s="48"/>
      <c r="AA47" s="48"/>
      <c r="AB47" s="80">
        <f>(G47*AC47+H47*AD47+I47*AE47+J47*AF47+K47*AG47+L47*AH47+M47*AI47+N47*AJ47+O47*AK47+P47*AL47+Q47*AM47+R47*AN47+S47*AO47+T47*AP47+U47*AQ47+V47*AR47+W47*AS47+X47*AT47+Y47*AU47+Z47*AV47+AA47*AW47)*(1-$F$9)</f>
        <v>0</v>
      </c>
      <c r="AC47" s="44"/>
      <c r="AD47" s="44"/>
      <c r="AE47" s="44"/>
      <c r="AF47" s="44"/>
      <c r="AG47" s="44"/>
      <c r="AH47" s="44"/>
      <c r="AI47" s="44">
        <v>220</v>
      </c>
      <c r="AJ47" s="44"/>
      <c r="AK47" s="44">
        <v>220</v>
      </c>
      <c r="AL47" s="44"/>
      <c r="AM47" s="44">
        <v>220</v>
      </c>
      <c r="AN47" s="44"/>
      <c r="AO47" s="44">
        <v>220</v>
      </c>
      <c r="AP47" s="44"/>
      <c r="AQ47" s="44">
        <v>220</v>
      </c>
      <c r="AR47" s="44">
        <v>220</v>
      </c>
      <c r="AS47" s="44">
        <v>220</v>
      </c>
      <c r="AT47" s="44">
        <v>220</v>
      </c>
      <c r="AU47" s="44"/>
      <c r="AV47" s="44"/>
      <c r="AW47" s="44"/>
      <c r="AX47" s="44"/>
      <c r="AY47" s="44"/>
      <c r="AZ47" s="44"/>
      <c r="BA47" s="44"/>
      <c r="BB47" s="44"/>
      <c r="BC47" s="44"/>
      <c r="BD47" s="45" t="s">
        <v>235</v>
      </c>
      <c r="BE47" s="44"/>
      <c r="BF47" s="45" t="s">
        <v>236</v>
      </c>
      <c r="BG47" s="44"/>
      <c r="BH47" s="45" t="s">
        <v>237</v>
      </c>
      <c r="BI47" s="44"/>
      <c r="BJ47" s="45" t="s">
        <v>238</v>
      </c>
      <c r="BK47" s="44"/>
      <c r="BL47" s="45" t="s">
        <v>239</v>
      </c>
      <c r="BM47" s="45" t="s">
        <v>240</v>
      </c>
      <c r="BN47" s="45" t="s">
        <v>241</v>
      </c>
      <c r="BO47" s="45" t="s">
        <v>242</v>
      </c>
      <c r="BP47" s="44"/>
      <c r="BQ47" s="49"/>
      <c r="BR47" s="49"/>
      <c r="BS47" s="70"/>
    </row>
    <row r="48" spans="1:71" x14ac:dyDescent="0.2">
      <c r="B48" s="68" t="s">
        <v>243</v>
      </c>
      <c r="C48" s="44" t="s">
        <v>121</v>
      </c>
      <c r="D48" s="44" t="s">
        <v>244</v>
      </c>
      <c r="E48" s="85">
        <v>220</v>
      </c>
      <c r="F48" s="89">
        <f>IF(MIN(AC48:AW48)=MAX(AC48:AW48),ROUND(MIN(AC48:AW48)*(1-$F$9),0),ROUND(MIN(AC48:AW48)*(1-$F$9),0)&amp;"-"&amp;ROUND(MAX(AC48:AW48)*(1-$F$9),0))</f>
        <v>194</v>
      </c>
      <c r="G48" s="48"/>
      <c r="H48" s="48"/>
      <c r="I48" s="48"/>
      <c r="J48" s="48"/>
      <c r="K48" s="48"/>
      <c r="L48" s="48"/>
      <c r="M48" s="47"/>
      <c r="N48" s="48"/>
      <c r="O48" s="47"/>
      <c r="P48" s="48"/>
      <c r="Q48" s="47"/>
      <c r="R48" s="48"/>
      <c r="S48" s="47"/>
      <c r="T48" s="48"/>
      <c r="U48" s="46"/>
      <c r="V48" s="46"/>
      <c r="W48" s="46"/>
      <c r="X48" s="46"/>
      <c r="Y48" s="48"/>
      <c r="Z48" s="48"/>
      <c r="AA48" s="48"/>
      <c r="AB48" s="80">
        <f>(G48*AC48+H48*AD48+I48*AE48+J48*AF48+K48*AG48+L48*AH48+M48*AI48+N48*AJ48+O48*AK48+P48*AL48+Q48*AM48+R48*AN48+S48*AO48+T48*AP48+U48*AQ48+V48*AR48+W48*AS48+X48*AT48+Y48*AU48+Z48*AV48+AA48*AW48)*(1-$F$9)</f>
        <v>0</v>
      </c>
      <c r="AC48" s="44"/>
      <c r="AD48" s="44"/>
      <c r="AE48" s="44"/>
      <c r="AF48" s="44"/>
      <c r="AG48" s="44"/>
      <c r="AH48" s="44"/>
      <c r="AI48" s="44">
        <v>220</v>
      </c>
      <c r="AJ48" s="44"/>
      <c r="AK48" s="44">
        <v>220</v>
      </c>
      <c r="AL48" s="44"/>
      <c r="AM48" s="44">
        <v>220</v>
      </c>
      <c r="AN48" s="44"/>
      <c r="AO48" s="44">
        <v>220</v>
      </c>
      <c r="AP48" s="44"/>
      <c r="AQ48" s="44">
        <v>220</v>
      </c>
      <c r="AR48" s="44">
        <v>220</v>
      </c>
      <c r="AS48" s="44">
        <v>220</v>
      </c>
      <c r="AT48" s="44">
        <v>220</v>
      </c>
      <c r="AU48" s="44"/>
      <c r="AV48" s="44"/>
      <c r="AW48" s="44"/>
      <c r="AX48" s="44"/>
      <c r="AY48" s="44"/>
      <c r="AZ48" s="44"/>
      <c r="BA48" s="44"/>
      <c r="BB48" s="44"/>
      <c r="BC48" s="44"/>
      <c r="BD48" s="45" t="s">
        <v>245</v>
      </c>
      <c r="BE48" s="44"/>
      <c r="BF48" s="45" t="s">
        <v>246</v>
      </c>
      <c r="BG48" s="44"/>
      <c r="BH48" s="45" t="s">
        <v>247</v>
      </c>
      <c r="BI48" s="44"/>
      <c r="BJ48" s="45" t="s">
        <v>248</v>
      </c>
      <c r="BK48" s="44"/>
      <c r="BL48" s="45" t="s">
        <v>249</v>
      </c>
      <c r="BM48" s="45" t="s">
        <v>250</v>
      </c>
      <c r="BN48" s="45" t="s">
        <v>251</v>
      </c>
      <c r="BO48" s="45" t="s">
        <v>252</v>
      </c>
      <c r="BP48" s="44"/>
      <c r="BQ48" s="49"/>
      <c r="BR48" s="49"/>
      <c r="BS48" s="70"/>
    </row>
    <row r="49" spans="2:71" x14ac:dyDescent="0.2">
      <c r="B49" s="68" t="s">
        <v>253</v>
      </c>
      <c r="C49" s="44" t="s">
        <v>121</v>
      </c>
      <c r="D49" s="44" t="s">
        <v>254</v>
      </c>
      <c r="E49" s="85">
        <v>220</v>
      </c>
      <c r="F49" s="89">
        <f>IF(MIN(AC49:AW49)=MAX(AC49:AW49),ROUND(MIN(AC49:AW49)*(1-$F$9),0),ROUND(MIN(AC49:AW49)*(1-$F$9),0)&amp;"-"&amp;ROUND(MAX(AC49:AW49)*(1-$F$9),0))</f>
        <v>194</v>
      </c>
      <c r="G49" s="48"/>
      <c r="H49" s="48"/>
      <c r="I49" s="48"/>
      <c r="J49" s="48"/>
      <c r="K49" s="48"/>
      <c r="L49" s="48"/>
      <c r="M49" s="46"/>
      <c r="N49" s="48"/>
      <c r="O49" s="47"/>
      <c r="P49" s="48"/>
      <c r="Q49" s="50"/>
      <c r="R49" s="48"/>
      <c r="S49" s="47"/>
      <c r="T49" s="48"/>
      <c r="U49" s="46"/>
      <c r="V49" s="46"/>
      <c r="W49" s="46"/>
      <c r="X49" s="46"/>
      <c r="Y49" s="48"/>
      <c r="Z49" s="48"/>
      <c r="AA49" s="48"/>
      <c r="AB49" s="80">
        <f>(G49*AC49+H49*AD49+I49*AE49+J49*AF49+K49*AG49+L49*AH49+M49*AI49+N49*AJ49+O49*AK49+P49*AL49+Q49*AM49+R49*AN49+S49*AO49+T49*AP49+U49*AQ49+V49*AR49+W49*AS49+X49*AT49+Y49*AU49+Z49*AV49+AA49*AW49)*(1-$F$9)</f>
        <v>0</v>
      </c>
      <c r="AC49" s="44"/>
      <c r="AD49" s="44"/>
      <c r="AE49" s="44"/>
      <c r="AF49" s="44"/>
      <c r="AG49" s="44"/>
      <c r="AH49" s="44"/>
      <c r="AI49" s="44">
        <v>220</v>
      </c>
      <c r="AJ49" s="44"/>
      <c r="AK49" s="44">
        <v>220</v>
      </c>
      <c r="AL49" s="44"/>
      <c r="AM49" s="44">
        <v>220</v>
      </c>
      <c r="AN49" s="44"/>
      <c r="AO49" s="44">
        <v>220</v>
      </c>
      <c r="AP49" s="44"/>
      <c r="AQ49" s="44">
        <v>220</v>
      </c>
      <c r="AR49" s="44">
        <v>220</v>
      </c>
      <c r="AS49" s="44">
        <v>220</v>
      </c>
      <c r="AT49" s="44">
        <v>220</v>
      </c>
      <c r="AU49" s="44"/>
      <c r="AV49" s="44"/>
      <c r="AW49" s="44"/>
      <c r="AX49" s="44"/>
      <c r="AY49" s="44"/>
      <c r="AZ49" s="44"/>
      <c r="BA49" s="44"/>
      <c r="BB49" s="44"/>
      <c r="BC49" s="44"/>
      <c r="BD49" s="45" t="s">
        <v>255</v>
      </c>
      <c r="BE49" s="44"/>
      <c r="BF49" s="45" t="s">
        <v>256</v>
      </c>
      <c r="BG49" s="44"/>
      <c r="BH49" s="45" t="s">
        <v>257</v>
      </c>
      <c r="BI49" s="44"/>
      <c r="BJ49" s="45" t="s">
        <v>258</v>
      </c>
      <c r="BK49" s="44"/>
      <c r="BL49" s="45" t="s">
        <v>259</v>
      </c>
      <c r="BM49" s="45" t="s">
        <v>260</v>
      </c>
      <c r="BN49" s="45" t="s">
        <v>261</v>
      </c>
      <c r="BO49" s="45" t="s">
        <v>262</v>
      </c>
      <c r="BP49" s="44"/>
      <c r="BQ49" s="49"/>
      <c r="BR49" s="49"/>
      <c r="BS49" s="70"/>
    </row>
    <row r="50" spans="2:71" x14ac:dyDescent="0.2">
      <c r="B50" s="68" t="s">
        <v>263</v>
      </c>
      <c r="C50" s="44" t="s">
        <v>121</v>
      </c>
      <c r="D50" s="45" t="s">
        <v>264</v>
      </c>
      <c r="E50" s="85">
        <v>240</v>
      </c>
      <c r="F50" s="89">
        <f>IF(MIN(AC50:AW50)=MAX(AC50:AW50),ROUND(MIN(AC50:AW50)*(1-$F$9),0),ROUND(MIN(AC50:AW50)*(1-$F$9),0)&amp;"-"&amp;ROUND(MAX(AC50:AW50)*(1-$F$9),0))</f>
        <v>211</v>
      </c>
      <c r="G50" s="48"/>
      <c r="H50" s="48"/>
      <c r="I50" s="48"/>
      <c r="J50" s="48"/>
      <c r="K50" s="48"/>
      <c r="L50" s="48"/>
      <c r="M50" s="48"/>
      <c r="N50" s="48"/>
      <c r="O50" s="46"/>
      <c r="P50" s="48"/>
      <c r="Q50" s="46"/>
      <c r="R50" s="48"/>
      <c r="S50" s="46"/>
      <c r="T50" s="48"/>
      <c r="U50" s="46"/>
      <c r="V50" s="47"/>
      <c r="W50" s="47"/>
      <c r="X50" s="46"/>
      <c r="Y50" s="48"/>
      <c r="Z50" s="48"/>
      <c r="AA50" s="48"/>
      <c r="AB50" s="80">
        <f>(G50*AC50+H50*AD50+I50*AE50+J50*AF50+K50*AG50+L50*AH50+M50*AI50+N50*AJ50+O50*AK50+P50*AL50+Q50*AM50+R50*AN50+S50*AO50+T50*AP50+U50*AQ50+V50*AR50+W50*AS50+X50*AT50+Y50*AU50+Z50*AV50+AA50*AW50)*(1-$F$9)</f>
        <v>0</v>
      </c>
      <c r="AC50" s="44"/>
      <c r="AD50" s="44"/>
      <c r="AE50" s="44"/>
      <c r="AF50" s="44"/>
      <c r="AG50" s="44"/>
      <c r="AH50" s="44"/>
      <c r="AI50" s="44"/>
      <c r="AJ50" s="44"/>
      <c r="AK50" s="44">
        <v>240</v>
      </c>
      <c r="AL50" s="44"/>
      <c r="AM50" s="44">
        <v>240</v>
      </c>
      <c r="AN50" s="44"/>
      <c r="AO50" s="44">
        <v>240</v>
      </c>
      <c r="AP50" s="44"/>
      <c r="AQ50" s="44">
        <v>240</v>
      </c>
      <c r="AR50" s="44">
        <v>240</v>
      </c>
      <c r="AS50" s="44">
        <v>240</v>
      </c>
      <c r="AT50" s="44">
        <v>240</v>
      </c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5" t="s">
        <v>265</v>
      </c>
      <c r="BG50" s="44"/>
      <c r="BH50" s="45" t="s">
        <v>266</v>
      </c>
      <c r="BI50" s="44"/>
      <c r="BJ50" s="45" t="s">
        <v>267</v>
      </c>
      <c r="BK50" s="44"/>
      <c r="BL50" s="45" t="s">
        <v>268</v>
      </c>
      <c r="BM50" s="45" t="s">
        <v>269</v>
      </c>
      <c r="BN50" s="45" t="s">
        <v>270</v>
      </c>
      <c r="BO50" s="45" t="s">
        <v>271</v>
      </c>
      <c r="BP50" s="44"/>
      <c r="BQ50" s="49"/>
      <c r="BR50" s="49"/>
      <c r="BS50" s="70"/>
    </row>
    <row r="51" spans="2:71" x14ac:dyDescent="0.2">
      <c r="B51" s="68" t="s">
        <v>272</v>
      </c>
      <c r="C51" s="44" t="s">
        <v>121</v>
      </c>
      <c r="D51" s="45" t="s">
        <v>273</v>
      </c>
      <c r="E51" s="85">
        <v>240</v>
      </c>
      <c r="F51" s="89">
        <f>IF(MIN(AC51:AW51)=MAX(AC51:AW51),ROUND(MIN(AC51:AW51)*(1-$F$9),0),ROUND(MIN(AC51:AW51)*(1-$F$9),0)&amp;"-"&amp;ROUND(MAX(AC51:AW51)*(1-$F$9),0))</f>
        <v>211</v>
      </c>
      <c r="G51" s="48"/>
      <c r="H51" s="48"/>
      <c r="I51" s="48"/>
      <c r="J51" s="48"/>
      <c r="K51" s="48"/>
      <c r="L51" s="48"/>
      <c r="M51" s="48"/>
      <c r="N51" s="48"/>
      <c r="O51" s="46"/>
      <c r="P51" s="48"/>
      <c r="Q51" s="46"/>
      <c r="R51" s="48"/>
      <c r="S51" s="46"/>
      <c r="T51" s="48"/>
      <c r="U51" s="46"/>
      <c r="V51" s="47"/>
      <c r="W51" s="50"/>
      <c r="X51" s="46"/>
      <c r="Y51" s="48"/>
      <c r="Z51" s="48"/>
      <c r="AA51" s="48"/>
      <c r="AB51" s="80">
        <f>(G51*AC51+H51*AD51+I51*AE51+J51*AF51+K51*AG51+L51*AH51+M51*AI51+N51*AJ51+O51*AK51+P51*AL51+Q51*AM51+R51*AN51+S51*AO51+T51*AP51+U51*AQ51+V51*AR51+W51*AS51+X51*AT51+Y51*AU51+Z51*AV51+AA51*AW51)*(1-$F$9)</f>
        <v>0</v>
      </c>
      <c r="AC51" s="44"/>
      <c r="AD51" s="44"/>
      <c r="AE51" s="44"/>
      <c r="AF51" s="44"/>
      <c r="AG51" s="44"/>
      <c r="AH51" s="44"/>
      <c r="AI51" s="44"/>
      <c r="AJ51" s="44"/>
      <c r="AK51" s="44">
        <v>240</v>
      </c>
      <c r="AL51" s="44"/>
      <c r="AM51" s="44">
        <v>240</v>
      </c>
      <c r="AN51" s="44"/>
      <c r="AO51" s="44">
        <v>240</v>
      </c>
      <c r="AP51" s="44"/>
      <c r="AQ51" s="44">
        <v>240</v>
      </c>
      <c r="AR51" s="44">
        <v>240</v>
      </c>
      <c r="AS51" s="44">
        <v>240</v>
      </c>
      <c r="AT51" s="44">
        <v>240</v>
      </c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5" t="s">
        <v>274</v>
      </c>
      <c r="BG51" s="44"/>
      <c r="BH51" s="45" t="s">
        <v>275</v>
      </c>
      <c r="BI51" s="44"/>
      <c r="BJ51" s="45" t="s">
        <v>276</v>
      </c>
      <c r="BK51" s="44"/>
      <c r="BL51" s="45" t="s">
        <v>277</v>
      </c>
      <c r="BM51" s="45" t="s">
        <v>278</v>
      </c>
      <c r="BN51" s="45" t="s">
        <v>279</v>
      </c>
      <c r="BO51" s="45" t="s">
        <v>280</v>
      </c>
      <c r="BP51" s="44"/>
      <c r="BQ51" s="49"/>
      <c r="BR51" s="49"/>
      <c r="BS51" s="70"/>
    </row>
    <row r="52" spans="2:71" x14ac:dyDescent="0.2">
      <c r="B52" s="68" t="s">
        <v>281</v>
      </c>
      <c r="C52" s="44" t="s">
        <v>121</v>
      </c>
      <c r="D52" s="45" t="s">
        <v>282</v>
      </c>
      <c r="E52" s="85">
        <v>240</v>
      </c>
      <c r="F52" s="89">
        <f>IF(MIN(AC52:AW52)=MAX(AC52:AW52),ROUND(MIN(AC52:AW52)*(1-$F$9),0),ROUND(MIN(AC52:AW52)*(1-$F$9),0)&amp;"-"&amp;ROUND(MAX(AC52:AW52)*(1-$F$9),0))</f>
        <v>211</v>
      </c>
      <c r="G52" s="48"/>
      <c r="H52" s="48"/>
      <c r="I52" s="48"/>
      <c r="J52" s="48"/>
      <c r="K52" s="48"/>
      <c r="L52" s="48"/>
      <c r="M52" s="48"/>
      <c r="N52" s="48"/>
      <c r="O52" s="46"/>
      <c r="P52" s="48"/>
      <c r="Q52" s="46"/>
      <c r="R52" s="48"/>
      <c r="S52" s="46"/>
      <c r="T52" s="48"/>
      <c r="U52" s="46"/>
      <c r="V52" s="46"/>
      <c r="W52" s="46"/>
      <c r="X52" s="47"/>
      <c r="Y52" s="48"/>
      <c r="Z52" s="48"/>
      <c r="AA52" s="48"/>
      <c r="AB52" s="80">
        <f>(G52*AC52+H52*AD52+I52*AE52+J52*AF52+K52*AG52+L52*AH52+M52*AI52+N52*AJ52+O52*AK52+P52*AL52+Q52*AM52+R52*AN52+S52*AO52+T52*AP52+U52*AQ52+V52*AR52+W52*AS52+X52*AT52+Y52*AU52+Z52*AV52+AA52*AW52)*(1-$F$9)</f>
        <v>0</v>
      </c>
      <c r="AC52" s="44"/>
      <c r="AD52" s="44"/>
      <c r="AE52" s="44"/>
      <c r="AF52" s="44"/>
      <c r="AG52" s="44"/>
      <c r="AH52" s="44"/>
      <c r="AI52" s="44"/>
      <c r="AJ52" s="44"/>
      <c r="AK52" s="44">
        <v>240</v>
      </c>
      <c r="AL52" s="44"/>
      <c r="AM52" s="44">
        <v>240</v>
      </c>
      <c r="AN52" s="44"/>
      <c r="AO52" s="44">
        <v>240</v>
      </c>
      <c r="AP52" s="44"/>
      <c r="AQ52" s="44">
        <v>240</v>
      </c>
      <c r="AR52" s="44">
        <v>240</v>
      </c>
      <c r="AS52" s="44">
        <v>240</v>
      </c>
      <c r="AT52" s="44">
        <v>240</v>
      </c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5" t="s">
        <v>283</v>
      </c>
      <c r="BG52" s="44"/>
      <c r="BH52" s="45" t="s">
        <v>284</v>
      </c>
      <c r="BI52" s="44"/>
      <c r="BJ52" s="45" t="s">
        <v>285</v>
      </c>
      <c r="BK52" s="44"/>
      <c r="BL52" s="45" t="s">
        <v>286</v>
      </c>
      <c r="BM52" s="45" t="s">
        <v>287</v>
      </c>
      <c r="BN52" s="45" t="s">
        <v>288</v>
      </c>
      <c r="BO52" s="45" t="s">
        <v>289</v>
      </c>
      <c r="BP52" s="44"/>
      <c r="BQ52" s="49"/>
      <c r="BR52" s="49"/>
      <c r="BS52" s="70"/>
    </row>
    <row r="53" spans="2:71" x14ac:dyDescent="0.2">
      <c r="B53" s="68" t="s">
        <v>290</v>
      </c>
      <c r="C53" s="44" t="s">
        <v>121</v>
      </c>
      <c r="D53" s="45" t="s">
        <v>291</v>
      </c>
      <c r="E53" s="85">
        <v>240</v>
      </c>
      <c r="F53" s="89">
        <f>IF(MIN(AC53:AW53)=MAX(AC53:AW53),ROUND(MIN(AC53:AW53)*(1-$F$9),0),ROUND(MIN(AC53:AW53)*(1-$F$9),0)&amp;"-"&amp;ROUND(MAX(AC53:AW53)*(1-$F$9),0))</f>
        <v>211</v>
      </c>
      <c r="G53" s="48"/>
      <c r="H53" s="48"/>
      <c r="I53" s="48"/>
      <c r="J53" s="48"/>
      <c r="K53" s="48"/>
      <c r="L53" s="48"/>
      <c r="M53" s="48"/>
      <c r="N53" s="48"/>
      <c r="O53" s="47"/>
      <c r="P53" s="48"/>
      <c r="Q53" s="47"/>
      <c r="R53" s="48"/>
      <c r="S53" s="50"/>
      <c r="T53" s="48"/>
      <c r="U53" s="50"/>
      <c r="V53" s="50"/>
      <c r="W53" s="50"/>
      <c r="X53" s="50"/>
      <c r="Y53" s="48"/>
      <c r="Z53" s="48"/>
      <c r="AA53" s="48"/>
      <c r="AB53" s="80">
        <f>(G53*AC53+H53*AD53+I53*AE53+J53*AF53+K53*AG53+L53*AH53+M53*AI53+N53*AJ53+O53*AK53+P53*AL53+Q53*AM53+R53*AN53+S53*AO53+T53*AP53+U53*AQ53+V53*AR53+W53*AS53+X53*AT53+Y53*AU53+Z53*AV53+AA53*AW53)*(1-$F$9)</f>
        <v>0</v>
      </c>
      <c r="AC53" s="44"/>
      <c r="AD53" s="44"/>
      <c r="AE53" s="44"/>
      <c r="AF53" s="44"/>
      <c r="AG53" s="44"/>
      <c r="AH53" s="44"/>
      <c r="AI53" s="44"/>
      <c r="AJ53" s="44"/>
      <c r="AK53" s="44">
        <v>240</v>
      </c>
      <c r="AL53" s="44"/>
      <c r="AM53" s="44">
        <v>240</v>
      </c>
      <c r="AN53" s="44"/>
      <c r="AO53" s="44">
        <v>240</v>
      </c>
      <c r="AP53" s="44"/>
      <c r="AQ53" s="44">
        <v>240</v>
      </c>
      <c r="AR53" s="44">
        <v>240</v>
      </c>
      <c r="AS53" s="44">
        <v>240</v>
      </c>
      <c r="AT53" s="44">
        <v>240</v>
      </c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5" t="s">
        <v>292</v>
      </c>
      <c r="BG53" s="44"/>
      <c r="BH53" s="45" t="s">
        <v>293</v>
      </c>
      <c r="BI53" s="44"/>
      <c r="BJ53" s="45" t="s">
        <v>294</v>
      </c>
      <c r="BK53" s="44"/>
      <c r="BL53" s="45" t="s">
        <v>295</v>
      </c>
      <c r="BM53" s="45" t="s">
        <v>296</v>
      </c>
      <c r="BN53" s="45" t="s">
        <v>297</v>
      </c>
      <c r="BO53" s="45" t="s">
        <v>298</v>
      </c>
      <c r="BP53" s="44"/>
      <c r="BQ53" s="49"/>
      <c r="BR53" s="49"/>
      <c r="BS53" s="70"/>
    </row>
    <row r="54" spans="2:71" x14ac:dyDescent="0.2">
      <c r="B54" s="68" t="s">
        <v>299</v>
      </c>
      <c r="C54" s="44" t="s">
        <v>121</v>
      </c>
      <c r="D54" s="45" t="s">
        <v>300</v>
      </c>
      <c r="E54" s="85">
        <v>240</v>
      </c>
      <c r="F54" s="89">
        <f>IF(MIN(AC54:AW54)=MAX(AC54:AW54),ROUND(MIN(AC54:AW54)*(1-$F$9),0),ROUND(MIN(AC54:AW54)*(1-$F$9),0)&amp;"-"&amp;ROUND(MAX(AC54:AW54)*(1-$F$9),0))</f>
        <v>211</v>
      </c>
      <c r="G54" s="48"/>
      <c r="H54" s="48"/>
      <c r="I54" s="48"/>
      <c r="J54" s="48"/>
      <c r="K54" s="48"/>
      <c r="L54" s="48"/>
      <c r="M54" s="48"/>
      <c r="N54" s="48"/>
      <c r="O54" s="50"/>
      <c r="P54" s="48"/>
      <c r="Q54" s="46"/>
      <c r="R54" s="48"/>
      <c r="S54" s="47"/>
      <c r="T54" s="48"/>
      <c r="U54" s="50"/>
      <c r="V54" s="50"/>
      <c r="W54" s="50"/>
      <c r="X54" s="47"/>
      <c r="Y54" s="48"/>
      <c r="Z54" s="48"/>
      <c r="AA54" s="48"/>
      <c r="AB54" s="80">
        <f>(G54*AC54+H54*AD54+I54*AE54+J54*AF54+K54*AG54+L54*AH54+M54*AI54+N54*AJ54+O54*AK54+P54*AL54+Q54*AM54+R54*AN54+S54*AO54+T54*AP54+U54*AQ54+V54*AR54+W54*AS54+X54*AT54+Y54*AU54+Z54*AV54+AA54*AW54)*(1-$F$9)</f>
        <v>0</v>
      </c>
      <c r="AC54" s="44"/>
      <c r="AD54" s="44"/>
      <c r="AE54" s="44"/>
      <c r="AF54" s="44"/>
      <c r="AG54" s="44"/>
      <c r="AH54" s="44"/>
      <c r="AI54" s="44"/>
      <c r="AJ54" s="44"/>
      <c r="AK54" s="44">
        <v>240</v>
      </c>
      <c r="AL54" s="44"/>
      <c r="AM54" s="44">
        <v>240</v>
      </c>
      <c r="AN54" s="44"/>
      <c r="AO54" s="44">
        <v>240</v>
      </c>
      <c r="AP54" s="44"/>
      <c r="AQ54" s="44">
        <v>240</v>
      </c>
      <c r="AR54" s="44">
        <v>240</v>
      </c>
      <c r="AS54" s="44">
        <v>240</v>
      </c>
      <c r="AT54" s="44">
        <v>240</v>
      </c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5" t="s">
        <v>301</v>
      </c>
      <c r="BG54" s="44"/>
      <c r="BH54" s="45" t="s">
        <v>302</v>
      </c>
      <c r="BI54" s="44"/>
      <c r="BJ54" s="45" t="s">
        <v>303</v>
      </c>
      <c r="BK54" s="44"/>
      <c r="BL54" s="45" t="s">
        <v>304</v>
      </c>
      <c r="BM54" s="45" t="s">
        <v>305</v>
      </c>
      <c r="BN54" s="45" t="s">
        <v>306</v>
      </c>
      <c r="BO54" s="45" t="s">
        <v>307</v>
      </c>
      <c r="BP54" s="44"/>
      <c r="BQ54" s="49"/>
      <c r="BR54" s="49"/>
      <c r="BS54" s="70"/>
    </row>
    <row r="55" spans="2:71" x14ac:dyDescent="0.2">
      <c r="B55" s="68" t="s">
        <v>308</v>
      </c>
      <c r="C55" s="44" t="s">
        <v>121</v>
      </c>
      <c r="D55" s="44" t="s">
        <v>70</v>
      </c>
      <c r="E55" s="85">
        <v>220</v>
      </c>
      <c r="F55" s="89">
        <f>IF(MIN(AC55:AW55)=MAX(AC55:AW55),ROUND(MIN(AC55:AW55)*(1-$F$9),0),ROUND(MIN(AC55:AW55)*(1-$F$9),0)&amp;"-"&amp;ROUND(MAX(AC55:AW55)*(1-$F$9),0))</f>
        <v>194</v>
      </c>
      <c r="G55" s="48"/>
      <c r="H55" s="48"/>
      <c r="I55" s="48"/>
      <c r="J55" s="48"/>
      <c r="K55" s="48"/>
      <c r="L55" s="48"/>
      <c r="M55" s="46"/>
      <c r="N55" s="48"/>
      <c r="O55" s="47"/>
      <c r="P55" s="48"/>
      <c r="Q55" s="47"/>
      <c r="R55" s="48"/>
      <c r="S55" s="47"/>
      <c r="T55" s="48"/>
      <c r="U55" s="47"/>
      <c r="V55" s="47"/>
      <c r="W55" s="47"/>
      <c r="X55" s="47"/>
      <c r="Y55" s="48"/>
      <c r="Z55" s="48"/>
      <c r="AA55" s="48"/>
      <c r="AB55" s="80">
        <f>(G55*AC55+H55*AD55+I55*AE55+J55*AF55+K55*AG55+L55*AH55+M55*AI55+N55*AJ55+O55*AK55+P55*AL55+Q55*AM55+R55*AN55+S55*AO55+T55*AP55+U55*AQ55+V55*AR55+W55*AS55+X55*AT55+Y55*AU55+Z55*AV55+AA55*AW55)*(1-$F$9)</f>
        <v>0</v>
      </c>
      <c r="AC55" s="44"/>
      <c r="AD55" s="44"/>
      <c r="AE55" s="44"/>
      <c r="AF55" s="44"/>
      <c r="AG55" s="44"/>
      <c r="AH55" s="44"/>
      <c r="AI55" s="44">
        <v>220</v>
      </c>
      <c r="AJ55" s="44"/>
      <c r="AK55" s="44">
        <v>220</v>
      </c>
      <c r="AL55" s="44"/>
      <c r="AM55" s="44">
        <v>220</v>
      </c>
      <c r="AN55" s="44"/>
      <c r="AO55" s="44">
        <v>220</v>
      </c>
      <c r="AP55" s="44"/>
      <c r="AQ55" s="44">
        <v>220</v>
      </c>
      <c r="AR55" s="44">
        <v>220</v>
      </c>
      <c r="AS55" s="44">
        <v>220</v>
      </c>
      <c r="AT55" s="44">
        <v>220</v>
      </c>
      <c r="AU55" s="44"/>
      <c r="AV55" s="44"/>
      <c r="AW55" s="44"/>
      <c r="AX55" s="44"/>
      <c r="AY55" s="44"/>
      <c r="AZ55" s="44"/>
      <c r="BA55" s="44"/>
      <c r="BB55" s="44"/>
      <c r="BC55" s="44"/>
      <c r="BD55" s="45" t="s">
        <v>309</v>
      </c>
      <c r="BE55" s="44"/>
      <c r="BF55" s="45" t="s">
        <v>310</v>
      </c>
      <c r="BG55" s="44"/>
      <c r="BH55" s="45" t="s">
        <v>311</v>
      </c>
      <c r="BI55" s="44"/>
      <c r="BJ55" s="45" t="s">
        <v>312</v>
      </c>
      <c r="BK55" s="44"/>
      <c r="BL55" s="45" t="s">
        <v>313</v>
      </c>
      <c r="BM55" s="45" t="s">
        <v>314</v>
      </c>
      <c r="BN55" s="45" t="s">
        <v>315</v>
      </c>
      <c r="BO55" s="45" t="s">
        <v>316</v>
      </c>
      <c r="BP55" s="44"/>
      <c r="BQ55" s="49"/>
      <c r="BR55" s="49"/>
      <c r="BS55" s="70"/>
    </row>
    <row r="56" spans="2:71" x14ac:dyDescent="0.2">
      <c r="B56" s="68" t="s">
        <v>317</v>
      </c>
      <c r="C56" s="44" t="s">
        <v>121</v>
      </c>
      <c r="D56" s="45" t="s">
        <v>318</v>
      </c>
      <c r="E56" s="85">
        <v>240</v>
      </c>
      <c r="F56" s="89">
        <f>IF(MIN(AC56:AW56)=MAX(AC56:AW56),ROUND(MIN(AC56:AW56)*(1-$F$9),0),ROUND(MIN(AC56:AW56)*(1-$F$9),0)&amp;"-"&amp;ROUND(MAX(AC56:AW56)*(1-$F$9),0))</f>
        <v>211</v>
      </c>
      <c r="G56" s="48"/>
      <c r="H56" s="48"/>
      <c r="I56" s="48"/>
      <c r="J56" s="48"/>
      <c r="K56" s="48"/>
      <c r="L56" s="48"/>
      <c r="M56" s="48"/>
      <c r="N56" s="48"/>
      <c r="O56" s="46"/>
      <c r="P56" s="48"/>
      <c r="Q56" s="46"/>
      <c r="R56" s="48"/>
      <c r="S56" s="46"/>
      <c r="T56" s="48"/>
      <c r="U56" s="50"/>
      <c r="V56" s="50"/>
      <c r="W56" s="50"/>
      <c r="X56" s="50"/>
      <c r="Y56" s="48"/>
      <c r="Z56" s="48"/>
      <c r="AA56" s="48"/>
      <c r="AB56" s="80">
        <f>(G56*AC56+H56*AD56+I56*AE56+J56*AF56+K56*AG56+L56*AH56+M56*AI56+N56*AJ56+O56*AK56+P56*AL56+Q56*AM56+R56*AN56+S56*AO56+T56*AP56+U56*AQ56+V56*AR56+W56*AS56+X56*AT56+Y56*AU56+Z56*AV56+AA56*AW56)*(1-$F$9)</f>
        <v>0</v>
      </c>
      <c r="AC56" s="44"/>
      <c r="AD56" s="44"/>
      <c r="AE56" s="44"/>
      <c r="AF56" s="44"/>
      <c r="AG56" s="44"/>
      <c r="AH56" s="44"/>
      <c r="AI56" s="44"/>
      <c r="AJ56" s="44"/>
      <c r="AK56" s="44">
        <v>240</v>
      </c>
      <c r="AL56" s="44"/>
      <c r="AM56" s="44">
        <v>240</v>
      </c>
      <c r="AN56" s="44"/>
      <c r="AO56" s="44">
        <v>240</v>
      </c>
      <c r="AP56" s="44"/>
      <c r="AQ56" s="44">
        <v>240</v>
      </c>
      <c r="AR56" s="44">
        <v>240</v>
      </c>
      <c r="AS56" s="44">
        <v>240</v>
      </c>
      <c r="AT56" s="44">
        <v>240</v>
      </c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5" t="s">
        <v>319</v>
      </c>
      <c r="BG56" s="44"/>
      <c r="BH56" s="45" t="s">
        <v>320</v>
      </c>
      <c r="BI56" s="44"/>
      <c r="BJ56" s="45" t="s">
        <v>321</v>
      </c>
      <c r="BK56" s="44"/>
      <c r="BL56" s="45" t="s">
        <v>322</v>
      </c>
      <c r="BM56" s="45" t="s">
        <v>323</v>
      </c>
      <c r="BN56" s="45" t="s">
        <v>324</v>
      </c>
      <c r="BO56" s="45" t="s">
        <v>325</v>
      </c>
      <c r="BP56" s="44"/>
      <c r="BQ56" s="49"/>
      <c r="BR56" s="49"/>
      <c r="BS56" s="70"/>
    </row>
    <row r="57" spans="2:71" x14ac:dyDescent="0.2">
      <c r="B57" s="68" t="s">
        <v>326</v>
      </c>
      <c r="C57" s="44" t="s">
        <v>121</v>
      </c>
      <c r="D57" s="45" t="s">
        <v>327</v>
      </c>
      <c r="E57" s="85">
        <v>240</v>
      </c>
      <c r="F57" s="89">
        <f>IF(MIN(AC57:AW57)=MAX(AC57:AW57),ROUND(MIN(AC57:AW57)*(1-$F$9),0),ROUND(MIN(AC57:AW57)*(1-$F$9),0)&amp;"-"&amp;ROUND(MAX(AC57:AW57)*(1-$F$9),0))</f>
        <v>211</v>
      </c>
      <c r="G57" s="48"/>
      <c r="H57" s="48"/>
      <c r="I57" s="48"/>
      <c r="J57" s="48"/>
      <c r="K57" s="48"/>
      <c r="L57" s="48"/>
      <c r="M57" s="46"/>
      <c r="N57" s="48"/>
      <c r="O57" s="46"/>
      <c r="P57" s="48"/>
      <c r="Q57" s="47"/>
      <c r="R57" s="48"/>
      <c r="S57" s="46"/>
      <c r="T57" s="48"/>
      <c r="U57" s="46"/>
      <c r="V57" s="47"/>
      <c r="W57" s="47"/>
      <c r="X57" s="46"/>
      <c r="Y57" s="48"/>
      <c r="Z57" s="48"/>
      <c r="AA57" s="48"/>
      <c r="AB57" s="80">
        <f>(G57*AC57+H57*AD57+I57*AE57+J57*AF57+K57*AG57+L57*AH57+M57*AI57+N57*AJ57+O57*AK57+P57*AL57+Q57*AM57+R57*AN57+S57*AO57+T57*AP57+U57*AQ57+V57*AR57+W57*AS57+X57*AT57+Y57*AU57+Z57*AV57+AA57*AW57)*(1-$F$9)</f>
        <v>0</v>
      </c>
      <c r="AC57" s="44"/>
      <c r="AD57" s="44"/>
      <c r="AE57" s="44"/>
      <c r="AF57" s="44"/>
      <c r="AG57" s="44"/>
      <c r="AH57" s="44"/>
      <c r="AI57" s="44">
        <v>240</v>
      </c>
      <c r="AJ57" s="44"/>
      <c r="AK57" s="44">
        <v>240</v>
      </c>
      <c r="AL57" s="44"/>
      <c r="AM57" s="44">
        <v>240</v>
      </c>
      <c r="AN57" s="44"/>
      <c r="AO57" s="44">
        <v>240</v>
      </c>
      <c r="AP57" s="44"/>
      <c r="AQ57" s="44">
        <v>240</v>
      </c>
      <c r="AR57" s="44">
        <v>240</v>
      </c>
      <c r="AS57" s="44">
        <v>240</v>
      </c>
      <c r="AT57" s="44">
        <v>240</v>
      </c>
      <c r="AU57" s="44"/>
      <c r="AV57" s="44"/>
      <c r="AW57" s="44"/>
      <c r="AX57" s="44"/>
      <c r="AY57" s="44"/>
      <c r="AZ57" s="44"/>
      <c r="BA57" s="44"/>
      <c r="BB57" s="44"/>
      <c r="BC57" s="44"/>
      <c r="BD57" s="45" t="s">
        <v>328</v>
      </c>
      <c r="BE57" s="44"/>
      <c r="BF57" s="45" t="s">
        <v>329</v>
      </c>
      <c r="BG57" s="44"/>
      <c r="BH57" s="45" t="s">
        <v>330</v>
      </c>
      <c r="BI57" s="44"/>
      <c r="BJ57" s="45" t="s">
        <v>331</v>
      </c>
      <c r="BK57" s="44"/>
      <c r="BL57" s="45" t="s">
        <v>332</v>
      </c>
      <c r="BM57" s="45" t="s">
        <v>333</v>
      </c>
      <c r="BN57" s="45" t="s">
        <v>334</v>
      </c>
      <c r="BO57" s="45" t="s">
        <v>335</v>
      </c>
      <c r="BP57" s="44"/>
      <c r="BQ57" s="49"/>
      <c r="BR57" s="49"/>
      <c r="BS57" s="70"/>
    </row>
    <row r="58" spans="2:71" x14ac:dyDescent="0.2">
      <c r="B58" s="68" t="s">
        <v>336</v>
      </c>
      <c r="C58" s="44" t="s">
        <v>121</v>
      </c>
      <c r="D58" s="45" t="s">
        <v>337</v>
      </c>
      <c r="E58" s="85">
        <v>240</v>
      </c>
      <c r="F58" s="89">
        <f>IF(MIN(AC58:AW58)=MAX(AC58:AW58),ROUND(MIN(AC58:AW58)*(1-$F$9),0),ROUND(MIN(AC58:AW58)*(1-$F$9),0)&amp;"-"&amp;ROUND(MAX(AC58:AW58)*(1-$F$9),0))</f>
        <v>211</v>
      </c>
      <c r="G58" s="48"/>
      <c r="H58" s="48"/>
      <c r="I58" s="48"/>
      <c r="J58" s="48"/>
      <c r="K58" s="48"/>
      <c r="L58" s="48"/>
      <c r="M58" s="48"/>
      <c r="N58" s="48"/>
      <c r="O58" s="47"/>
      <c r="P58" s="48"/>
      <c r="Q58" s="46"/>
      <c r="R58" s="48"/>
      <c r="S58" s="47"/>
      <c r="T58" s="48"/>
      <c r="U58" s="47"/>
      <c r="V58" s="46"/>
      <c r="W58" s="46"/>
      <c r="X58" s="46"/>
      <c r="Y58" s="48"/>
      <c r="Z58" s="48"/>
      <c r="AA58" s="48"/>
      <c r="AB58" s="80">
        <f>(G58*AC58+H58*AD58+I58*AE58+J58*AF58+K58*AG58+L58*AH58+M58*AI58+N58*AJ58+O58*AK58+P58*AL58+Q58*AM58+R58*AN58+S58*AO58+T58*AP58+U58*AQ58+V58*AR58+W58*AS58+X58*AT58+Y58*AU58+Z58*AV58+AA58*AW58)*(1-$F$9)</f>
        <v>0</v>
      </c>
      <c r="AC58" s="44"/>
      <c r="AD58" s="44"/>
      <c r="AE58" s="44"/>
      <c r="AF58" s="44"/>
      <c r="AG58" s="44"/>
      <c r="AH58" s="44"/>
      <c r="AI58" s="44"/>
      <c r="AJ58" s="44"/>
      <c r="AK58" s="44">
        <v>240</v>
      </c>
      <c r="AL58" s="44"/>
      <c r="AM58" s="44">
        <v>240</v>
      </c>
      <c r="AN58" s="44"/>
      <c r="AO58" s="44">
        <v>240</v>
      </c>
      <c r="AP58" s="44"/>
      <c r="AQ58" s="44">
        <v>240</v>
      </c>
      <c r="AR58" s="44">
        <v>240</v>
      </c>
      <c r="AS58" s="44">
        <v>240</v>
      </c>
      <c r="AT58" s="44">
        <v>240</v>
      </c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5" t="s">
        <v>338</v>
      </c>
      <c r="BG58" s="44"/>
      <c r="BH58" s="45" t="s">
        <v>339</v>
      </c>
      <c r="BI58" s="44"/>
      <c r="BJ58" s="45" t="s">
        <v>340</v>
      </c>
      <c r="BK58" s="44"/>
      <c r="BL58" s="45" t="s">
        <v>341</v>
      </c>
      <c r="BM58" s="45" t="s">
        <v>342</v>
      </c>
      <c r="BN58" s="45" t="s">
        <v>343</v>
      </c>
      <c r="BO58" s="45" t="s">
        <v>344</v>
      </c>
      <c r="BP58" s="44"/>
      <c r="BQ58" s="49"/>
      <c r="BR58" s="49"/>
      <c r="BS58" s="70"/>
    </row>
    <row r="59" spans="2:71" x14ac:dyDescent="0.2">
      <c r="B59" s="68" t="s">
        <v>345</v>
      </c>
      <c r="C59" s="44" t="s">
        <v>121</v>
      </c>
      <c r="D59" s="45" t="s">
        <v>346</v>
      </c>
      <c r="E59" s="85">
        <v>240</v>
      </c>
      <c r="F59" s="89">
        <f>IF(MIN(AC59:AW59)=MAX(AC59:AW59),ROUND(MIN(AC59:AW59)*(1-$F$9),0),ROUND(MIN(AC59:AW59)*(1-$F$9),0)&amp;"-"&amp;ROUND(MAX(AC59:AW59)*(1-$F$9),0))</f>
        <v>211</v>
      </c>
      <c r="G59" s="48"/>
      <c r="H59" s="48"/>
      <c r="I59" s="48"/>
      <c r="J59" s="48"/>
      <c r="K59" s="48"/>
      <c r="L59" s="48"/>
      <c r="M59" s="48"/>
      <c r="N59" s="48"/>
      <c r="O59" s="46"/>
      <c r="P59" s="48"/>
      <c r="Q59" s="47"/>
      <c r="R59" s="48"/>
      <c r="S59" s="47"/>
      <c r="T59" s="48"/>
      <c r="U59" s="47"/>
      <c r="V59" s="46"/>
      <c r="W59" s="46"/>
      <c r="X59" s="46"/>
      <c r="Y59" s="48"/>
      <c r="Z59" s="48"/>
      <c r="AA59" s="48"/>
      <c r="AB59" s="80">
        <f>(G59*AC59+H59*AD59+I59*AE59+J59*AF59+K59*AG59+L59*AH59+M59*AI59+N59*AJ59+O59*AK59+P59*AL59+Q59*AM59+R59*AN59+S59*AO59+T59*AP59+U59*AQ59+V59*AR59+W59*AS59+X59*AT59+Y59*AU59+Z59*AV59+AA59*AW59)*(1-$F$9)</f>
        <v>0</v>
      </c>
      <c r="AC59" s="44"/>
      <c r="AD59" s="44"/>
      <c r="AE59" s="44"/>
      <c r="AF59" s="44"/>
      <c r="AG59" s="44"/>
      <c r="AH59" s="44"/>
      <c r="AI59" s="44"/>
      <c r="AJ59" s="44"/>
      <c r="AK59" s="44">
        <v>240</v>
      </c>
      <c r="AL59" s="44"/>
      <c r="AM59" s="44">
        <v>240</v>
      </c>
      <c r="AN59" s="44"/>
      <c r="AO59" s="44">
        <v>240</v>
      </c>
      <c r="AP59" s="44"/>
      <c r="AQ59" s="44">
        <v>240</v>
      </c>
      <c r="AR59" s="44">
        <v>240</v>
      </c>
      <c r="AS59" s="44">
        <v>240</v>
      </c>
      <c r="AT59" s="44">
        <v>240</v>
      </c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5" t="s">
        <v>347</v>
      </c>
      <c r="BG59" s="44"/>
      <c r="BH59" s="45" t="s">
        <v>348</v>
      </c>
      <c r="BI59" s="44"/>
      <c r="BJ59" s="45" t="s">
        <v>349</v>
      </c>
      <c r="BK59" s="44"/>
      <c r="BL59" s="45" t="s">
        <v>350</v>
      </c>
      <c r="BM59" s="45" t="s">
        <v>351</v>
      </c>
      <c r="BN59" s="45" t="s">
        <v>352</v>
      </c>
      <c r="BO59" s="45" t="s">
        <v>353</v>
      </c>
      <c r="BP59" s="44"/>
      <c r="BQ59" s="49"/>
      <c r="BR59" s="49"/>
      <c r="BS59" s="70"/>
    </row>
    <row r="60" spans="2:71" x14ac:dyDescent="0.2">
      <c r="B60" s="68" t="s">
        <v>354</v>
      </c>
      <c r="C60" s="44" t="s">
        <v>121</v>
      </c>
      <c r="D60" s="45" t="s">
        <v>355</v>
      </c>
      <c r="E60" s="85">
        <v>240</v>
      </c>
      <c r="F60" s="89">
        <f>IF(MIN(AC60:AW60)=MAX(AC60:AW60),ROUND(MIN(AC60:AW60)*(1-$F$9),0),ROUND(MIN(AC60:AW60)*(1-$F$9),0)&amp;"-"&amp;ROUND(MAX(AC60:AW60)*(1-$F$9),0))</f>
        <v>211</v>
      </c>
      <c r="G60" s="48"/>
      <c r="H60" s="48"/>
      <c r="I60" s="48"/>
      <c r="J60" s="48"/>
      <c r="K60" s="48"/>
      <c r="L60" s="48"/>
      <c r="M60" s="48"/>
      <c r="N60" s="48"/>
      <c r="O60" s="46"/>
      <c r="P60" s="48"/>
      <c r="Q60" s="47"/>
      <c r="R60" s="48"/>
      <c r="S60" s="47"/>
      <c r="T60" s="48"/>
      <c r="U60" s="47"/>
      <c r="V60" s="47"/>
      <c r="W60" s="47"/>
      <c r="X60" s="47"/>
      <c r="Y60" s="48"/>
      <c r="Z60" s="48"/>
      <c r="AA60" s="48"/>
      <c r="AB60" s="80">
        <f>(G60*AC60+H60*AD60+I60*AE60+J60*AF60+K60*AG60+L60*AH60+M60*AI60+N60*AJ60+O60*AK60+P60*AL60+Q60*AM60+R60*AN60+S60*AO60+T60*AP60+U60*AQ60+V60*AR60+W60*AS60+X60*AT60+Y60*AU60+Z60*AV60+AA60*AW60)*(1-$F$9)</f>
        <v>0</v>
      </c>
      <c r="AC60" s="44"/>
      <c r="AD60" s="44"/>
      <c r="AE60" s="44"/>
      <c r="AF60" s="44"/>
      <c r="AG60" s="44"/>
      <c r="AH60" s="44"/>
      <c r="AI60" s="44"/>
      <c r="AJ60" s="44"/>
      <c r="AK60" s="44">
        <v>240</v>
      </c>
      <c r="AL60" s="44"/>
      <c r="AM60" s="44">
        <v>240</v>
      </c>
      <c r="AN60" s="44"/>
      <c r="AO60" s="44">
        <v>240</v>
      </c>
      <c r="AP60" s="44"/>
      <c r="AQ60" s="44">
        <v>240</v>
      </c>
      <c r="AR60" s="44">
        <v>240</v>
      </c>
      <c r="AS60" s="44">
        <v>240</v>
      </c>
      <c r="AT60" s="44">
        <v>240</v>
      </c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5" t="s">
        <v>356</v>
      </c>
      <c r="BG60" s="44"/>
      <c r="BH60" s="45" t="s">
        <v>357</v>
      </c>
      <c r="BI60" s="44"/>
      <c r="BJ60" s="45" t="s">
        <v>358</v>
      </c>
      <c r="BK60" s="44"/>
      <c r="BL60" s="45" t="s">
        <v>359</v>
      </c>
      <c r="BM60" s="45" t="s">
        <v>360</v>
      </c>
      <c r="BN60" s="45" t="s">
        <v>361</v>
      </c>
      <c r="BO60" s="45" t="s">
        <v>362</v>
      </c>
      <c r="BP60" s="44"/>
      <c r="BQ60" s="49"/>
      <c r="BR60" s="49"/>
      <c r="BS60" s="70"/>
    </row>
    <row r="61" spans="2:71" x14ac:dyDescent="0.2">
      <c r="B61" s="68" t="s">
        <v>363</v>
      </c>
      <c r="C61" s="44" t="s">
        <v>364</v>
      </c>
      <c r="D61" s="44" t="s">
        <v>365</v>
      </c>
      <c r="E61" s="85">
        <v>220</v>
      </c>
      <c r="F61" s="89">
        <f>IF(MIN(AC61:AW61)=MAX(AC61:AW61),ROUND(MIN(AC61:AW61)*(1-$F$9),0),ROUND(MIN(AC61:AW61)*(1-$F$9),0)&amp;"-"&amp;ROUND(MAX(AC61:AW61)*(1-$F$9),0))</f>
        <v>194</v>
      </c>
      <c r="G61" s="48"/>
      <c r="H61" s="48"/>
      <c r="I61" s="48"/>
      <c r="J61" s="48"/>
      <c r="K61" s="48"/>
      <c r="L61" s="48"/>
      <c r="M61" s="48"/>
      <c r="N61" s="48"/>
      <c r="O61" s="46"/>
      <c r="P61" s="48"/>
      <c r="Q61" s="47"/>
      <c r="R61" s="48"/>
      <c r="S61" s="47"/>
      <c r="T61" s="48"/>
      <c r="U61" s="46"/>
      <c r="V61" s="47"/>
      <c r="W61" s="47"/>
      <c r="X61" s="46"/>
      <c r="Y61" s="48"/>
      <c r="Z61" s="48"/>
      <c r="AA61" s="48"/>
      <c r="AB61" s="80">
        <f>(G61*AC61+H61*AD61+I61*AE61+J61*AF61+K61*AG61+L61*AH61+M61*AI61+N61*AJ61+O61*AK61+P61*AL61+Q61*AM61+R61*AN61+S61*AO61+T61*AP61+U61*AQ61+V61*AR61+W61*AS61+X61*AT61+Y61*AU61+Z61*AV61+AA61*AW61)*(1-$F$9)</f>
        <v>0</v>
      </c>
      <c r="AC61" s="44"/>
      <c r="AD61" s="44"/>
      <c r="AE61" s="44"/>
      <c r="AF61" s="44"/>
      <c r="AG61" s="44"/>
      <c r="AH61" s="44"/>
      <c r="AI61" s="44"/>
      <c r="AJ61" s="44"/>
      <c r="AK61" s="44">
        <v>220</v>
      </c>
      <c r="AL61" s="44"/>
      <c r="AM61" s="44">
        <v>220</v>
      </c>
      <c r="AN61" s="44"/>
      <c r="AO61" s="44">
        <v>220</v>
      </c>
      <c r="AP61" s="44"/>
      <c r="AQ61" s="44">
        <v>220</v>
      </c>
      <c r="AR61" s="44">
        <v>220</v>
      </c>
      <c r="AS61" s="44">
        <v>220</v>
      </c>
      <c r="AT61" s="44">
        <v>220</v>
      </c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5" t="s">
        <v>366</v>
      </c>
      <c r="BG61" s="44"/>
      <c r="BH61" s="45" t="s">
        <v>367</v>
      </c>
      <c r="BI61" s="44"/>
      <c r="BJ61" s="45" t="s">
        <v>368</v>
      </c>
      <c r="BK61" s="44"/>
      <c r="BL61" s="45" t="s">
        <v>369</v>
      </c>
      <c r="BM61" s="45" t="s">
        <v>370</v>
      </c>
      <c r="BN61" s="45" t="s">
        <v>371</v>
      </c>
      <c r="BO61" s="45" t="s">
        <v>372</v>
      </c>
      <c r="BP61" s="44"/>
      <c r="BQ61" s="49"/>
      <c r="BR61" s="49"/>
      <c r="BS61" s="70"/>
    </row>
    <row r="62" spans="2:71" x14ac:dyDescent="0.2">
      <c r="B62" s="68" t="s">
        <v>373</v>
      </c>
      <c r="C62" s="44" t="s">
        <v>364</v>
      </c>
      <c r="D62" s="45" t="s">
        <v>374</v>
      </c>
      <c r="E62" s="85">
        <v>240</v>
      </c>
      <c r="F62" s="89">
        <f>IF(MIN(AC62:AW62)=MAX(AC62:AW62),ROUND(MIN(AC62:AW62)*(1-$F$9),0),ROUND(MIN(AC62:AW62)*(1-$F$9),0)&amp;"-"&amp;ROUND(MAX(AC62:AW62)*(1-$F$9),0))</f>
        <v>211</v>
      </c>
      <c r="G62" s="48"/>
      <c r="H62" s="48"/>
      <c r="I62" s="48"/>
      <c r="J62" s="48"/>
      <c r="K62" s="48"/>
      <c r="L62" s="48"/>
      <c r="M62" s="48"/>
      <c r="N62" s="48"/>
      <c r="O62" s="50"/>
      <c r="P62" s="48"/>
      <c r="Q62" s="50"/>
      <c r="R62" s="48"/>
      <c r="S62" s="50"/>
      <c r="T62" s="48"/>
      <c r="U62" s="50"/>
      <c r="V62" s="50"/>
      <c r="W62" s="50"/>
      <c r="X62" s="50"/>
      <c r="Y62" s="48"/>
      <c r="Z62" s="48"/>
      <c r="AA62" s="48"/>
      <c r="AB62" s="80">
        <f>(G62*AC62+H62*AD62+I62*AE62+J62*AF62+K62*AG62+L62*AH62+M62*AI62+N62*AJ62+O62*AK62+P62*AL62+Q62*AM62+R62*AN62+S62*AO62+T62*AP62+U62*AQ62+V62*AR62+W62*AS62+X62*AT62+Y62*AU62+Z62*AV62+AA62*AW62)*(1-$F$9)</f>
        <v>0</v>
      </c>
      <c r="AC62" s="44"/>
      <c r="AD62" s="44"/>
      <c r="AE62" s="44"/>
      <c r="AF62" s="44"/>
      <c r="AG62" s="44"/>
      <c r="AH62" s="44"/>
      <c r="AI62" s="44"/>
      <c r="AJ62" s="44"/>
      <c r="AK62" s="44">
        <v>240</v>
      </c>
      <c r="AL62" s="44"/>
      <c r="AM62" s="44">
        <v>240</v>
      </c>
      <c r="AN62" s="44"/>
      <c r="AO62" s="44">
        <v>240</v>
      </c>
      <c r="AP62" s="44"/>
      <c r="AQ62" s="44">
        <v>240</v>
      </c>
      <c r="AR62" s="44">
        <v>240</v>
      </c>
      <c r="AS62" s="44">
        <v>240</v>
      </c>
      <c r="AT62" s="44">
        <v>240</v>
      </c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5" t="s">
        <v>375</v>
      </c>
      <c r="BG62" s="44"/>
      <c r="BH62" s="45" t="s">
        <v>376</v>
      </c>
      <c r="BI62" s="44"/>
      <c r="BJ62" s="45" t="s">
        <v>377</v>
      </c>
      <c r="BK62" s="44"/>
      <c r="BL62" s="45" t="s">
        <v>378</v>
      </c>
      <c r="BM62" s="45" t="s">
        <v>379</v>
      </c>
      <c r="BN62" s="45" t="s">
        <v>380</v>
      </c>
      <c r="BO62" s="45" t="s">
        <v>381</v>
      </c>
      <c r="BP62" s="44"/>
      <c r="BQ62" s="49"/>
      <c r="BR62" s="49"/>
      <c r="BS62" s="70"/>
    </row>
    <row r="63" spans="2:71" x14ac:dyDescent="0.2">
      <c r="B63" s="68" t="s">
        <v>382</v>
      </c>
      <c r="C63" s="44" t="s">
        <v>364</v>
      </c>
      <c r="D63" s="45" t="s">
        <v>383</v>
      </c>
      <c r="E63" s="85">
        <v>240</v>
      </c>
      <c r="F63" s="89">
        <f>IF(MIN(AC63:AW63)=MAX(AC63:AW63),ROUND(MIN(AC63:AW63)*(1-$F$9),0),ROUND(MIN(AC63:AW63)*(1-$F$9),0)&amp;"-"&amp;ROUND(MAX(AC63:AW63)*(1-$F$9),0))</f>
        <v>211</v>
      </c>
      <c r="G63" s="48"/>
      <c r="H63" s="48"/>
      <c r="I63" s="48"/>
      <c r="J63" s="48"/>
      <c r="K63" s="48"/>
      <c r="L63" s="48"/>
      <c r="M63" s="48"/>
      <c r="N63" s="48"/>
      <c r="O63" s="46"/>
      <c r="P63" s="48"/>
      <c r="Q63" s="46"/>
      <c r="R63" s="48"/>
      <c r="S63" s="50"/>
      <c r="T63" s="48"/>
      <c r="U63" s="50"/>
      <c r="V63" s="50"/>
      <c r="W63" s="50"/>
      <c r="X63" s="50"/>
      <c r="Y63" s="48"/>
      <c r="Z63" s="48"/>
      <c r="AA63" s="48"/>
      <c r="AB63" s="80">
        <f>(G63*AC63+H63*AD63+I63*AE63+J63*AF63+K63*AG63+L63*AH63+M63*AI63+N63*AJ63+O63*AK63+P63*AL63+Q63*AM63+R63*AN63+S63*AO63+T63*AP63+U63*AQ63+V63*AR63+W63*AS63+X63*AT63+Y63*AU63+Z63*AV63+AA63*AW63)*(1-$F$9)</f>
        <v>0</v>
      </c>
      <c r="AC63" s="44"/>
      <c r="AD63" s="44"/>
      <c r="AE63" s="44"/>
      <c r="AF63" s="44"/>
      <c r="AG63" s="44"/>
      <c r="AH63" s="44"/>
      <c r="AI63" s="44"/>
      <c r="AJ63" s="44"/>
      <c r="AK63" s="44">
        <v>240</v>
      </c>
      <c r="AL63" s="44"/>
      <c r="AM63" s="44">
        <v>240</v>
      </c>
      <c r="AN63" s="44"/>
      <c r="AO63" s="44">
        <v>240</v>
      </c>
      <c r="AP63" s="44"/>
      <c r="AQ63" s="44">
        <v>240</v>
      </c>
      <c r="AR63" s="44">
        <v>240</v>
      </c>
      <c r="AS63" s="44">
        <v>240</v>
      </c>
      <c r="AT63" s="44">
        <v>240</v>
      </c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5" t="s">
        <v>384</v>
      </c>
      <c r="BG63" s="44"/>
      <c r="BH63" s="45" t="s">
        <v>385</v>
      </c>
      <c r="BI63" s="44"/>
      <c r="BJ63" s="45" t="s">
        <v>386</v>
      </c>
      <c r="BK63" s="44"/>
      <c r="BL63" s="45" t="s">
        <v>387</v>
      </c>
      <c r="BM63" s="45" t="s">
        <v>388</v>
      </c>
      <c r="BN63" s="45" t="s">
        <v>389</v>
      </c>
      <c r="BO63" s="45" t="s">
        <v>390</v>
      </c>
      <c r="BP63" s="44"/>
      <c r="BQ63" s="49"/>
      <c r="BR63" s="49"/>
      <c r="BS63" s="70"/>
    </row>
    <row r="64" spans="2:71" x14ac:dyDescent="0.2">
      <c r="B64" s="68" t="s">
        <v>391</v>
      </c>
      <c r="C64" s="44" t="s">
        <v>364</v>
      </c>
      <c r="D64" s="45" t="s">
        <v>392</v>
      </c>
      <c r="E64" s="85">
        <v>240</v>
      </c>
      <c r="F64" s="89">
        <f>IF(MIN(AC64:AW64)=MAX(AC64:AW64),ROUND(MIN(AC64:AW64)*(1-$F$9),0),ROUND(MIN(AC64:AW64)*(1-$F$9),0)&amp;"-"&amp;ROUND(MAX(AC64:AW64)*(1-$F$9),0))</f>
        <v>211</v>
      </c>
      <c r="G64" s="48"/>
      <c r="H64" s="48"/>
      <c r="I64" s="48"/>
      <c r="J64" s="48"/>
      <c r="K64" s="48"/>
      <c r="L64" s="48"/>
      <c r="M64" s="48"/>
      <c r="N64" s="48"/>
      <c r="O64" s="50"/>
      <c r="P64" s="48"/>
      <c r="Q64" s="50"/>
      <c r="R64" s="48"/>
      <c r="S64" s="50"/>
      <c r="T64" s="48"/>
      <c r="U64" s="50"/>
      <c r="V64" s="50"/>
      <c r="W64" s="50"/>
      <c r="X64" s="50"/>
      <c r="Y64" s="48"/>
      <c r="Z64" s="48"/>
      <c r="AA64" s="48"/>
      <c r="AB64" s="80">
        <f>(G64*AC64+H64*AD64+I64*AE64+J64*AF64+K64*AG64+L64*AH64+M64*AI64+N64*AJ64+O64*AK64+P64*AL64+Q64*AM64+R64*AN64+S64*AO64+T64*AP64+U64*AQ64+V64*AR64+W64*AS64+X64*AT64+Y64*AU64+Z64*AV64+AA64*AW64)*(1-$F$9)</f>
        <v>0</v>
      </c>
      <c r="AC64" s="44"/>
      <c r="AD64" s="44"/>
      <c r="AE64" s="44"/>
      <c r="AF64" s="44"/>
      <c r="AG64" s="44"/>
      <c r="AH64" s="44"/>
      <c r="AI64" s="44"/>
      <c r="AJ64" s="44"/>
      <c r="AK64" s="44">
        <v>240</v>
      </c>
      <c r="AL64" s="44"/>
      <c r="AM64" s="44">
        <v>240</v>
      </c>
      <c r="AN64" s="44"/>
      <c r="AO64" s="44">
        <v>240</v>
      </c>
      <c r="AP64" s="44"/>
      <c r="AQ64" s="44">
        <v>240</v>
      </c>
      <c r="AR64" s="44">
        <v>240</v>
      </c>
      <c r="AS64" s="44">
        <v>240</v>
      </c>
      <c r="AT64" s="44">
        <v>240</v>
      </c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5" t="s">
        <v>393</v>
      </c>
      <c r="BG64" s="44"/>
      <c r="BH64" s="45" t="s">
        <v>394</v>
      </c>
      <c r="BI64" s="44"/>
      <c r="BJ64" s="45" t="s">
        <v>395</v>
      </c>
      <c r="BK64" s="44"/>
      <c r="BL64" s="45" t="s">
        <v>396</v>
      </c>
      <c r="BM64" s="45" t="s">
        <v>397</v>
      </c>
      <c r="BN64" s="45" t="s">
        <v>398</v>
      </c>
      <c r="BO64" s="45" t="s">
        <v>399</v>
      </c>
      <c r="BP64" s="44"/>
      <c r="BQ64" s="49"/>
      <c r="BR64" s="49"/>
      <c r="BS64" s="70"/>
    </row>
    <row r="65" spans="1:71" x14ac:dyDescent="0.2">
      <c r="B65" s="68" t="s">
        <v>400</v>
      </c>
      <c r="C65" s="44" t="s">
        <v>364</v>
      </c>
      <c r="D65" s="45" t="s">
        <v>401</v>
      </c>
      <c r="E65" s="85">
        <v>240</v>
      </c>
      <c r="F65" s="89">
        <f>IF(MIN(AC65:AW65)=MAX(AC65:AW65),ROUND(MIN(AC65:AW65)*(1-$F$9),0),ROUND(MIN(AC65:AW65)*(1-$F$9),0)&amp;"-"&amp;ROUND(MAX(AC65:AW65)*(1-$F$9),0))</f>
        <v>211</v>
      </c>
      <c r="G65" s="48"/>
      <c r="H65" s="48"/>
      <c r="I65" s="48"/>
      <c r="J65" s="48"/>
      <c r="K65" s="48"/>
      <c r="L65" s="48"/>
      <c r="M65" s="48"/>
      <c r="N65" s="48"/>
      <c r="O65" s="50"/>
      <c r="P65" s="48"/>
      <c r="Q65" s="50"/>
      <c r="R65" s="48"/>
      <c r="S65" s="50"/>
      <c r="T65" s="48"/>
      <c r="U65" s="50"/>
      <c r="V65" s="50"/>
      <c r="W65" s="50"/>
      <c r="X65" s="50"/>
      <c r="Y65" s="48"/>
      <c r="Z65" s="48"/>
      <c r="AA65" s="48"/>
      <c r="AB65" s="80">
        <f>(G65*AC65+H65*AD65+I65*AE65+J65*AF65+K65*AG65+L65*AH65+M65*AI65+N65*AJ65+O65*AK65+P65*AL65+Q65*AM65+R65*AN65+S65*AO65+T65*AP65+U65*AQ65+V65*AR65+W65*AS65+X65*AT65+Y65*AU65+Z65*AV65+AA65*AW65)*(1-$F$9)</f>
        <v>0</v>
      </c>
      <c r="AC65" s="44"/>
      <c r="AD65" s="44"/>
      <c r="AE65" s="44"/>
      <c r="AF65" s="44"/>
      <c r="AG65" s="44"/>
      <c r="AH65" s="44"/>
      <c r="AI65" s="44"/>
      <c r="AJ65" s="44"/>
      <c r="AK65" s="44">
        <v>240</v>
      </c>
      <c r="AL65" s="44"/>
      <c r="AM65" s="44">
        <v>240</v>
      </c>
      <c r="AN65" s="44"/>
      <c r="AO65" s="44">
        <v>240</v>
      </c>
      <c r="AP65" s="44"/>
      <c r="AQ65" s="44">
        <v>240</v>
      </c>
      <c r="AR65" s="44">
        <v>240</v>
      </c>
      <c r="AS65" s="44">
        <v>240</v>
      </c>
      <c r="AT65" s="44">
        <v>240</v>
      </c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5" t="s">
        <v>402</v>
      </c>
      <c r="BG65" s="44"/>
      <c r="BH65" s="45" t="s">
        <v>403</v>
      </c>
      <c r="BI65" s="44"/>
      <c r="BJ65" s="45" t="s">
        <v>404</v>
      </c>
      <c r="BK65" s="44"/>
      <c r="BL65" s="45" t="s">
        <v>405</v>
      </c>
      <c r="BM65" s="45" t="s">
        <v>406</v>
      </c>
      <c r="BN65" s="45" t="s">
        <v>407</v>
      </c>
      <c r="BO65" s="45" t="s">
        <v>408</v>
      </c>
      <c r="BP65" s="44"/>
      <c r="BQ65" s="49"/>
      <c r="BR65" s="49"/>
      <c r="BS65" s="70"/>
    </row>
    <row r="66" spans="1:71" x14ac:dyDescent="0.2">
      <c r="B66" s="68" t="s">
        <v>409</v>
      </c>
      <c r="C66" s="44" t="s">
        <v>364</v>
      </c>
      <c r="D66" s="45" t="s">
        <v>410</v>
      </c>
      <c r="E66" s="85">
        <v>240</v>
      </c>
      <c r="F66" s="89">
        <f>IF(MIN(AC66:AW66)=MAX(AC66:AW66),ROUND(MIN(AC66:AW66)*(1-$F$9),0),ROUND(MIN(AC66:AW66)*(1-$F$9),0)&amp;"-"&amp;ROUND(MAX(AC66:AW66)*(1-$F$9),0))</f>
        <v>211</v>
      </c>
      <c r="G66" s="48"/>
      <c r="H66" s="48"/>
      <c r="I66" s="48"/>
      <c r="J66" s="48"/>
      <c r="K66" s="48"/>
      <c r="L66" s="48"/>
      <c r="M66" s="48"/>
      <c r="N66" s="48"/>
      <c r="O66" s="46"/>
      <c r="P66" s="48"/>
      <c r="Q66" s="46"/>
      <c r="R66" s="48"/>
      <c r="S66" s="50"/>
      <c r="T66" s="48"/>
      <c r="U66" s="46"/>
      <c r="V66" s="50"/>
      <c r="W66" s="50"/>
      <c r="X66" s="46"/>
      <c r="Y66" s="48"/>
      <c r="Z66" s="48"/>
      <c r="AA66" s="48"/>
      <c r="AB66" s="80">
        <f>(G66*AC66+H66*AD66+I66*AE66+J66*AF66+K66*AG66+L66*AH66+M66*AI66+N66*AJ66+O66*AK66+P66*AL66+Q66*AM66+R66*AN66+S66*AO66+T66*AP66+U66*AQ66+V66*AR66+W66*AS66+X66*AT66+Y66*AU66+Z66*AV66+AA66*AW66)*(1-$F$9)</f>
        <v>0</v>
      </c>
      <c r="AC66" s="44"/>
      <c r="AD66" s="44"/>
      <c r="AE66" s="44"/>
      <c r="AF66" s="44"/>
      <c r="AG66" s="44"/>
      <c r="AH66" s="44"/>
      <c r="AI66" s="44"/>
      <c r="AJ66" s="44"/>
      <c r="AK66" s="44">
        <v>240</v>
      </c>
      <c r="AL66" s="44"/>
      <c r="AM66" s="44">
        <v>240</v>
      </c>
      <c r="AN66" s="44"/>
      <c r="AO66" s="44">
        <v>240</v>
      </c>
      <c r="AP66" s="44"/>
      <c r="AQ66" s="44">
        <v>240</v>
      </c>
      <c r="AR66" s="44">
        <v>240</v>
      </c>
      <c r="AS66" s="44">
        <v>240</v>
      </c>
      <c r="AT66" s="44">
        <v>240</v>
      </c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5" t="s">
        <v>411</v>
      </c>
      <c r="BG66" s="44"/>
      <c r="BH66" s="45" t="s">
        <v>412</v>
      </c>
      <c r="BI66" s="44"/>
      <c r="BJ66" s="45" t="s">
        <v>413</v>
      </c>
      <c r="BK66" s="44"/>
      <c r="BL66" s="45" t="s">
        <v>414</v>
      </c>
      <c r="BM66" s="45" t="s">
        <v>415</v>
      </c>
      <c r="BN66" s="45" t="s">
        <v>416</v>
      </c>
      <c r="BO66" s="45" t="s">
        <v>417</v>
      </c>
      <c r="BP66" s="44"/>
      <c r="BQ66" s="49"/>
      <c r="BR66" s="49"/>
      <c r="BS66" s="70"/>
    </row>
    <row r="67" spans="1:71" x14ac:dyDescent="0.2">
      <c r="B67" s="68" t="s">
        <v>418</v>
      </c>
      <c r="C67" s="44" t="s">
        <v>364</v>
      </c>
      <c r="D67" s="45" t="s">
        <v>419</v>
      </c>
      <c r="E67" s="85">
        <v>240</v>
      </c>
      <c r="F67" s="89">
        <f>IF(MIN(AC67:AW67)=MAX(AC67:AW67),ROUND(MIN(AC67:AW67)*(1-$F$9),0),ROUND(MIN(AC67:AW67)*(1-$F$9),0)&amp;"-"&amp;ROUND(MAX(AC67:AW67)*(1-$F$9),0))</f>
        <v>211</v>
      </c>
      <c r="G67" s="48"/>
      <c r="H67" s="48"/>
      <c r="I67" s="48"/>
      <c r="J67" s="48"/>
      <c r="K67" s="48"/>
      <c r="L67" s="48"/>
      <c r="M67" s="48"/>
      <c r="N67" s="48"/>
      <c r="O67" s="46"/>
      <c r="P67" s="48"/>
      <c r="Q67" s="46"/>
      <c r="R67" s="48"/>
      <c r="S67" s="50"/>
      <c r="T67" s="48"/>
      <c r="U67" s="50"/>
      <c r="V67" s="50"/>
      <c r="W67" s="50"/>
      <c r="X67" s="50"/>
      <c r="Y67" s="48"/>
      <c r="Z67" s="48"/>
      <c r="AA67" s="48"/>
      <c r="AB67" s="80">
        <f>(G67*AC67+H67*AD67+I67*AE67+J67*AF67+K67*AG67+L67*AH67+M67*AI67+N67*AJ67+O67*AK67+P67*AL67+Q67*AM67+R67*AN67+S67*AO67+T67*AP67+U67*AQ67+V67*AR67+W67*AS67+X67*AT67+Y67*AU67+Z67*AV67+AA67*AW67)*(1-$F$9)</f>
        <v>0</v>
      </c>
      <c r="AC67" s="44"/>
      <c r="AD67" s="44"/>
      <c r="AE67" s="44"/>
      <c r="AF67" s="44"/>
      <c r="AG67" s="44"/>
      <c r="AH67" s="44"/>
      <c r="AI67" s="44"/>
      <c r="AJ67" s="44"/>
      <c r="AK67" s="44">
        <v>240</v>
      </c>
      <c r="AL67" s="44"/>
      <c r="AM67" s="44">
        <v>240</v>
      </c>
      <c r="AN67" s="44"/>
      <c r="AO67" s="44">
        <v>240</v>
      </c>
      <c r="AP67" s="44"/>
      <c r="AQ67" s="44">
        <v>240</v>
      </c>
      <c r="AR67" s="44">
        <v>240</v>
      </c>
      <c r="AS67" s="44">
        <v>240</v>
      </c>
      <c r="AT67" s="44">
        <v>240</v>
      </c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5" t="s">
        <v>420</v>
      </c>
      <c r="BG67" s="44"/>
      <c r="BH67" s="45" t="s">
        <v>421</v>
      </c>
      <c r="BI67" s="44"/>
      <c r="BJ67" s="45" t="s">
        <v>422</v>
      </c>
      <c r="BK67" s="44"/>
      <c r="BL67" s="45" t="s">
        <v>423</v>
      </c>
      <c r="BM67" s="45" t="s">
        <v>424</v>
      </c>
      <c r="BN67" s="45" t="s">
        <v>425</v>
      </c>
      <c r="BO67" s="45" t="s">
        <v>426</v>
      </c>
      <c r="BP67" s="44"/>
      <c r="BQ67" s="49"/>
      <c r="BR67" s="49"/>
      <c r="BS67" s="70"/>
    </row>
    <row r="68" spans="1:71" x14ac:dyDescent="0.2">
      <c r="B68" s="68" t="s">
        <v>427</v>
      </c>
      <c r="C68" s="44" t="s">
        <v>364</v>
      </c>
      <c r="D68" s="45" t="s">
        <v>428</v>
      </c>
      <c r="E68" s="85">
        <v>240</v>
      </c>
      <c r="F68" s="89">
        <f>IF(MIN(AC68:AW68)=MAX(AC68:AW68),ROUND(MIN(AC68:AW68)*(1-$F$9),0),ROUND(MIN(AC68:AW68)*(1-$F$9),0)&amp;"-"&amp;ROUND(MAX(AC68:AW68)*(1-$F$9),0))</f>
        <v>211</v>
      </c>
      <c r="G68" s="48"/>
      <c r="H68" s="48"/>
      <c r="I68" s="48"/>
      <c r="J68" s="48"/>
      <c r="K68" s="48"/>
      <c r="L68" s="48"/>
      <c r="M68" s="48"/>
      <c r="N68" s="48"/>
      <c r="O68" s="47"/>
      <c r="P68" s="48"/>
      <c r="Q68" s="50"/>
      <c r="R68" s="48"/>
      <c r="S68" s="50"/>
      <c r="T68" s="48"/>
      <c r="U68" s="50"/>
      <c r="V68" s="50"/>
      <c r="W68" s="50"/>
      <c r="X68" s="50"/>
      <c r="Y68" s="48"/>
      <c r="Z68" s="48"/>
      <c r="AA68" s="48"/>
      <c r="AB68" s="80">
        <f>(G68*AC68+H68*AD68+I68*AE68+J68*AF68+K68*AG68+L68*AH68+M68*AI68+N68*AJ68+O68*AK68+P68*AL68+Q68*AM68+R68*AN68+S68*AO68+T68*AP68+U68*AQ68+V68*AR68+W68*AS68+X68*AT68+Y68*AU68+Z68*AV68+AA68*AW68)*(1-$F$9)</f>
        <v>0</v>
      </c>
      <c r="AC68" s="44"/>
      <c r="AD68" s="44"/>
      <c r="AE68" s="44"/>
      <c r="AF68" s="44"/>
      <c r="AG68" s="44"/>
      <c r="AH68" s="44"/>
      <c r="AI68" s="44"/>
      <c r="AJ68" s="44"/>
      <c r="AK68" s="44">
        <v>240</v>
      </c>
      <c r="AL68" s="44"/>
      <c r="AM68" s="44">
        <v>240</v>
      </c>
      <c r="AN68" s="44"/>
      <c r="AO68" s="44">
        <v>240</v>
      </c>
      <c r="AP68" s="44"/>
      <c r="AQ68" s="44">
        <v>240</v>
      </c>
      <c r="AR68" s="44">
        <v>240</v>
      </c>
      <c r="AS68" s="44">
        <v>240</v>
      </c>
      <c r="AT68" s="44">
        <v>240</v>
      </c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5" t="s">
        <v>429</v>
      </c>
      <c r="BG68" s="44"/>
      <c r="BH68" s="45" t="s">
        <v>430</v>
      </c>
      <c r="BI68" s="44"/>
      <c r="BJ68" s="45" t="s">
        <v>431</v>
      </c>
      <c r="BK68" s="44"/>
      <c r="BL68" s="45" t="s">
        <v>432</v>
      </c>
      <c r="BM68" s="45" t="s">
        <v>433</v>
      </c>
      <c r="BN68" s="45" t="s">
        <v>434</v>
      </c>
      <c r="BO68" s="45" t="s">
        <v>435</v>
      </c>
      <c r="BP68" s="44"/>
      <c r="BQ68" s="49"/>
      <c r="BR68" s="49"/>
      <c r="BS68" s="70"/>
    </row>
    <row r="69" spans="1:71" x14ac:dyDescent="0.2">
      <c r="B69" s="68" t="s">
        <v>436</v>
      </c>
      <c r="C69" s="44" t="s">
        <v>364</v>
      </c>
      <c r="D69" s="45" t="s">
        <v>437</v>
      </c>
      <c r="E69" s="85">
        <v>240</v>
      </c>
      <c r="F69" s="89">
        <f>IF(MIN(AC69:AW69)=MAX(AC69:AW69),ROUND(MIN(AC69:AW69)*(1-$F$9),0),ROUND(MIN(AC69:AW69)*(1-$F$9),0)&amp;"-"&amp;ROUND(MAX(AC69:AW69)*(1-$F$9),0))</f>
        <v>211</v>
      </c>
      <c r="G69" s="48"/>
      <c r="H69" s="48"/>
      <c r="I69" s="48"/>
      <c r="J69" s="48"/>
      <c r="K69" s="48"/>
      <c r="L69" s="48"/>
      <c r="M69" s="48"/>
      <c r="N69" s="48"/>
      <c r="O69" s="50"/>
      <c r="P69" s="48"/>
      <c r="Q69" s="50"/>
      <c r="R69" s="48"/>
      <c r="S69" s="50"/>
      <c r="T69" s="48"/>
      <c r="U69" s="50"/>
      <c r="V69" s="50"/>
      <c r="W69" s="50"/>
      <c r="X69" s="50"/>
      <c r="Y69" s="48"/>
      <c r="Z69" s="48"/>
      <c r="AA69" s="48"/>
      <c r="AB69" s="80">
        <f>(G69*AC69+H69*AD69+I69*AE69+J69*AF69+K69*AG69+L69*AH69+M69*AI69+N69*AJ69+O69*AK69+P69*AL69+Q69*AM69+R69*AN69+S69*AO69+T69*AP69+U69*AQ69+V69*AR69+W69*AS69+X69*AT69+Y69*AU69+Z69*AV69+AA69*AW69)*(1-$F$9)</f>
        <v>0</v>
      </c>
      <c r="AC69" s="44"/>
      <c r="AD69" s="44"/>
      <c r="AE69" s="44"/>
      <c r="AF69" s="44"/>
      <c r="AG69" s="44"/>
      <c r="AH69" s="44"/>
      <c r="AI69" s="44"/>
      <c r="AJ69" s="44"/>
      <c r="AK69" s="44">
        <v>240</v>
      </c>
      <c r="AL69" s="44"/>
      <c r="AM69" s="44">
        <v>240</v>
      </c>
      <c r="AN69" s="44"/>
      <c r="AO69" s="44">
        <v>240</v>
      </c>
      <c r="AP69" s="44"/>
      <c r="AQ69" s="44">
        <v>240</v>
      </c>
      <c r="AR69" s="44">
        <v>240</v>
      </c>
      <c r="AS69" s="44">
        <v>240</v>
      </c>
      <c r="AT69" s="44">
        <v>240</v>
      </c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5" t="s">
        <v>438</v>
      </c>
      <c r="BG69" s="44"/>
      <c r="BH69" s="45" t="s">
        <v>439</v>
      </c>
      <c r="BI69" s="44"/>
      <c r="BJ69" s="45" t="s">
        <v>440</v>
      </c>
      <c r="BK69" s="44"/>
      <c r="BL69" s="45" t="s">
        <v>441</v>
      </c>
      <c r="BM69" s="45" t="s">
        <v>442</v>
      </c>
      <c r="BN69" s="45" t="s">
        <v>443</v>
      </c>
      <c r="BO69" s="45" t="s">
        <v>444</v>
      </c>
      <c r="BP69" s="44"/>
      <c r="BQ69" s="49"/>
      <c r="BR69" s="49"/>
      <c r="BS69" s="70"/>
    </row>
    <row r="70" spans="1:71" x14ac:dyDescent="0.2">
      <c r="B70" s="68" t="s">
        <v>445</v>
      </c>
      <c r="C70" s="44" t="s">
        <v>364</v>
      </c>
      <c r="D70" s="45" t="s">
        <v>446</v>
      </c>
      <c r="E70" s="85">
        <v>240</v>
      </c>
      <c r="F70" s="89">
        <f>IF(MIN(AC70:AW70)=MAX(AC70:AW70),ROUND(MIN(AC70:AW70)*(1-$F$9),0),ROUND(MIN(AC70:AW70)*(1-$F$9),0)&amp;"-"&amp;ROUND(MAX(AC70:AW70)*(1-$F$9),0))</f>
        <v>211</v>
      </c>
      <c r="G70" s="48"/>
      <c r="H70" s="48"/>
      <c r="I70" s="48"/>
      <c r="J70" s="48"/>
      <c r="K70" s="48"/>
      <c r="L70" s="48"/>
      <c r="M70" s="48"/>
      <c r="N70" s="48"/>
      <c r="O70" s="47"/>
      <c r="P70" s="48"/>
      <c r="Q70" s="50"/>
      <c r="R70" s="48"/>
      <c r="S70" s="50"/>
      <c r="T70" s="48"/>
      <c r="U70" s="50"/>
      <c r="V70" s="46"/>
      <c r="W70" s="46"/>
      <c r="X70" s="46"/>
      <c r="Y70" s="48"/>
      <c r="Z70" s="48"/>
      <c r="AA70" s="48"/>
      <c r="AB70" s="80">
        <f>(G70*AC70+H70*AD70+I70*AE70+J70*AF70+K70*AG70+L70*AH70+M70*AI70+N70*AJ70+O70*AK70+P70*AL70+Q70*AM70+R70*AN70+S70*AO70+T70*AP70+U70*AQ70+V70*AR70+W70*AS70+X70*AT70+Y70*AU70+Z70*AV70+AA70*AW70)*(1-$F$9)</f>
        <v>0</v>
      </c>
      <c r="AC70" s="44"/>
      <c r="AD70" s="44"/>
      <c r="AE70" s="44"/>
      <c r="AF70" s="44"/>
      <c r="AG70" s="44"/>
      <c r="AH70" s="44"/>
      <c r="AI70" s="44"/>
      <c r="AJ70" s="44"/>
      <c r="AK70" s="44">
        <v>240</v>
      </c>
      <c r="AL70" s="44"/>
      <c r="AM70" s="44">
        <v>240</v>
      </c>
      <c r="AN70" s="44"/>
      <c r="AO70" s="44">
        <v>240</v>
      </c>
      <c r="AP70" s="44"/>
      <c r="AQ70" s="44">
        <v>240</v>
      </c>
      <c r="AR70" s="44">
        <v>240</v>
      </c>
      <c r="AS70" s="44">
        <v>240</v>
      </c>
      <c r="AT70" s="44">
        <v>240</v>
      </c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5" t="s">
        <v>447</v>
      </c>
      <c r="BG70" s="44"/>
      <c r="BH70" s="45" t="s">
        <v>448</v>
      </c>
      <c r="BI70" s="44"/>
      <c r="BJ70" s="45" t="s">
        <v>449</v>
      </c>
      <c r="BK70" s="44"/>
      <c r="BL70" s="45" t="s">
        <v>450</v>
      </c>
      <c r="BM70" s="45" t="s">
        <v>451</v>
      </c>
      <c r="BN70" s="45" t="s">
        <v>452</v>
      </c>
      <c r="BO70" s="45" t="s">
        <v>453</v>
      </c>
      <c r="BP70" s="44"/>
      <c r="BQ70" s="49"/>
      <c r="BR70" s="49"/>
      <c r="BS70" s="70"/>
    </row>
    <row r="71" spans="1:71" x14ac:dyDescent="0.2">
      <c r="B71" s="68" t="s">
        <v>454</v>
      </c>
      <c r="C71" s="44" t="s">
        <v>364</v>
      </c>
      <c r="D71" s="45" t="s">
        <v>455</v>
      </c>
      <c r="E71" s="85">
        <v>240</v>
      </c>
      <c r="F71" s="89">
        <f>IF(MIN(AC71:AW71)=MAX(AC71:AW71),ROUND(MIN(AC71:AW71)*(1-$F$9),0),ROUND(MIN(AC71:AW71)*(1-$F$9),0)&amp;"-"&amp;ROUND(MAX(AC71:AW71)*(1-$F$9),0))</f>
        <v>211</v>
      </c>
      <c r="G71" s="48"/>
      <c r="H71" s="48"/>
      <c r="I71" s="48"/>
      <c r="J71" s="48"/>
      <c r="K71" s="48"/>
      <c r="L71" s="48"/>
      <c r="M71" s="48"/>
      <c r="N71" s="48"/>
      <c r="O71" s="46"/>
      <c r="P71" s="48"/>
      <c r="Q71" s="46"/>
      <c r="R71" s="48"/>
      <c r="S71" s="50"/>
      <c r="T71" s="48"/>
      <c r="U71" s="50"/>
      <c r="V71" s="50"/>
      <c r="W71" s="47"/>
      <c r="X71" s="46"/>
      <c r="Y71" s="48"/>
      <c r="Z71" s="48"/>
      <c r="AA71" s="48"/>
      <c r="AB71" s="80">
        <f>(G71*AC71+H71*AD71+I71*AE71+J71*AF71+K71*AG71+L71*AH71+M71*AI71+N71*AJ71+O71*AK71+P71*AL71+Q71*AM71+R71*AN71+S71*AO71+T71*AP71+U71*AQ71+V71*AR71+W71*AS71+X71*AT71+Y71*AU71+Z71*AV71+AA71*AW71)*(1-$F$9)</f>
        <v>0</v>
      </c>
      <c r="AC71" s="44"/>
      <c r="AD71" s="44"/>
      <c r="AE71" s="44"/>
      <c r="AF71" s="44"/>
      <c r="AG71" s="44"/>
      <c r="AH71" s="44"/>
      <c r="AI71" s="44"/>
      <c r="AJ71" s="44"/>
      <c r="AK71" s="44">
        <v>240</v>
      </c>
      <c r="AL71" s="44"/>
      <c r="AM71" s="44">
        <v>240</v>
      </c>
      <c r="AN71" s="44"/>
      <c r="AO71" s="44">
        <v>240</v>
      </c>
      <c r="AP71" s="44"/>
      <c r="AQ71" s="44">
        <v>240</v>
      </c>
      <c r="AR71" s="44">
        <v>240</v>
      </c>
      <c r="AS71" s="44">
        <v>240</v>
      </c>
      <c r="AT71" s="44">
        <v>240</v>
      </c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5" t="s">
        <v>456</v>
      </c>
      <c r="BG71" s="44"/>
      <c r="BH71" s="45" t="s">
        <v>457</v>
      </c>
      <c r="BI71" s="44"/>
      <c r="BJ71" s="45" t="s">
        <v>458</v>
      </c>
      <c r="BK71" s="44"/>
      <c r="BL71" s="45" t="s">
        <v>459</v>
      </c>
      <c r="BM71" s="45" t="s">
        <v>460</v>
      </c>
      <c r="BN71" s="45" t="s">
        <v>461</v>
      </c>
      <c r="BO71" s="45" t="s">
        <v>462</v>
      </c>
      <c r="BP71" s="44"/>
      <c r="BQ71" s="49"/>
      <c r="BR71" s="49"/>
      <c r="BS71" s="70"/>
    </row>
    <row r="72" spans="1:71" x14ac:dyDescent="0.2">
      <c r="B72" s="68" t="s">
        <v>463</v>
      </c>
      <c r="C72" s="44" t="s">
        <v>364</v>
      </c>
      <c r="D72" s="45" t="s">
        <v>464</v>
      </c>
      <c r="E72" s="85">
        <v>240</v>
      </c>
      <c r="F72" s="89">
        <f>IF(MIN(AC72:AW72)=MAX(AC72:AW72),ROUND(MIN(AC72:AW72)*(1-$F$9),0),ROUND(MIN(AC72:AW72)*(1-$F$9),0)&amp;"-"&amp;ROUND(MAX(AC72:AW72)*(1-$F$9),0))</f>
        <v>211</v>
      </c>
      <c r="G72" s="48"/>
      <c r="H72" s="48"/>
      <c r="I72" s="48"/>
      <c r="J72" s="48"/>
      <c r="K72" s="48"/>
      <c r="L72" s="48"/>
      <c r="M72" s="48"/>
      <c r="N72" s="48"/>
      <c r="O72" s="50"/>
      <c r="P72" s="48"/>
      <c r="Q72" s="50"/>
      <c r="R72" s="48"/>
      <c r="S72" s="50"/>
      <c r="T72" s="48"/>
      <c r="U72" s="50"/>
      <c r="V72" s="50"/>
      <c r="W72" s="50"/>
      <c r="X72" s="50"/>
      <c r="Y72" s="48"/>
      <c r="Z72" s="48"/>
      <c r="AA72" s="48"/>
      <c r="AB72" s="80">
        <f>(G72*AC72+H72*AD72+I72*AE72+J72*AF72+K72*AG72+L72*AH72+M72*AI72+N72*AJ72+O72*AK72+P72*AL72+Q72*AM72+R72*AN72+S72*AO72+T72*AP72+U72*AQ72+V72*AR72+W72*AS72+X72*AT72+Y72*AU72+Z72*AV72+AA72*AW72)*(1-$F$9)</f>
        <v>0</v>
      </c>
      <c r="AC72" s="44"/>
      <c r="AD72" s="44"/>
      <c r="AE72" s="44"/>
      <c r="AF72" s="44"/>
      <c r="AG72" s="44"/>
      <c r="AH72" s="44"/>
      <c r="AI72" s="44"/>
      <c r="AJ72" s="44"/>
      <c r="AK72" s="44">
        <v>240</v>
      </c>
      <c r="AL72" s="44"/>
      <c r="AM72" s="44">
        <v>240</v>
      </c>
      <c r="AN72" s="44"/>
      <c r="AO72" s="44">
        <v>240</v>
      </c>
      <c r="AP72" s="44"/>
      <c r="AQ72" s="44">
        <v>240</v>
      </c>
      <c r="AR72" s="44">
        <v>240</v>
      </c>
      <c r="AS72" s="44">
        <v>240</v>
      </c>
      <c r="AT72" s="44">
        <v>240</v>
      </c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5" t="s">
        <v>465</v>
      </c>
      <c r="BG72" s="44"/>
      <c r="BH72" s="45" t="s">
        <v>466</v>
      </c>
      <c r="BI72" s="44"/>
      <c r="BJ72" s="45" t="s">
        <v>467</v>
      </c>
      <c r="BK72" s="44"/>
      <c r="BL72" s="45" t="s">
        <v>468</v>
      </c>
      <c r="BM72" s="45" t="s">
        <v>469</v>
      </c>
      <c r="BN72" s="45" t="s">
        <v>470</v>
      </c>
      <c r="BO72" s="45" t="s">
        <v>471</v>
      </c>
      <c r="BP72" s="44"/>
      <c r="BQ72" s="49"/>
      <c r="BR72" s="49"/>
      <c r="BS72" s="70"/>
    </row>
    <row r="73" spans="1:71" ht="12" thickBot="1" x14ac:dyDescent="0.25">
      <c r="B73" s="58" t="s">
        <v>472</v>
      </c>
      <c r="C73" s="59" t="s">
        <v>364</v>
      </c>
      <c r="D73" s="60" t="s">
        <v>473</v>
      </c>
      <c r="E73" s="84">
        <v>240</v>
      </c>
      <c r="F73" s="88">
        <f>IF(MIN(AC73:AW73)=MAX(AC73:AW73),ROUND(MIN(AC73:AW73)*(1-$F$9),0),ROUND(MIN(AC73:AW73)*(1-$F$9),0)&amp;"-"&amp;ROUND(MAX(AC73:AW73)*(1-$F$9),0))</f>
        <v>211</v>
      </c>
      <c r="G73" s="63"/>
      <c r="H73" s="63"/>
      <c r="I73" s="63"/>
      <c r="J73" s="63"/>
      <c r="K73" s="63"/>
      <c r="L73" s="63"/>
      <c r="M73" s="63"/>
      <c r="N73" s="63"/>
      <c r="O73" s="62"/>
      <c r="P73" s="63"/>
      <c r="Q73" s="62"/>
      <c r="R73" s="63"/>
      <c r="S73" s="61"/>
      <c r="T73" s="63"/>
      <c r="U73" s="61"/>
      <c r="V73" s="61"/>
      <c r="W73" s="61"/>
      <c r="X73" s="61"/>
      <c r="Y73" s="63"/>
      <c r="Z73" s="63"/>
      <c r="AA73" s="63"/>
      <c r="AB73" s="79">
        <f>(G73*AC73+H73*AD73+I73*AE73+J73*AF73+K73*AG73+L73*AH73+M73*AI73+N73*AJ73+O73*AK73+P73*AL73+Q73*AM73+R73*AN73+S73*AO73+T73*AP73+U73*AQ73+V73*AR73+W73*AS73+X73*AT73+Y73*AU73+Z73*AV73+AA73*AW73)*(1-$F$9)</f>
        <v>0</v>
      </c>
      <c r="AC73" s="59"/>
      <c r="AD73" s="59"/>
      <c r="AE73" s="59"/>
      <c r="AF73" s="59"/>
      <c r="AG73" s="59"/>
      <c r="AH73" s="59"/>
      <c r="AI73" s="59"/>
      <c r="AJ73" s="59"/>
      <c r="AK73" s="59">
        <v>240</v>
      </c>
      <c r="AL73" s="59"/>
      <c r="AM73" s="59">
        <v>240</v>
      </c>
      <c r="AN73" s="59"/>
      <c r="AO73" s="59">
        <v>240</v>
      </c>
      <c r="AP73" s="59"/>
      <c r="AQ73" s="59">
        <v>240</v>
      </c>
      <c r="AR73" s="59">
        <v>240</v>
      </c>
      <c r="AS73" s="59">
        <v>240</v>
      </c>
      <c r="AT73" s="59">
        <v>240</v>
      </c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60" t="s">
        <v>474</v>
      </c>
      <c r="BG73" s="59"/>
      <c r="BH73" s="60" t="s">
        <v>475</v>
      </c>
      <c r="BI73" s="59"/>
      <c r="BJ73" s="60" t="s">
        <v>476</v>
      </c>
      <c r="BK73" s="59"/>
      <c r="BL73" s="60" t="s">
        <v>477</v>
      </c>
      <c r="BM73" s="60" t="s">
        <v>478</v>
      </c>
      <c r="BN73" s="60" t="s">
        <v>479</v>
      </c>
      <c r="BO73" s="60" t="s">
        <v>480</v>
      </c>
      <c r="BP73" s="59"/>
      <c r="BQ73" s="64"/>
      <c r="BR73" s="64"/>
      <c r="BS73" s="66"/>
    </row>
    <row r="74" spans="1:71" s="26" customFormat="1" ht="15.75" thickBot="1" x14ac:dyDescent="0.25">
      <c r="A74" s="25"/>
      <c r="B74" s="27" t="s">
        <v>481</v>
      </c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9"/>
    </row>
    <row r="75" spans="1:71" x14ac:dyDescent="0.2">
      <c r="B75" s="51" t="s">
        <v>482</v>
      </c>
      <c r="C75" s="52" t="s">
        <v>121</v>
      </c>
      <c r="D75" s="53" t="s">
        <v>483</v>
      </c>
      <c r="E75" s="83">
        <v>130</v>
      </c>
      <c r="F75" s="87">
        <f>IF(MIN(AC75:AW75)=MAX(AC75:AW75),ROUND(MIN(AC75:AW75)*(1-$F$9),0),ROUND(MIN(AC75:AW75)*(1-$F$9),0)&amp;"-"&amp;ROUND(MAX(AC75:AW75)*(1-$F$9),0))</f>
        <v>114</v>
      </c>
      <c r="G75" s="67"/>
      <c r="H75" s="67"/>
      <c r="I75" s="67"/>
      <c r="J75" s="67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78">
        <f>(G75*AC75+H75*AD75+I75*AE75+J75*AF75+K75*AG75+L75*AH75+M75*AI75+N75*AJ75+O75*AK75+P75*AL75+Q75*AM75+R75*AN75+S75*AO75+T75*AP75+U75*AQ75+V75*AR75+W75*AS75+X75*AT75+Y75*AU75+Z75*AV75+AA75*AW75)*(1-$F$9)</f>
        <v>0</v>
      </c>
      <c r="AC75" s="52">
        <v>130</v>
      </c>
      <c r="AD75" s="52">
        <v>130</v>
      </c>
      <c r="AE75" s="52">
        <v>130</v>
      </c>
      <c r="AF75" s="52">
        <v>130</v>
      </c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3" t="s">
        <v>484</v>
      </c>
      <c r="AY75" s="53" t="s">
        <v>485</v>
      </c>
      <c r="AZ75" s="53" t="s">
        <v>486</v>
      </c>
      <c r="BA75" s="53" t="s">
        <v>487</v>
      </c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7"/>
      <c r="BR75" s="57"/>
      <c r="BS75" s="65"/>
    </row>
    <row r="76" spans="1:71" x14ac:dyDescent="0.2">
      <c r="B76" s="68" t="s">
        <v>488</v>
      </c>
      <c r="C76" s="44" t="s">
        <v>489</v>
      </c>
      <c r="D76" s="45" t="s">
        <v>483</v>
      </c>
      <c r="E76" s="85">
        <v>240</v>
      </c>
      <c r="F76" s="89">
        <f>IF(MIN(AC76:AW76)=MAX(AC76:AW76),ROUND(MIN(AC76:AW76)*(1-$F$9),0),ROUND(MIN(AC76:AW76)*(1-$F$9),0)&amp;"-"&amp;ROUND(MAX(AC76:AW76)*(1-$F$9),0))</f>
        <v>211</v>
      </c>
      <c r="G76" s="48"/>
      <c r="H76" s="48"/>
      <c r="I76" s="48"/>
      <c r="J76" s="48"/>
      <c r="K76" s="48"/>
      <c r="L76" s="48"/>
      <c r="M76" s="46"/>
      <c r="N76" s="48"/>
      <c r="O76" s="46"/>
      <c r="P76" s="48"/>
      <c r="Q76" s="50"/>
      <c r="R76" s="48"/>
      <c r="S76" s="47"/>
      <c r="T76" s="48"/>
      <c r="U76" s="50"/>
      <c r="V76" s="50"/>
      <c r="W76" s="50"/>
      <c r="X76" s="50"/>
      <c r="Y76" s="48"/>
      <c r="Z76" s="48"/>
      <c r="AA76" s="48"/>
      <c r="AB76" s="80">
        <f>(G76*AC76+H76*AD76+I76*AE76+J76*AF76+K76*AG76+L76*AH76+M76*AI76+N76*AJ76+O76*AK76+P76*AL76+Q76*AM76+R76*AN76+S76*AO76+T76*AP76+U76*AQ76+V76*AR76+W76*AS76+X76*AT76+Y76*AU76+Z76*AV76+AA76*AW76)*(1-$F$9)</f>
        <v>0</v>
      </c>
      <c r="AC76" s="44"/>
      <c r="AD76" s="44"/>
      <c r="AE76" s="44"/>
      <c r="AF76" s="44"/>
      <c r="AG76" s="44"/>
      <c r="AH76" s="44"/>
      <c r="AI76" s="44">
        <v>240</v>
      </c>
      <c r="AJ76" s="44"/>
      <c r="AK76" s="44">
        <v>240</v>
      </c>
      <c r="AL76" s="44"/>
      <c r="AM76" s="44">
        <v>240</v>
      </c>
      <c r="AN76" s="44"/>
      <c r="AO76" s="44">
        <v>240</v>
      </c>
      <c r="AP76" s="44"/>
      <c r="AQ76" s="44">
        <v>240</v>
      </c>
      <c r="AR76" s="44">
        <v>240</v>
      </c>
      <c r="AS76" s="44">
        <v>240</v>
      </c>
      <c r="AT76" s="44">
        <v>240</v>
      </c>
      <c r="AU76" s="44"/>
      <c r="AV76" s="44"/>
      <c r="AW76" s="44"/>
      <c r="AX76" s="44"/>
      <c r="AY76" s="44"/>
      <c r="AZ76" s="44"/>
      <c r="BA76" s="44"/>
      <c r="BB76" s="44"/>
      <c r="BC76" s="44"/>
      <c r="BD76" s="45" t="s">
        <v>490</v>
      </c>
      <c r="BE76" s="44"/>
      <c r="BF76" s="45" t="s">
        <v>491</v>
      </c>
      <c r="BG76" s="44"/>
      <c r="BH76" s="45" t="s">
        <v>492</v>
      </c>
      <c r="BI76" s="44"/>
      <c r="BJ76" s="45" t="s">
        <v>493</v>
      </c>
      <c r="BK76" s="44"/>
      <c r="BL76" s="45" t="s">
        <v>494</v>
      </c>
      <c r="BM76" s="45" t="s">
        <v>495</v>
      </c>
      <c r="BN76" s="45" t="s">
        <v>496</v>
      </c>
      <c r="BO76" s="45" t="s">
        <v>497</v>
      </c>
      <c r="BP76" s="44"/>
      <c r="BQ76" s="49"/>
      <c r="BR76" s="49"/>
      <c r="BS76" s="70"/>
    </row>
    <row r="77" spans="1:71" x14ac:dyDescent="0.2">
      <c r="B77" s="68" t="s">
        <v>498</v>
      </c>
      <c r="C77" s="44" t="s">
        <v>489</v>
      </c>
      <c r="D77" s="44" t="s">
        <v>89</v>
      </c>
      <c r="E77" s="85">
        <v>286</v>
      </c>
      <c r="F77" s="89">
        <f>IF(MIN(AC77:AW77)=MAX(AC77:AW77),ROUND(MIN(AC77:AW77)*(1-$F$9),0),ROUND(MIN(AC77:AW77)*(1-$F$9),0)&amp;"-"&amp;ROUND(MAX(AC77:AW77)*(1-$F$9),0))</f>
        <v>252</v>
      </c>
      <c r="G77" s="48"/>
      <c r="H77" s="48"/>
      <c r="I77" s="48"/>
      <c r="J77" s="48"/>
      <c r="K77" s="48"/>
      <c r="L77" s="48"/>
      <c r="M77" s="48"/>
      <c r="N77" s="48"/>
      <c r="O77" s="46"/>
      <c r="P77" s="48"/>
      <c r="Q77" s="46"/>
      <c r="R77" s="48"/>
      <c r="S77" s="47"/>
      <c r="T77" s="48"/>
      <c r="U77" s="47"/>
      <c r="V77" s="46"/>
      <c r="W77" s="46"/>
      <c r="X77" s="46"/>
      <c r="Y77" s="48"/>
      <c r="Z77" s="48"/>
      <c r="AA77" s="48"/>
      <c r="AB77" s="80">
        <f>(G77*AC77+H77*AD77+I77*AE77+J77*AF77+K77*AG77+L77*AH77+M77*AI77+N77*AJ77+O77*AK77+P77*AL77+Q77*AM77+R77*AN77+S77*AO77+T77*AP77+U77*AQ77+V77*AR77+W77*AS77+X77*AT77+Y77*AU77+Z77*AV77+AA77*AW77)*(1-$F$9)</f>
        <v>0</v>
      </c>
      <c r="AC77" s="44"/>
      <c r="AD77" s="44"/>
      <c r="AE77" s="44"/>
      <c r="AF77" s="44"/>
      <c r="AG77" s="44"/>
      <c r="AH77" s="44"/>
      <c r="AI77" s="44"/>
      <c r="AJ77" s="44"/>
      <c r="AK77" s="44">
        <v>286</v>
      </c>
      <c r="AL77" s="44"/>
      <c r="AM77" s="44">
        <v>286</v>
      </c>
      <c r="AN77" s="44"/>
      <c r="AO77" s="44">
        <v>286</v>
      </c>
      <c r="AP77" s="44"/>
      <c r="AQ77" s="44">
        <v>286</v>
      </c>
      <c r="AR77" s="44">
        <v>286</v>
      </c>
      <c r="AS77" s="44">
        <v>286</v>
      </c>
      <c r="AT77" s="44">
        <v>286</v>
      </c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5" t="s">
        <v>499</v>
      </c>
      <c r="BG77" s="44"/>
      <c r="BH77" s="45" t="s">
        <v>500</v>
      </c>
      <c r="BI77" s="44"/>
      <c r="BJ77" s="45" t="s">
        <v>501</v>
      </c>
      <c r="BK77" s="44"/>
      <c r="BL77" s="45" t="s">
        <v>502</v>
      </c>
      <c r="BM77" s="45" t="s">
        <v>503</v>
      </c>
      <c r="BN77" s="45" t="s">
        <v>504</v>
      </c>
      <c r="BO77" s="45" t="s">
        <v>505</v>
      </c>
      <c r="BP77" s="44"/>
      <c r="BQ77" s="49"/>
      <c r="BR77" s="49"/>
      <c r="BS77" s="70"/>
    </row>
    <row r="78" spans="1:71" x14ac:dyDescent="0.2">
      <c r="B78" s="68" t="s">
        <v>506</v>
      </c>
      <c r="C78" s="44" t="s">
        <v>489</v>
      </c>
      <c r="D78" s="44" t="s">
        <v>507</v>
      </c>
      <c r="E78" s="85">
        <v>350</v>
      </c>
      <c r="F78" s="89">
        <f>IF(MIN(AC78:AW78)=MAX(AC78:AW78),ROUND(MIN(AC78:AW78)*(1-$F$9),0),ROUND(MIN(AC78:AW78)*(1-$F$9),0)&amp;"-"&amp;ROUND(MAX(AC78:AW78)*(1-$F$9),0))</f>
        <v>308</v>
      </c>
      <c r="G78" s="48"/>
      <c r="H78" s="48"/>
      <c r="I78" s="48"/>
      <c r="J78" s="48"/>
      <c r="K78" s="48"/>
      <c r="L78" s="48"/>
      <c r="M78" s="46"/>
      <c r="N78" s="48"/>
      <c r="O78" s="46"/>
      <c r="P78" s="48"/>
      <c r="Q78" s="46"/>
      <c r="R78" s="48"/>
      <c r="S78" s="46"/>
      <c r="T78" s="48"/>
      <c r="U78" s="50"/>
      <c r="V78" s="46"/>
      <c r="W78" s="46"/>
      <c r="X78" s="46"/>
      <c r="Y78" s="48"/>
      <c r="Z78" s="48"/>
      <c r="AA78" s="48"/>
      <c r="AB78" s="80">
        <f>(G78*AC78+H78*AD78+I78*AE78+J78*AF78+K78*AG78+L78*AH78+M78*AI78+N78*AJ78+O78*AK78+P78*AL78+Q78*AM78+R78*AN78+S78*AO78+T78*AP78+U78*AQ78+V78*AR78+W78*AS78+X78*AT78+Y78*AU78+Z78*AV78+AA78*AW78)*(1-$F$9)</f>
        <v>0</v>
      </c>
      <c r="AC78" s="44"/>
      <c r="AD78" s="44"/>
      <c r="AE78" s="44"/>
      <c r="AF78" s="44"/>
      <c r="AG78" s="44"/>
      <c r="AH78" s="44"/>
      <c r="AI78" s="44">
        <v>350</v>
      </c>
      <c r="AJ78" s="44"/>
      <c r="AK78" s="44">
        <v>350</v>
      </c>
      <c r="AL78" s="44"/>
      <c r="AM78" s="44">
        <v>350</v>
      </c>
      <c r="AN78" s="44"/>
      <c r="AO78" s="44">
        <v>350</v>
      </c>
      <c r="AP78" s="44"/>
      <c r="AQ78" s="44">
        <v>350</v>
      </c>
      <c r="AR78" s="44">
        <v>350</v>
      </c>
      <c r="AS78" s="44">
        <v>350</v>
      </c>
      <c r="AT78" s="44">
        <v>350</v>
      </c>
      <c r="AU78" s="44"/>
      <c r="AV78" s="44"/>
      <c r="AW78" s="44"/>
      <c r="AX78" s="44"/>
      <c r="AY78" s="44"/>
      <c r="AZ78" s="44"/>
      <c r="BA78" s="44"/>
      <c r="BB78" s="44"/>
      <c r="BC78" s="44"/>
      <c r="BD78" s="45" t="s">
        <v>508</v>
      </c>
      <c r="BE78" s="44"/>
      <c r="BF78" s="45" t="s">
        <v>509</v>
      </c>
      <c r="BG78" s="44"/>
      <c r="BH78" s="45" t="s">
        <v>510</v>
      </c>
      <c r="BI78" s="44"/>
      <c r="BJ78" s="45" t="s">
        <v>511</v>
      </c>
      <c r="BK78" s="44"/>
      <c r="BL78" s="45" t="s">
        <v>512</v>
      </c>
      <c r="BM78" s="45" t="s">
        <v>513</v>
      </c>
      <c r="BN78" s="45" t="s">
        <v>514</v>
      </c>
      <c r="BO78" s="45" t="s">
        <v>515</v>
      </c>
      <c r="BP78" s="44"/>
      <c r="BQ78" s="49"/>
      <c r="BR78" s="49"/>
      <c r="BS78" s="70"/>
    </row>
    <row r="79" spans="1:71" x14ac:dyDescent="0.2">
      <c r="B79" s="68" t="s">
        <v>516</v>
      </c>
      <c r="C79" s="44" t="s">
        <v>489</v>
      </c>
      <c r="D79" s="44" t="s">
        <v>517</v>
      </c>
      <c r="E79" s="85">
        <v>350</v>
      </c>
      <c r="F79" s="89">
        <f>IF(MIN(AC79:AW79)=MAX(AC79:AW79),ROUND(MIN(AC79:AW79)*(1-$F$9),0),ROUND(MIN(AC79:AW79)*(1-$F$9),0)&amp;"-"&amp;ROUND(MAX(AC79:AW79)*(1-$F$9),0))</f>
        <v>308</v>
      </c>
      <c r="G79" s="48"/>
      <c r="H79" s="48"/>
      <c r="I79" s="48"/>
      <c r="J79" s="48"/>
      <c r="K79" s="48"/>
      <c r="L79" s="48"/>
      <c r="M79" s="50"/>
      <c r="N79" s="48"/>
      <c r="O79" s="47"/>
      <c r="P79" s="48"/>
      <c r="Q79" s="47"/>
      <c r="R79" s="48"/>
      <c r="S79" s="46"/>
      <c r="T79" s="48"/>
      <c r="U79" s="46"/>
      <c r="V79" s="46"/>
      <c r="W79" s="46"/>
      <c r="X79" s="46"/>
      <c r="Y79" s="48"/>
      <c r="Z79" s="48"/>
      <c r="AA79" s="48"/>
      <c r="AB79" s="80">
        <f>(G79*AC79+H79*AD79+I79*AE79+J79*AF79+K79*AG79+L79*AH79+M79*AI79+N79*AJ79+O79*AK79+P79*AL79+Q79*AM79+R79*AN79+S79*AO79+T79*AP79+U79*AQ79+V79*AR79+W79*AS79+X79*AT79+Y79*AU79+Z79*AV79+AA79*AW79)*(1-$F$9)</f>
        <v>0</v>
      </c>
      <c r="AC79" s="44"/>
      <c r="AD79" s="44"/>
      <c r="AE79" s="44"/>
      <c r="AF79" s="44"/>
      <c r="AG79" s="44"/>
      <c r="AH79" s="44"/>
      <c r="AI79" s="44">
        <v>350</v>
      </c>
      <c r="AJ79" s="44"/>
      <c r="AK79" s="44">
        <v>350</v>
      </c>
      <c r="AL79" s="44"/>
      <c r="AM79" s="44">
        <v>350</v>
      </c>
      <c r="AN79" s="44"/>
      <c r="AO79" s="44">
        <v>350</v>
      </c>
      <c r="AP79" s="44"/>
      <c r="AQ79" s="44">
        <v>350</v>
      </c>
      <c r="AR79" s="44">
        <v>350</v>
      </c>
      <c r="AS79" s="44">
        <v>350</v>
      </c>
      <c r="AT79" s="44">
        <v>350</v>
      </c>
      <c r="AU79" s="44"/>
      <c r="AV79" s="44"/>
      <c r="AW79" s="44"/>
      <c r="AX79" s="44"/>
      <c r="AY79" s="44"/>
      <c r="AZ79" s="44"/>
      <c r="BA79" s="44"/>
      <c r="BB79" s="44"/>
      <c r="BC79" s="44"/>
      <c r="BD79" s="45" t="s">
        <v>518</v>
      </c>
      <c r="BE79" s="44"/>
      <c r="BF79" s="45" t="s">
        <v>519</v>
      </c>
      <c r="BG79" s="44"/>
      <c r="BH79" s="45" t="s">
        <v>520</v>
      </c>
      <c r="BI79" s="44"/>
      <c r="BJ79" s="45" t="s">
        <v>521</v>
      </c>
      <c r="BK79" s="44"/>
      <c r="BL79" s="45" t="s">
        <v>522</v>
      </c>
      <c r="BM79" s="45" t="s">
        <v>523</v>
      </c>
      <c r="BN79" s="45" t="s">
        <v>524</v>
      </c>
      <c r="BO79" s="45" t="s">
        <v>525</v>
      </c>
      <c r="BP79" s="44"/>
      <c r="BQ79" s="49"/>
      <c r="BR79" s="49"/>
      <c r="BS79" s="70"/>
    </row>
    <row r="80" spans="1:71" ht="12" thickBot="1" x14ac:dyDescent="0.25">
      <c r="B80" s="58" t="s">
        <v>526</v>
      </c>
      <c r="C80" s="59" t="s">
        <v>489</v>
      </c>
      <c r="D80" s="60" t="s">
        <v>483</v>
      </c>
      <c r="E80" s="84">
        <v>350</v>
      </c>
      <c r="F80" s="88">
        <f>IF(MIN(AC80:AW80)=MAX(AC80:AW80),ROUND(MIN(AC80:AW80)*(1-$F$9),0),ROUND(MIN(AC80:AW80)*(1-$F$9),0)&amp;"-"&amp;ROUND(MAX(AC80:AW80)*(1-$F$9),0))</f>
        <v>308</v>
      </c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2"/>
      <c r="R80" s="63"/>
      <c r="S80" s="69"/>
      <c r="T80" s="63"/>
      <c r="U80" s="62"/>
      <c r="V80" s="62"/>
      <c r="W80" s="62"/>
      <c r="X80" s="62"/>
      <c r="Y80" s="63"/>
      <c r="Z80" s="63"/>
      <c r="AA80" s="63"/>
      <c r="AB80" s="79">
        <f>(G80*AC80+H80*AD80+I80*AE80+J80*AF80+K80*AG80+L80*AH80+M80*AI80+N80*AJ80+O80*AK80+P80*AL80+Q80*AM80+R80*AN80+S80*AO80+T80*AP80+U80*AQ80+V80*AR80+W80*AS80+X80*AT80+Y80*AU80+Z80*AV80+AA80*AW80)*(1-$F$9)</f>
        <v>0</v>
      </c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>
        <v>350</v>
      </c>
      <c r="AN80" s="59"/>
      <c r="AO80" s="59">
        <v>350</v>
      </c>
      <c r="AP80" s="59"/>
      <c r="AQ80" s="59">
        <v>350</v>
      </c>
      <c r="AR80" s="59">
        <v>350</v>
      </c>
      <c r="AS80" s="59">
        <v>350</v>
      </c>
      <c r="AT80" s="59">
        <v>350</v>
      </c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60" t="s">
        <v>527</v>
      </c>
      <c r="BI80" s="59"/>
      <c r="BJ80" s="60" t="s">
        <v>528</v>
      </c>
      <c r="BK80" s="59"/>
      <c r="BL80" s="60" t="s">
        <v>529</v>
      </c>
      <c r="BM80" s="60" t="s">
        <v>530</v>
      </c>
      <c r="BN80" s="60" t="s">
        <v>531</v>
      </c>
      <c r="BO80" s="60" t="s">
        <v>532</v>
      </c>
      <c r="BP80" s="59"/>
      <c r="BQ80" s="64"/>
      <c r="BR80" s="64"/>
      <c r="BS80" s="66"/>
    </row>
    <row r="81" spans="1:71" s="26" customFormat="1" ht="15.75" thickBot="1" x14ac:dyDescent="0.25">
      <c r="A81" s="25"/>
      <c r="B81" s="27" t="s">
        <v>533</v>
      </c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9"/>
    </row>
    <row r="82" spans="1:71" x14ac:dyDescent="0.2">
      <c r="B82" s="51" t="s">
        <v>534</v>
      </c>
      <c r="C82" s="52" t="s">
        <v>38</v>
      </c>
      <c r="D82" s="53" t="s">
        <v>535</v>
      </c>
      <c r="E82" s="83">
        <v>550</v>
      </c>
      <c r="F82" s="87">
        <f>IF(MIN(AC82:AW82)=MAX(AC82:AW82),ROUND(MIN(AC82:AW82)*(1-$F$9),0),ROUND(MIN(AC82:AW82)*(1-$F$9),0)&amp;"-"&amp;ROUND(MAX(AC82:AW82)*(1-$F$9),0))</f>
        <v>484</v>
      </c>
      <c r="G82" s="56"/>
      <c r="H82" s="56"/>
      <c r="I82" s="56"/>
      <c r="J82" s="56"/>
      <c r="K82" s="56"/>
      <c r="L82" s="56"/>
      <c r="M82" s="56"/>
      <c r="N82" s="56"/>
      <c r="O82" s="67"/>
      <c r="P82" s="56"/>
      <c r="Q82" s="67"/>
      <c r="R82" s="56"/>
      <c r="S82" s="67"/>
      <c r="T82" s="56"/>
      <c r="U82" s="67"/>
      <c r="V82" s="67"/>
      <c r="W82" s="67"/>
      <c r="X82" s="56"/>
      <c r="Y82" s="56"/>
      <c r="Z82" s="56"/>
      <c r="AA82" s="56"/>
      <c r="AB82" s="78">
        <f>(G82*AC82+H82*AD82+I82*AE82+J82*AF82+K82*AG82+L82*AH82+M82*AI82+N82*AJ82+O82*AK82+P82*AL82+Q82*AM82+R82*AN82+S82*AO82+T82*AP82+U82*AQ82+V82*AR82+W82*AS82+X82*AT82+Y82*AU82+Z82*AV82+AA82*AW82)*(1-$F$9)</f>
        <v>0</v>
      </c>
      <c r="AC82" s="52"/>
      <c r="AD82" s="52"/>
      <c r="AE82" s="52"/>
      <c r="AF82" s="52"/>
      <c r="AG82" s="52"/>
      <c r="AH82" s="52"/>
      <c r="AI82" s="52"/>
      <c r="AJ82" s="52"/>
      <c r="AK82" s="52">
        <v>550</v>
      </c>
      <c r="AL82" s="52"/>
      <c r="AM82" s="52">
        <v>550</v>
      </c>
      <c r="AN82" s="52"/>
      <c r="AO82" s="52">
        <v>550</v>
      </c>
      <c r="AP82" s="52"/>
      <c r="AQ82" s="52">
        <v>550</v>
      </c>
      <c r="AR82" s="52">
        <v>550</v>
      </c>
      <c r="AS82" s="52">
        <v>550</v>
      </c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3" t="s">
        <v>536</v>
      </c>
      <c r="BG82" s="52"/>
      <c r="BH82" s="53" t="s">
        <v>537</v>
      </c>
      <c r="BI82" s="52"/>
      <c r="BJ82" s="53" t="s">
        <v>538</v>
      </c>
      <c r="BK82" s="52"/>
      <c r="BL82" s="53" t="s">
        <v>539</v>
      </c>
      <c r="BM82" s="53" t="s">
        <v>540</v>
      </c>
      <c r="BN82" s="53" t="s">
        <v>541</v>
      </c>
      <c r="BO82" s="52"/>
      <c r="BP82" s="52"/>
      <c r="BQ82" s="57"/>
      <c r="BR82" s="57"/>
      <c r="BS82" s="65"/>
    </row>
    <row r="83" spans="1:71" x14ac:dyDescent="0.2">
      <c r="B83" s="68" t="s">
        <v>542</v>
      </c>
      <c r="C83" s="44" t="s">
        <v>38</v>
      </c>
      <c r="D83" s="45" t="s">
        <v>543</v>
      </c>
      <c r="E83" s="85">
        <v>275</v>
      </c>
      <c r="F83" s="89">
        <f>IF(MIN(AC83:AW83)=MAX(AC83:AW83),ROUND(MIN(AC83:AW83)*(1-$F$9),0),ROUND(MIN(AC83:AW83)*(1-$F$9),0)&amp;"-"&amp;ROUND(MAX(AC83:AW83)*(1-$F$9),0))</f>
        <v>242</v>
      </c>
      <c r="G83" s="48"/>
      <c r="H83" s="48"/>
      <c r="I83" s="48"/>
      <c r="J83" s="48"/>
      <c r="K83" s="48"/>
      <c r="L83" s="48"/>
      <c r="M83" s="50"/>
      <c r="N83" s="48"/>
      <c r="O83" s="50"/>
      <c r="P83" s="48"/>
      <c r="Q83" s="50"/>
      <c r="R83" s="48"/>
      <c r="S83" s="50"/>
      <c r="T83" s="48"/>
      <c r="U83" s="50"/>
      <c r="V83" s="50"/>
      <c r="W83" s="50"/>
      <c r="X83" s="50"/>
      <c r="Y83" s="48"/>
      <c r="Z83" s="48"/>
      <c r="AA83" s="48"/>
      <c r="AB83" s="80">
        <f>(G83*AC83+H83*AD83+I83*AE83+J83*AF83+K83*AG83+L83*AH83+M83*AI83+N83*AJ83+O83*AK83+P83*AL83+Q83*AM83+R83*AN83+S83*AO83+T83*AP83+U83*AQ83+V83*AR83+W83*AS83+X83*AT83+Y83*AU83+Z83*AV83+AA83*AW83)*(1-$F$9)</f>
        <v>0</v>
      </c>
      <c r="AC83" s="44"/>
      <c r="AD83" s="44"/>
      <c r="AE83" s="44"/>
      <c r="AF83" s="44"/>
      <c r="AG83" s="44"/>
      <c r="AH83" s="44"/>
      <c r="AI83" s="44">
        <v>275</v>
      </c>
      <c r="AJ83" s="44"/>
      <c r="AK83" s="44">
        <v>275</v>
      </c>
      <c r="AL83" s="44"/>
      <c r="AM83" s="44">
        <v>275</v>
      </c>
      <c r="AN83" s="44"/>
      <c r="AO83" s="44">
        <v>275</v>
      </c>
      <c r="AP83" s="44"/>
      <c r="AQ83" s="44">
        <v>275</v>
      </c>
      <c r="AR83" s="44">
        <v>275</v>
      </c>
      <c r="AS83" s="44">
        <v>275</v>
      </c>
      <c r="AT83" s="44">
        <v>275</v>
      </c>
      <c r="AU83" s="44"/>
      <c r="AV83" s="44"/>
      <c r="AW83" s="44"/>
      <c r="AX83" s="44"/>
      <c r="AY83" s="44"/>
      <c r="AZ83" s="44"/>
      <c r="BA83" s="44"/>
      <c r="BB83" s="44"/>
      <c r="BC83" s="44"/>
      <c r="BD83" s="45" t="s">
        <v>544</v>
      </c>
      <c r="BE83" s="44"/>
      <c r="BF83" s="45" t="s">
        <v>545</v>
      </c>
      <c r="BG83" s="44"/>
      <c r="BH83" s="45" t="s">
        <v>546</v>
      </c>
      <c r="BI83" s="44"/>
      <c r="BJ83" s="45" t="s">
        <v>547</v>
      </c>
      <c r="BK83" s="44"/>
      <c r="BL83" s="45" t="s">
        <v>548</v>
      </c>
      <c r="BM83" s="45" t="s">
        <v>549</v>
      </c>
      <c r="BN83" s="45" t="s">
        <v>550</v>
      </c>
      <c r="BO83" s="45" t="s">
        <v>551</v>
      </c>
      <c r="BP83" s="44"/>
      <c r="BQ83" s="49"/>
      <c r="BR83" s="49"/>
      <c r="BS83" s="70"/>
    </row>
    <row r="84" spans="1:71" x14ac:dyDescent="0.2">
      <c r="B84" s="68" t="s">
        <v>552</v>
      </c>
      <c r="C84" s="44" t="s">
        <v>38</v>
      </c>
      <c r="D84" s="45" t="s">
        <v>553</v>
      </c>
      <c r="E84" s="85">
        <v>275</v>
      </c>
      <c r="F84" s="89">
        <f>IF(MIN(AC84:AW84)=MAX(AC84:AW84),ROUND(MIN(AC84:AW84)*(1-$F$9),0),ROUND(MIN(AC84:AW84)*(1-$F$9),0)&amp;"-"&amp;ROUND(MAX(AC84:AW84)*(1-$F$9),0))</f>
        <v>242</v>
      </c>
      <c r="G84" s="48"/>
      <c r="H84" s="48"/>
      <c r="I84" s="48"/>
      <c r="J84" s="48"/>
      <c r="K84" s="48"/>
      <c r="L84" s="48"/>
      <c r="M84" s="47"/>
      <c r="N84" s="48"/>
      <c r="O84" s="50"/>
      <c r="P84" s="48"/>
      <c r="Q84" s="50"/>
      <c r="R84" s="48"/>
      <c r="S84" s="50"/>
      <c r="T84" s="48"/>
      <c r="U84" s="50"/>
      <c r="V84" s="50"/>
      <c r="W84" s="48"/>
      <c r="X84" s="48"/>
      <c r="Y84" s="48"/>
      <c r="Z84" s="48"/>
      <c r="AA84" s="48"/>
      <c r="AB84" s="80">
        <f>(G84*AC84+H84*AD84+I84*AE84+J84*AF84+K84*AG84+L84*AH84+M84*AI84+N84*AJ84+O84*AK84+P84*AL84+Q84*AM84+R84*AN84+S84*AO84+T84*AP84+U84*AQ84+V84*AR84+W84*AS84+X84*AT84+Y84*AU84+Z84*AV84+AA84*AW84)*(1-$F$9)</f>
        <v>0</v>
      </c>
      <c r="AC84" s="44"/>
      <c r="AD84" s="44"/>
      <c r="AE84" s="44"/>
      <c r="AF84" s="44"/>
      <c r="AG84" s="44"/>
      <c r="AH84" s="44"/>
      <c r="AI84" s="44">
        <v>275</v>
      </c>
      <c r="AJ84" s="44"/>
      <c r="AK84" s="44">
        <v>275</v>
      </c>
      <c r="AL84" s="44"/>
      <c r="AM84" s="44">
        <v>275</v>
      </c>
      <c r="AN84" s="44"/>
      <c r="AO84" s="44">
        <v>275</v>
      </c>
      <c r="AP84" s="44"/>
      <c r="AQ84" s="44">
        <v>275</v>
      </c>
      <c r="AR84" s="44">
        <v>275</v>
      </c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5" t="s">
        <v>554</v>
      </c>
      <c r="BE84" s="44"/>
      <c r="BF84" s="45" t="s">
        <v>555</v>
      </c>
      <c r="BG84" s="44"/>
      <c r="BH84" s="45" t="s">
        <v>556</v>
      </c>
      <c r="BI84" s="44"/>
      <c r="BJ84" s="45" t="s">
        <v>557</v>
      </c>
      <c r="BK84" s="44"/>
      <c r="BL84" s="45" t="s">
        <v>558</v>
      </c>
      <c r="BM84" s="45" t="s">
        <v>559</v>
      </c>
      <c r="BN84" s="44"/>
      <c r="BO84" s="44"/>
      <c r="BP84" s="44"/>
      <c r="BQ84" s="49"/>
      <c r="BR84" s="49"/>
      <c r="BS84" s="70"/>
    </row>
    <row r="85" spans="1:71" x14ac:dyDescent="0.2">
      <c r="B85" s="68" t="s">
        <v>560</v>
      </c>
      <c r="C85" s="44" t="s">
        <v>38</v>
      </c>
      <c r="D85" s="45" t="s">
        <v>561</v>
      </c>
      <c r="E85" s="85">
        <v>275</v>
      </c>
      <c r="F85" s="89">
        <f>IF(MIN(AC85:AW85)=MAX(AC85:AW85),ROUND(MIN(AC85:AW85)*(1-$F$9),0),ROUND(MIN(AC85:AW85)*(1-$F$9),0)&amp;"-"&amp;ROUND(MAX(AC85:AW85)*(1-$F$9),0))</f>
        <v>242</v>
      </c>
      <c r="G85" s="48"/>
      <c r="H85" s="48"/>
      <c r="I85" s="48"/>
      <c r="J85" s="48"/>
      <c r="K85" s="48"/>
      <c r="L85" s="48"/>
      <c r="M85" s="46"/>
      <c r="N85" s="48"/>
      <c r="O85" s="47"/>
      <c r="P85" s="48"/>
      <c r="Q85" s="47"/>
      <c r="R85" s="48"/>
      <c r="S85" s="46"/>
      <c r="T85" s="48"/>
      <c r="U85" s="46"/>
      <c r="V85" s="46"/>
      <c r="W85" s="46"/>
      <c r="X85" s="46"/>
      <c r="Y85" s="48"/>
      <c r="Z85" s="48"/>
      <c r="AA85" s="48"/>
      <c r="AB85" s="80">
        <f>(G85*AC85+H85*AD85+I85*AE85+J85*AF85+K85*AG85+L85*AH85+M85*AI85+N85*AJ85+O85*AK85+P85*AL85+Q85*AM85+R85*AN85+S85*AO85+T85*AP85+U85*AQ85+V85*AR85+W85*AS85+X85*AT85+Y85*AU85+Z85*AV85+AA85*AW85)*(1-$F$9)</f>
        <v>0</v>
      </c>
      <c r="AC85" s="44"/>
      <c r="AD85" s="44"/>
      <c r="AE85" s="44"/>
      <c r="AF85" s="44"/>
      <c r="AG85" s="44"/>
      <c r="AH85" s="44"/>
      <c r="AI85" s="44">
        <v>275</v>
      </c>
      <c r="AJ85" s="44"/>
      <c r="AK85" s="44">
        <v>275</v>
      </c>
      <c r="AL85" s="44"/>
      <c r="AM85" s="44">
        <v>275</v>
      </c>
      <c r="AN85" s="44"/>
      <c r="AO85" s="44">
        <v>275</v>
      </c>
      <c r="AP85" s="44"/>
      <c r="AQ85" s="44">
        <v>275</v>
      </c>
      <c r="AR85" s="44">
        <v>275</v>
      </c>
      <c r="AS85" s="44">
        <v>275</v>
      </c>
      <c r="AT85" s="44">
        <v>275</v>
      </c>
      <c r="AU85" s="44"/>
      <c r="AV85" s="44"/>
      <c r="AW85" s="44"/>
      <c r="AX85" s="44"/>
      <c r="AY85" s="44"/>
      <c r="AZ85" s="44"/>
      <c r="BA85" s="44"/>
      <c r="BB85" s="44"/>
      <c r="BC85" s="44"/>
      <c r="BD85" s="45" t="s">
        <v>562</v>
      </c>
      <c r="BE85" s="44"/>
      <c r="BF85" s="45" t="s">
        <v>563</v>
      </c>
      <c r="BG85" s="44"/>
      <c r="BH85" s="45" t="s">
        <v>564</v>
      </c>
      <c r="BI85" s="44"/>
      <c r="BJ85" s="45" t="s">
        <v>565</v>
      </c>
      <c r="BK85" s="44"/>
      <c r="BL85" s="45" t="s">
        <v>566</v>
      </c>
      <c r="BM85" s="45" t="s">
        <v>567</v>
      </c>
      <c r="BN85" s="45" t="s">
        <v>568</v>
      </c>
      <c r="BO85" s="45" t="s">
        <v>569</v>
      </c>
      <c r="BP85" s="44"/>
      <c r="BQ85" s="49"/>
      <c r="BR85" s="49"/>
      <c r="BS85" s="70"/>
    </row>
    <row r="86" spans="1:71" x14ac:dyDescent="0.2">
      <c r="B86" s="68" t="s">
        <v>570</v>
      </c>
      <c r="C86" s="44" t="s">
        <v>38</v>
      </c>
      <c r="D86" s="45" t="s">
        <v>571</v>
      </c>
      <c r="E86" s="85">
        <v>275</v>
      </c>
      <c r="F86" s="89">
        <f>IF(MIN(AC86:AW86)=MAX(AC86:AW86),ROUND(MIN(AC86:AW86)*(1-$F$9),0),ROUND(MIN(AC86:AW86)*(1-$F$9),0)&amp;"-"&amp;ROUND(MAX(AC86:AW86)*(1-$F$9),0))</f>
        <v>242</v>
      </c>
      <c r="G86" s="48"/>
      <c r="H86" s="48"/>
      <c r="I86" s="48"/>
      <c r="J86" s="48"/>
      <c r="K86" s="48"/>
      <c r="L86" s="48"/>
      <c r="M86" s="48"/>
      <c r="N86" s="48"/>
      <c r="O86" s="46"/>
      <c r="P86" s="48"/>
      <c r="Q86" s="50"/>
      <c r="R86" s="48"/>
      <c r="S86" s="50"/>
      <c r="T86" s="48"/>
      <c r="U86" s="50"/>
      <c r="V86" s="50"/>
      <c r="W86" s="50"/>
      <c r="X86" s="48"/>
      <c r="Y86" s="48"/>
      <c r="Z86" s="48"/>
      <c r="AA86" s="48"/>
      <c r="AB86" s="80">
        <f>(G86*AC86+H86*AD86+I86*AE86+J86*AF86+K86*AG86+L86*AH86+M86*AI86+N86*AJ86+O86*AK86+P86*AL86+Q86*AM86+R86*AN86+S86*AO86+T86*AP86+U86*AQ86+V86*AR86+W86*AS86+X86*AT86+Y86*AU86+Z86*AV86+AA86*AW86)*(1-$F$9)</f>
        <v>0</v>
      </c>
      <c r="AC86" s="44"/>
      <c r="AD86" s="44"/>
      <c r="AE86" s="44"/>
      <c r="AF86" s="44"/>
      <c r="AG86" s="44"/>
      <c r="AH86" s="44"/>
      <c r="AI86" s="44"/>
      <c r="AJ86" s="44"/>
      <c r="AK86" s="44">
        <v>275</v>
      </c>
      <c r="AL86" s="44"/>
      <c r="AM86" s="44">
        <v>275</v>
      </c>
      <c r="AN86" s="44"/>
      <c r="AO86" s="44">
        <v>275</v>
      </c>
      <c r="AP86" s="44"/>
      <c r="AQ86" s="44">
        <v>275</v>
      </c>
      <c r="AR86" s="44">
        <v>275</v>
      </c>
      <c r="AS86" s="44">
        <v>275</v>
      </c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5" t="s">
        <v>572</v>
      </c>
      <c r="BG86" s="44"/>
      <c r="BH86" s="45" t="s">
        <v>573</v>
      </c>
      <c r="BI86" s="44"/>
      <c r="BJ86" s="45" t="s">
        <v>574</v>
      </c>
      <c r="BK86" s="44"/>
      <c r="BL86" s="45" t="s">
        <v>575</v>
      </c>
      <c r="BM86" s="45" t="s">
        <v>576</v>
      </c>
      <c r="BN86" s="45" t="s">
        <v>577</v>
      </c>
      <c r="BO86" s="44"/>
      <c r="BP86" s="44"/>
      <c r="BQ86" s="49"/>
      <c r="BR86" s="49"/>
      <c r="BS86" s="70"/>
    </row>
    <row r="87" spans="1:71" x14ac:dyDescent="0.2">
      <c r="B87" s="68" t="s">
        <v>578</v>
      </c>
      <c r="C87" s="44" t="s">
        <v>38</v>
      </c>
      <c r="D87" s="45" t="s">
        <v>579</v>
      </c>
      <c r="E87" s="85">
        <v>275</v>
      </c>
      <c r="F87" s="89">
        <f>IF(MIN(AC87:AW87)=MAX(AC87:AW87),ROUND(MIN(AC87:AW87)*(1-$F$9),0),ROUND(MIN(AC87:AW87)*(1-$F$9),0)&amp;"-"&amp;ROUND(MAX(AC87:AW87)*(1-$F$9),0))</f>
        <v>242</v>
      </c>
      <c r="G87" s="48"/>
      <c r="H87" s="48"/>
      <c r="I87" s="48"/>
      <c r="J87" s="48"/>
      <c r="K87" s="48"/>
      <c r="L87" s="48"/>
      <c r="M87" s="48"/>
      <c r="N87" s="48"/>
      <c r="O87" s="47"/>
      <c r="P87" s="48"/>
      <c r="Q87" s="50"/>
      <c r="R87" s="48"/>
      <c r="S87" s="50"/>
      <c r="T87" s="48"/>
      <c r="U87" s="50"/>
      <c r="V87" s="50"/>
      <c r="W87" s="50"/>
      <c r="X87" s="48"/>
      <c r="Y87" s="48"/>
      <c r="Z87" s="48"/>
      <c r="AA87" s="48"/>
      <c r="AB87" s="80">
        <f>(G87*AC87+H87*AD87+I87*AE87+J87*AF87+K87*AG87+L87*AH87+M87*AI87+N87*AJ87+O87*AK87+P87*AL87+Q87*AM87+R87*AN87+S87*AO87+T87*AP87+U87*AQ87+V87*AR87+W87*AS87+X87*AT87+Y87*AU87+Z87*AV87+AA87*AW87)*(1-$F$9)</f>
        <v>0</v>
      </c>
      <c r="AC87" s="44"/>
      <c r="AD87" s="44"/>
      <c r="AE87" s="44"/>
      <c r="AF87" s="44"/>
      <c r="AG87" s="44"/>
      <c r="AH87" s="44"/>
      <c r="AI87" s="44"/>
      <c r="AJ87" s="44"/>
      <c r="AK87" s="44">
        <v>275</v>
      </c>
      <c r="AL87" s="44"/>
      <c r="AM87" s="44">
        <v>275</v>
      </c>
      <c r="AN87" s="44"/>
      <c r="AO87" s="44">
        <v>275</v>
      </c>
      <c r="AP87" s="44"/>
      <c r="AQ87" s="44">
        <v>275</v>
      </c>
      <c r="AR87" s="44">
        <v>275</v>
      </c>
      <c r="AS87" s="44">
        <v>275</v>
      </c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5" t="s">
        <v>580</v>
      </c>
      <c r="BG87" s="44"/>
      <c r="BH87" s="45" t="s">
        <v>581</v>
      </c>
      <c r="BI87" s="44"/>
      <c r="BJ87" s="45" t="s">
        <v>582</v>
      </c>
      <c r="BK87" s="44"/>
      <c r="BL87" s="45" t="s">
        <v>583</v>
      </c>
      <c r="BM87" s="45" t="s">
        <v>584</v>
      </c>
      <c r="BN87" s="45" t="s">
        <v>585</v>
      </c>
      <c r="BO87" s="44"/>
      <c r="BP87" s="44"/>
      <c r="BQ87" s="49"/>
      <c r="BR87" s="49"/>
      <c r="BS87" s="70"/>
    </row>
    <row r="88" spans="1:71" x14ac:dyDescent="0.2">
      <c r="B88" s="68" t="s">
        <v>586</v>
      </c>
      <c r="C88" s="44" t="s">
        <v>38</v>
      </c>
      <c r="D88" s="45" t="s">
        <v>553</v>
      </c>
      <c r="E88" s="85">
        <v>275</v>
      </c>
      <c r="F88" s="89">
        <f>IF(MIN(AC88:AW88)=MAX(AC88:AW88),ROUND(MIN(AC88:AW88)*(1-$F$9),0),ROUND(MIN(AC88:AW88)*(1-$F$9),0)&amp;"-"&amp;ROUND(MAX(AC88:AW88)*(1-$F$9),0))</f>
        <v>242</v>
      </c>
      <c r="G88" s="48"/>
      <c r="H88" s="48"/>
      <c r="I88" s="48"/>
      <c r="J88" s="48"/>
      <c r="K88" s="48"/>
      <c r="L88" s="48"/>
      <c r="M88" s="46"/>
      <c r="N88" s="48"/>
      <c r="O88" s="47"/>
      <c r="P88" s="48"/>
      <c r="Q88" s="46"/>
      <c r="R88" s="48"/>
      <c r="S88" s="46"/>
      <c r="T88" s="48"/>
      <c r="U88" s="50"/>
      <c r="V88" s="46"/>
      <c r="W88" s="48"/>
      <c r="X88" s="48"/>
      <c r="Y88" s="48"/>
      <c r="Z88" s="48"/>
      <c r="AA88" s="48"/>
      <c r="AB88" s="80">
        <f>(G88*AC88+H88*AD88+I88*AE88+J88*AF88+K88*AG88+L88*AH88+M88*AI88+N88*AJ88+O88*AK88+P88*AL88+Q88*AM88+R88*AN88+S88*AO88+T88*AP88+U88*AQ88+V88*AR88+W88*AS88+X88*AT88+Y88*AU88+Z88*AV88+AA88*AW88)*(1-$F$9)</f>
        <v>0</v>
      </c>
      <c r="AC88" s="44"/>
      <c r="AD88" s="44"/>
      <c r="AE88" s="44"/>
      <c r="AF88" s="44"/>
      <c r="AG88" s="44"/>
      <c r="AH88" s="44"/>
      <c r="AI88" s="44">
        <v>275</v>
      </c>
      <c r="AJ88" s="44"/>
      <c r="AK88" s="44">
        <v>275</v>
      </c>
      <c r="AL88" s="44"/>
      <c r="AM88" s="44">
        <v>275</v>
      </c>
      <c r="AN88" s="44"/>
      <c r="AO88" s="44">
        <v>275</v>
      </c>
      <c r="AP88" s="44"/>
      <c r="AQ88" s="44">
        <v>275</v>
      </c>
      <c r="AR88" s="44">
        <v>275</v>
      </c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5" t="s">
        <v>587</v>
      </c>
      <c r="BE88" s="44"/>
      <c r="BF88" s="45" t="s">
        <v>588</v>
      </c>
      <c r="BG88" s="44"/>
      <c r="BH88" s="45" t="s">
        <v>589</v>
      </c>
      <c r="BI88" s="44"/>
      <c r="BJ88" s="45" t="s">
        <v>590</v>
      </c>
      <c r="BK88" s="44"/>
      <c r="BL88" s="45" t="s">
        <v>591</v>
      </c>
      <c r="BM88" s="45" t="s">
        <v>592</v>
      </c>
      <c r="BN88" s="44"/>
      <c r="BO88" s="44"/>
      <c r="BP88" s="44"/>
      <c r="BQ88" s="49"/>
      <c r="BR88" s="49"/>
      <c r="BS88" s="70"/>
    </row>
    <row r="89" spans="1:71" x14ac:dyDescent="0.2">
      <c r="B89" s="68" t="s">
        <v>593</v>
      </c>
      <c r="C89" s="44" t="s">
        <v>38</v>
      </c>
      <c r="D89" s="45" t="s">
        <v>561</v>
      </c>
      <c r="E89" s="85">
        <v>275</v>
      </c>
      <c r="F89" s="89">
        <f>IF(MIN(AC89:AW89)=MAX(AC89:AW89),ROUND(MIN(AC89:AW89)*(1-$F$9),0),ROUND(MIN(AC89:AW89)*(1-$F$9),0)&amp;"-"&amp;ROUND(MAX(AC89:AW89)*(1-$F$9),0))</f>
        <v>242</v>
      </c>
      <c r="G89" s="48"/>
      <c r="H89" s="48"/>
      <c r="I89" s="48"/>
      <c r="J89" s="48"/>
      <c r="K89" s="48"/>
      <c r="L89" s="48"/>
      <c r="M89" s="50"/>
      <c r="N89" s="48"/>
      <c r="O89" s="46"/>
      <c r="P89" s="48"/>
      <c r="Q89" s="50"/>
      <c r="R89" s="48"/>
      <c r="S89" s="50"/>
      <c r="T89" s="48"/>
      <c r="U89" s="50"/>
      <c r="V89" s="50"/>
      <c r="W89" s="46"/>
      <c r="X89" s="46"/>
      <c r="Y89" s="48"/>
      <c r="Z89" s="48"/>
      <c r="AA89" s="48"/>
      <c r="AB89" s="80">
        <f>(G89*AC89+H89*AD89+I89*AE89+J89*AF89+K89*AG89+L89*AH89+M89*AI89+N89*AJ89+O89*AK89+P89*AL89+Q89*AM89+R89*AN89+S89*AO89+T89*AP89+U89*AQ89+V89*AR89+W89*AS89+X89*AT89+Y89*AU89+Z89*AV89+AA89*AW89)*(1-$F$9)</f>
        <v>0</v>
      </c>
      <c r="AC89" s="44"/>
      <c r="AD89" s="44"/>
      <c r="AE89" s="44"/>
      <c r="AF89" s="44"/>
      <c r="AG89" s="44"/>
      <c r="AH89" s="44"/>
      <c r="AI89" s="44">
        <v>275</v>
      </c>
      <c r="AJ89" s="44"/>
      <c r="AK89" s="44">
        <v>275</v>
      </c>
      <c r="AL89" s="44"/>
      <c r="AM89" s="44">
        <v>275</v>
      </c>
      <c r="AN89" s="44"/>
      <c r="AO89" s="44">
        <v>275</v>
      </c>
      <c r="AP89" s="44"/>
      <c r="AQ89" s="44">
        <v>275</v>
      </c>
      <c r="AR89" s="44">
        <v>275</v>
      </c>
      <c r="AS89" s="44">
        <v>275</v>
      </c>
      <c r="AT89" s="44">
        <v>275</v>
      </c>
      <c r="AU89" s="44"/>
      <c r="AV89" s="44"/>
      <c r="AW89" s="44"/>
      <c r="AX89" s="44"/>
      <c r="AY89" s="44"/>
      <c r="AZ89" s="44"/>
      <c r="BA89" s="44"/>
      <c r="BB89" s="44"/>
      <c r="BC89" s="44"/>
      <c r="BD89" s="45" t="s">
        <v>594</v>
      </c>
      <c r="BE89" s="44"/>
      <c r="BF89" s="45" t="s">
        <v>595</v>
      </c>
      <c r="BG89" s="44"/>
      <c r="BH89" s="45" t="s">
        <v>596</v>
      </c>
      <c r="BI89" s="44"/>
      <c r="BJ89" s="45" t="s">
        <v>597</v>
      </c>
      <c r="BK89" s="44"/>
      <c r="BL89" s="45" t="s">
        <v>598</v>
      </c>
      <c r="BM89" s="45" t="s">
        <v>599</v>
      </c>
      <c r="BN89" s="45" t="s">
        <v>600</v>
      </c>
      <c r="BO89" s="45" t="s">
        <v>601</v>
      </c>
      <c r="BP89" s="44"/>
      <c r="BQ89" s="49"/>
      <c r="BR89" s="49"/>
      <c r="BS89" s="70"/>
    </row>
    <row r="90" spans="1:71" x14ac:dyDescent="0.2">
      <c r="B90" s="68" t="s">
        <v>602</v>
      </c>
      <c r="C90" s="44" t="s">
        <v>38</v>
      </c>
      <c r="D90" s="45" t="s">
        <v>603</v>
      </c>
      <c r="E90" s="85">
        <v>275</v>
      </c>
      <c r="F90" s="89">
        <f>IF(MIN(AC90:AW90)=MAX(AC90:AW90),ROUND(MIN(AC90:AW90)*(1-$F$9),0),ROUND(MIN(AC90:AW90)*(1-$F$9),0)&amp;"-"&amp;ROUND(MAX(AC90:AW90)*(1-$F$9),0))</f>
        <v>242</v>
      </c>
      <c r="G90" s="48"/>
      <c r="H90" s="48"/>
      <c r="I90" s="48"/>
      <c r="J90" s="48"/>
      <c r="K90" s="48"/>
      <c r="L90" s="48"/>
      <c r="M90" s="48"/>
      <c r="N90" s="48"/>
      <c r="O90" s="50"/>
      <c r="P90" s="48"/>
      <c r="Q90" s="50"/>
      <c r="R90" s="48"/>
      <c r="S90" s="50"/>
      <c r="T90" s="48"/>
      <c r="U90" s="50"/>
      <c r="V90" s="50"/>
      <c r="W90" s="50"/>
      <c r="X90" s="48"/>
      <c r="Y90" s="48"/>
      <c r="Z90" s="48"/>
      <c r="AA90" s="48"/>
      <c r="AB90" s="80">
        <f>(G90*AC90+H90*AD90+I90*AE90+J90*AF90+K90*AG90+L90*AH90+M90*AI90+N90*AJ90+O90*AK90+P90*AL90+Q90*AM90+R90*AN90+S90*AO90+T90*AP90+U90*AQ90+V90*AR90+W90*AS90+X90*AT90+Y90*AU90+Z90*AV90+AA90*AW90)*(1-$F$9)</f>
        <v>0</v>
      </c>
      <c r="AC90" s="44"/>
      <c r="AD90" s="44"/>
      <c r="AE90" s="44"/>
      <c r="AF90" s="44"/>
      <c r="AG90" s="44"/>
      <c r="AH90" s="44"/>
      <c r="AI90" s="44"/>
      <c r="AJ90" s="44"/>
      <c r="AK90" s="44">
        <v>275</v>
      </c>
      <c r="AL90" s="44"/>
      <c r="AM90" s="44">
        <v>275</v>
      </c>
      <c r="AN90" s="44"/>
      <c r="AO90" s="44">
        <v>275</v>
      </c>
      <c r="AP90" s="44"/>
      <c r="AQ90" s="44">
        <v>275</v>
      </c>
      <c r="AR90" s="44">
        <v>275</v>
      </c>
      <c r="AS90" s="44">
        <v>275</v>
      </c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5" t="s">
        <v>604</v>
      </c>
      <c r="BG90" s="44"/>
      <c r="BH90" s="45" t="s">
        <v>605</v>
      </c>
      <c r="BI90" s="44"/>
      <c r="BJ90" s="45" t="s">
        <v>606</v>
      </c>
      <c r="BK90" s="44"/>
      <c r="BL90" s="45" t="s">
        <v>607</v>
      </c>
      <c r="BM90" s="45" t="s">
        <v>608</v>
      </c>
      <c r="BN90" s="45" t="s">
        <v>609</v>
      </c>
      <c r="BO90" s="44"/>
      <c r="BP90" s="44"/>
      <c r="BQ90" s="49"/>
      <c r="BR90" s="49"/>
      <c r="BS90" s="70"/>
    </row>
    <row r="91" spans="1:71" x14ac:dyDescent="0.2">
      <c r="B91" s="68" t="s">
        <v>610</v>
      </c>
      <c r="C91" s="44" t="s">
        <v>38</v>
      </c>
      <c r="D91" s="45" t="s">
        <v>611</v>
      </c>
      <c r="E91" s="85">
        <v>275</v>
      </c>
      <c r="F91" s="89">
        <f>IF(MIN(AC91:AW91)=MAX(AC91:AW91),ROUND(MIN(AC91:AW91)*(1-$F$9),0),ROUND(MIN(AC91:AW91)*(1-$F$9),0)&amp;"-"&amp;ROUND(MAX(AC91:AW91)*(1-$F$9),0))</f>
        <v>242</v>
      </c>
      <c r="G91" s="48"/>
      <c r="H91" s="48"/>
      <c r="I91" s="48"/>
      <c r="J91" s="48"/>
      <c r="K91" s="48"/>
      <c r="L91" s="48"/>
      <c r="M91" s="48"/>
      <c r="N91" s="48"/>
      <c r="O91" s="47"/>
      <c r="P91" s="48"/>
      <c r="Q91" s="46"/>
      <c r="R91" s="48"/>
      <c r="S91" s="46"/>
      <c r="T91" s="48"/>
      <c r="U91" s="47"/>
      <c r="V91" s="47"/>
      <c r="W91" s="46"/>
      <c r="X91" s="46"/>
      <c r="Y91" s="48"/>
      <c r="Z91" s="48"/>
      <c r="AA91" s="48"/>
      <c r="AB91" s="80">
        <f>(G91*AC91+H91*AD91+I91*AE91+J91*AF91+K91*AG91+L91*AH91+M91*AI91+N91*AJ91+O91*AK91+P91*AL91+Q91*AM91+R91*AN91+S91*AO91+T91*AP91+U91*AQ91+V91*AR91+W91*AS91+X91*AT91+Y91*AU91+Z91*AV91+AA91*AW91)*(1-$F$9)</f>
        <v>0</v>
      </c>
      <c r="AC91" s="44"/>
      <c r="AD91" s="44"/>
      <c r="AE91" s="44"/>
      <c r="AF91" s="44"/>
      <c r="AG91" s="44"/>
      <c r="AH91" s="44"/>
      <c r="AI91" s="44"/>
      <c r="AJ91" s="44"/>
      <c r="AK91" s="44">
        <v>275</v>
      </c>
      <c r="AL91" s="44"/>
      <c r="AM91" s="44">
        <v>275</v>
      </c>
      <c r="AN91" s="44"/>
      <c r="AO91" s="44">
        <v>275</v>
      </c>
      <c r="AP91" s="44"/>
      <c r="AQ91" s="44">
        <v>275</v>
      </c>
      <c r="AR91" s="44">
        <v>275</v>
      </c>
      <c r="AS91" s="44">
        <v>275</v>
      </c>
      <c r="AT91" s="44">
        <v>275</v>
      </c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5" t="s">
        <v>612</v>
      </c>
      <c r="BG91" s="44"/>
      <c r="BH91" s="45" t="s">
        <v>613</v>
      </c>
      <c r="BI91" s="44"/>
      <c r="BJ91" s="45" t="s">
        <v>614</v>
      </c>
      <c r="BK91" s="44"/>
      <c r="BL91" s="45" t="s">
        <v>615</v>
      </c>
      <c r="BM91" s="45" t="s">
        <v>616</v>
      </c>
      <c r="BN91" s="45" t="s">
        <v>617</v>
      </c>
      <c r="BO91" s="45" t="s">
        <v>618</v>
      </c>
      <c r="BP91" s="44"/>
      <c r="BQ91" s="49"/>
      <c r="BR91" s="49"/>
      <c r="BS91" s="70"/>
    </row>
    <row r="92" spans="1:71" x14ac:dyDescent="0.2">
      <c r="B92" s="68" t="s">
        <v>619</v>
      </c>
      <c r="C92" s="44" t="s">
        <v>38</v>
      </c>
      <c r="D92" s="45" t="s">
        <v>620</v>
      </c>
      <c r="E92" s="85">
        <v>275</v>
      </c>
      <c r="F92" s="89">
        <f>IF(MIN(AC92:AW92)=MAX(AC92:AW92),ROUND(MIN(AC92:AW92)*(1-$F$9),0),ROUND(MIN(AC92:AW92)*(1-$F$9),0)&amp;"-"&amp;ROUND(MAX(AC92:AW92)*(1-$F$9),0))</f>
        <v>242</v>
      </c>
      <c r="G92" s="48"/>
      <c r="H92" s="48"/>
      <c r="I92" s="48"/>
      <c r="J92" s="48"/>
      <c r="K92" s="48"/>
      <c r="L92" s="48"/>
      <c r="M92" s="47"/>
      <c r="N92" s="48"/>
      <c r="O92" s="46"/>
      <c r="P92" s="48"/>
      <c r="Q92" s="50"/>
      <c r="R92" s="48"/>
      <c r="S92" s="47"/>
      <c r="T92" s="48"/>
      <c r="U92" s="46"/>
      <c r="V92" s="46"/>
      <c r="W92" s="46"/>
      <c r="X92" s="46"/>
      <c r="Y92" s="48"/>
      <c r="Z92" s="48"/>
      <c r="AA92" s="48"/>
      <c r="AB92" s="80">
        <f>(G92*AC92+H92*AD92+I92*AE92+J92*AF92+K92*AG92+L92*AH92+M92*AI92+N92*AJ92+O92*AK92+P92*AL92+Q92*AM92+R92*AN92+S92*AO92+T92*AP92+U92*AQ92+V92*AR92+W92*AS92+X92*AT92+Y92*AU92+Z92*AV92+AA92*AW92)*(1-$F$9)</f>
        <v>0</v>
      </c>
      <c r="AC92" s="44"/>
      <c r="AD92" s="44"/>
      <c r="AE92" s="44"/>
      <c r="AF92" s="44"/>
      <c r="AG92" s="44"/>
      <c r="AH92" s="44"/>
      <c r="AI92" s="44">
        <v>275</v>
      </c>
      <c r="AJ92" s="44"/>
      <c r="AK92" s="44">
        <v>275</v>
      </c>
      <c r="AL92" s="44"/>
      <c r="AM92" s="44">
        <v>275</v>
      </c>
      <c r="AN92" s="44"/>
      <c r="AO92" s="44">
        <v>275</v>
      </c>
      <c r="AP92" s="44"/>
      <c r="AQ92" s="44">
        <v>275</v>
      </c>
      <c r="AR92" s="44">
        <v>275</v>
      </c>
      <c r="AS92" s="44">
        <v>275</v>
      </c>
      <c r="AT92" s="44">
        <v>275</v>
      </c>
      <c r="AU92" s="44"/>
      <c r="AV92" s="44"/>
      <c r="AW92" s="44"/>
      <c r="AX92" s="44"/>
      <c r="AY92" s="44"/>
      <c r="AZ92" s="44"/>
      <c r="BA92" s="44"/>
      <c r="BB92" s="44"/>
      <c r="BC92" s="44"/>
      <c r="BD92" s="45" t="s">
        <v>621</v>
      </c>
      <c r="BE92" s="44"/>
      <c r="BF92" s="45" t="s">
        <v>622</v>
      </c>
      <c r="BG92" s="44"/>
      <c r="BH92" s="45" t="s">
        <v>623</v>
      </c>
      <c r="BI92" s="44"/>
      <c r="BJ92" s="45" t="s">
        <v>624</v>
      </c>
      <c r="BK92" s="44"/>
      <c r="BL92" s="45" t="s">
        <v>625</v>
      </c>
      <c r="BM92" s="45" t="s">
        <v>626</v>
      </c>
      <c r="BN92" s="45" t="s">
        <v>627</v>
      </c>
      <c r="BO92" s="45" t="s">
        <v>628</v>
      </c>
      <c r="BP92" s="44"/>
      <c r="BQ92" s="49"/>
      <c r="BR92" s="49"/>
      <c r="BS92" s="70"/>
    </row>
    <row r="93" spans="1:71" x14ac:dyDescent="0.2">
      <c r="B93" s="68" t="s">
        <v>629</v>
      </c>
      <c r="C93" s="44" t="s">
        <v>38</v>
      </c>
      <c r="D93" s="45" t="s">
        <v>630</v>
      </c>
      <c r="E93" s="85">
        <v>275</v>
      </c>
      <c r="F93" s="89">
        <f>IF(MIN(AC93:AW93)=MAX(AC93:AW93),ROUND(MIN(AC93:AW93)*(1-$F$9),0),ROUND(MIN(AC93:AW93)*(1-$F$9),0)&amp;"-"&amp;ROUND(MAX(AC93:AW93)*(1-$F$9),0))</f>
        <v>242</v>
      </c>
      <c r="G93" s="48"/>
      <c r="H93" s="48"/>
      <c r="I93" s="48"/>
      <c r="J93" s="48"/>
      <c r="K93" s="48"/>
      <c r="L93" s="48"/>
      <c r="M93" s="46"/>
      <c r="N93" s="48"/>
      <c r="O93" s="50"/>
      <c r="P93" s="48"/>
      <c r="Q93" s="47"/>
      <c r="R93" s="48"/>
      <c r="S93" s="47"/>
      <c r="T93" s="48"/>
      <c r="U93" s="47"/>
      <c r="V93" s="47"/>
      <c r="W93" s="47"/>
      <c r="X93" s="47"/>
      <c r="Y93" s="48"/>
      <c r="Z93" s="48"/>
      <c r="AA93" s="48"/>
      <c r="AB93" s="80">
        <f>(G93*AC93+H93*AD93+I93*AE93+J93*AF93+K93*AG93+L93*AH93+M93*AI93+N93*AJ93+O93*AK93+P93*AL93+Q93*AM93+R93*AN93+S93*AO93+T93*AP93+U93*AQ93+V93*AR93+W93*AS93+X93*AT93+Y93*AU93+Z93*AV93+AA93*AW93)*(1-$F$9)</f>
        <v>0</v>
      </c>
      <c r="AC93" s="44"/>
      <c r="AD93" s="44"/>
      <c r="AE93" s="44"/>
      <c r="AF93" s="44"/>
      <c r="AG93" s="44"/>
      <c r="AH93" s="44"/>
      <c r="AI93" s="44">
        <v>275</v>
      </c>
      <c r="AJ93" s="44"/>
      <c r="AK93" s="44">
        <v>275</v>
      </c>
      <c r="AL93" s="44"/>
      <c r="AM93" s="44">
        <v>275</v>
      </c>
      <c r="AN93" s="44"/>
      <c r="AO93" s="44">
        <v>275</v>
      </c>
      <c r="AP93" s="44"/>
      <c r="AQ93" s="44">
        <v>275</v>
      </c>
      <c r="AR93" s="44">
        <v>275</v>
      </c>
      <c r="AS93" s="44">
        <v>275</v>
      </c>
      <c r="AT93" s="44">
        <v>275</v>
      </c>
      <c r="AU93" s="44"/>
      <c r="AV93" s="44"/>
      <c r="AW93" s="44"/>
      <c r="AX93" s="44"/>
      <c r="AY93" s="44"/>
      <c r="AZ93" s="44"/>
      <c r="BA93" s="44"/>
      <c r="BB93" s="44"/>
      <c r="BC93" s="44"/>
      <c r="BD93" s="45" t="s">
        <v>631</v>
      </c>
      <c r="BE93" s="44"/>
      <c r="BF93" s="45" t="s">
        <v>632</v>
      </c>
      <c r="BG93" s="44"/>
      <c r="BH93" s="45" t="s">
        <v>633</v>
      </c>
      <c r="BI93" s="44"/>
      <c r="BJ93" s="45" t="s">
        <v>634</v>
      </c>
      <c r="BK93" s="44"/>
      <c r="BL93" s="45" t="s">
        <v>635</v>
      </c>
      <c r="BM93" s="45" t="s">
        <v>636</v>
      </c>
      <c r="BN93" s="45" t="s">
        <v>637</v>
      </c>
      <c r="BO93" s="45" t="s">
        <v>638</v>
      </c>
      <c r="BP93" s="44"/>
      <c r="BQ93" s="49"/>
      <c r="BR93" s="49"/>
      <c r="BS93" s="70"/>
    </row>
    <row r="94" spans="1:71" x14ac:dyDescent="0.2">
      <c r="B94" s="68" t="s">
        <v>639</v>
      </c>
      <c r="C94" s="44" t="s">
        <v>38</v>
      </c>
      <c r="D94" s="45" t="s">
        <v>640</v>
      </c>
      <c r="E94" s="85">
        <v>275</v>
      </c>
      <c r="F94" s="89">
        <f>IF(MIN(AC94:AW94)=MAX(AC94:AW94),ROUND(MIN(AC94:AW94)*(1-$F$9),0),ROUND(MIN(AC94:AW94)*(1-$F$9),0)&amp;"-"&amp;ROUND(MAX(AC94:AW94)*(1-$F$9),0))</f>
        <v>242</v>
      </c>
      <c r="G94" s="48"/>
      <c r="H94" s="48"/>
      <c r="I94" s="48"/>
      <c r="J94" s="48"/>
      <c r="K94" s="48"/>
      <c r="L94" s="48"/>
      <c r="M94" s="48"/>
      <c r="N94" s="48"/>
      <c r="O94" s="47"/>
      <c r="P94" s="48"/>
      <c r="Q94" s="46"/>
      <c r="R94" s="48"/>
      <c r="S94" s="47"/>
      <c r="T94" s="48"/>
      <c r="U94" s="46"/>
      <c r="V94" s="47"/>
      <c r="W94" s="46"/>
      <c r="X94" s="46"/>
      <c r="Y94" s="48"/>
      <c r="Z94" s="48"/>
      <c r="AA94" s="48"/>
      <c r="AB94" s="80">
        <f>(G94*AC94+H94*AD94+I94*AE94+J94*AF94+K94*AG94+L94*AH94+M94*AI94+N94*AJ94+O94*AK94+P94*AL94+Q94*AM94+R94*AN94+S94*AO94+T94*AP94+U94*AQ94+V94*AR94+W94*AS94+X94*AT94+Y94*AU94+Z94*AV94+AA94*AW94)*(1-$F$9)</f>
        <v>0</v>
      </c>
      <c r="AC94" s="44"/>
      <c r="AD94" s="44"/>
      <c r="AE94" s="44"/>
      <c r="AF94" s="44"/>
      <c r="AG94" s="44"/>
      <c r="AH94" s="44"/>
      <c r="AI94" s="44"/>
      <c r="AJ94" s="44"/>
      <c r="AK94" s="44">
        <v>275</v>
      </c>
      <c r="AL94" s="44"/>
      <c r="AM94" s="44">
        <v>275</v>
      </c>
      <c r="AN94" s="44"/>
      <c r="AO94" s="44">
        <v>275</v>
      </c>
      <c r="AP94" s="44"/>
      <c r="AQ94" s="44">
        <v>275</v>
      </c>
      <c r="AR94" s="44">
        <v>275</v>
      </c>
      <c r="AS94" s="44">
        <v>275</v>
      </c>
      <c r="AT94" s="44">
        <v>275</v>
      </c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5" t="s">
        <v>641</v>
      </c>
      <c r="BG94" s="44"/>
      <c r="BH94" s="45" t="s">
        <v>642</v>
      </c>
      <c r="BI94" s="44"/>
      <c r="BJ94" s="45" t="s">
        <v>643</v>
      </c>
      <c r="BK94" s="44"/>
      <c r="BL94" s="45" t="s">
        <v>644</v>
      </c>
      <c r="BM94" s="45" t="s">
        <v>645</v>
      </c>
      <c r="BN94" s="45" t="s">
        <v>646</v>
      </c>
      <c r="BO94" s="45" t="s">
        <v>647</v>
      </c>
      <c r="BP94" s="44"/>
      <c r="BQ94" s="49"/>
      <c r="BR94" s="49"/>
      <c r="BS94" s="70"/>
    </row>
    <row r="95" spans="1:71" ht="12" thickBot="1" x14ac:dyDescent="0.25">
      <c r="B95" s="58" t="s">
        <v>648</v>
      </c>
      <c r="C95" s="59" t="s">
        <v>38</v>
      </c>
      <c r="D95" s="60" t="s">
        <v>649</v>
      </c>
      <c r="E95" s="84">
        <v>275</v>
      </c>
      <c r="F95" s="88">
        <f>IF(MIN(AC95:AW95)=MAX(AC95:AW95),ROUND(MIN(AC95:AW95)*(1-$F$9),0),ROUND(MIN(AC95:AW95)*(1-$F$9),0)&amp;"-"&amp;ROUND(MAX(AC95:AW95)*(1-$F$9),0))</f>
        <v>242</v>
      </c>
      <c r="G95" s="63"/>
      <c r="H95" s="63"/>
      <c r="I95" s="63"/>
      <c r="J95" s="63"/>
      <c r="K95" s="63"/>
      <c r="L95" s="63"/>
      <c r="M95" s="63"/>
      <c r="N95" s="63"/>
      <c r="O95" s="62"/>
      <c r="P95" s="63"/>
      <c r="Q95" s="62"/>
      <c r="R95" s="63"/>
      <c r="S95" s="62"/>
      <c r="T95" s="63"/>
      <c r="U95" s="69"/>
      <c r="V95" s="69"/>
      <c r="W95" s="62"/>
      <c r="X95" s="62"/>
      <c r="Y95" s="63"/>
      <c r="Z95" s="63"/>
      <c r="AA95" s="63"/>
      <c r="AB95" s="79">
        <f>(G95*AC95+H95*AD95+I95*AE95+J95*AF95+K95*AG95+L95*AH95+M95*AI95+N95*AJ95+O95*AK95+P95*AL95+Q95*AM95+R95*AN95+S95*AO95+T95*AP95+U95*AQ95+V95*AR95+W95*AS95+X95*AT95+Y95*AU95+Z95*AV95+AA95*AW95)*(1-$F$9)</f>
        <v>0</v>
      </c>
      <c r="AC95" s="59"/>
      <c r="AD95" s="59"/>
      <c r="AE95" s="59"/>
      <c r="AF95" s="59"/>
      <c r="AG95" s="59"/>
      <c r="AH95" s="59"/>
      <c r="AI95" s="59"/>
      <c r="AJ95" s="59"/>
      <c r="AK95" s="59">
        <v>275</v>
      </c>
      <c r="AL95" s="59"/>
      <c r="AM95" s="59">
        <v>275</v>
      </c>
      <c r="AN95" s="59"/>
      <c r="AO95" s="59">
        <v>275</v>
      </c>
      <c r="AP95" s="59"/>
      <c r="AQ95" s="59">
        <v>275</v>
      </c>
      <c r="AR95" s="59">
        <v>275</v>
      </c>
      <c r="AS95" s="59">
        <v>275</v>
      </c>
      <c r="AT95" s="59">
        <v>275</v>
      </c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60" t="s">
        <v>650</v>
      </c>
      <c r="BG95" s="59"/>
      <c r="BH95" s="60" t="s">
        <v>651</v>
      </c>
      <c r="BI95" s="59"/>
      <c r="BJ95" s="60" t="s">
        <v>652</v>
      </c>
      <c r="BK95" s="59"/>
      <c r="BL95" s="60" t="s">
        <v>653</v>
      </c>
      <c r="BM95" s="60" t="s">
        <v>654</v>
      </c>
      <c r="BN95" s="60" t="s">
        <v>655</v>
      </c>
      <c r="BO95" s="60" t="s">
        <v>656</v>
      </c>
      <c r="BP95" s="59"/>
      <c r="BQ95" s="64"/>
      <c r="BR95" s="64"/>
      <c r="BS95" s="66"/>
    </row>
    <row r="96" spans="1:71" s="26" customFormat="1" ht="15.75" thickBot="1" x14ac:dyDescent="0.25">
      <c r="A96" s="25"/>
      <c r="B96" s="27" t="s">
        <v>657</v>
      </c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9"/>
    </row>
    <row r="97" spans="1:71" x14ac:dyDescent="0.2">
      <c r="B97" s="51" t="s">
        <v>658</v>
      </c>
      <c r="C97" s="52" t="s">
        <v>121</v>
      </c>
      <c r="D97" s="52" t="s">
        <v>89</v>
      </c>
      <c r="E97" s="83">
        <v>220</v>
      </c>
      <c r="F97" s="87">
        <f>IF(MIN(AC97:AW97)=MAX(AC97:AW97),ROUND(MIN(AC97:AW97)*(1-$F$9),0),ROUND(MIN(AC97:AW97)*(1-$F$9),0)&amp;"-"&amp;ROUND(MAX(AC97:AW97)*(1-$F$9),0))</f>
        <v>194</v>
      </c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67"/>
      <c r="R97" s="56"/>
      <c r="S97" s="67"/>
      <c r="T97" s="56"/>
      <c r="U97" s="54"/>
      <c r="V97" s="54"/>
      <c r="W97" s="54"/>
      <c r="X97" s="54"/>
      <c r="Y97" s="54"/>
      <c r="Z97" s="56"/>
      <c r="AA97" s="56"/>
      <c r="AB97" s="78">
        <f>(G97*AC97+H97*AD97+I97*AE97+J97*AF97+K97*AG97+L97*AH97+M97*AI97+N97*AJ97+O97*AK97+P97*AL97+Q97*AM97+R97*AN97+S97*AO97+T97*AP97+U97*AQ97+V97*AR97+W97*AS97+X97*AT97+Y97*AU97+Z97*AV97+AA97*AW97)*(1-$F$9)</f>
        <v>0</v>
      </c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>
        <v>220</v>
      </c>
      <c r="AN97" s="52"/>
      <c r="AO97" s="52">
        <v>220</v>
      </c>
      <c r="AP97" s="52"/>
      <c r="AQ97" s="52">
        <v>220</v>
      </c>
      <c r="AR97" s="52">
        <v>220</v>
      </c>
      <c r="AS97" s="52">
        <v>220</v>
      </c>
      <c r="AT97" s="52">
        <v>220</v>
      </c>
      <c r="AU97" s="52">
        <v>220</v>
      </c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3" t="s">
        <v>659</v>
      </c>
      <c r="BI97" s="52"/>
      <c r="BJ97" s="53" t="s">
        <v>660</v>
      </c>
      <c r="BK97" s="52"/>
      <c r="BL97" s="53" t="s">
        <v>661</v>
      </c>
      <c r="BM97" s="53" t="s">
        <v>662</v>
      </c>
      <c r="BN97" s="53" t="s">
        <v>663</v>
      </c>
      <c r="BO97" s="53" t="s">
        <v>664</v>
      </c>
      <c r="BP97" s="53" t="s">
        <v>665</v>
      </c>
      <c r="BQ97" s="57"/>
      <c r="BR97" s="57"/>
      <c r="BS97" s="65"/>
    </row>
    <row r="98" spans="1:71" x14ac:dyDescent="0.2">
      <c r="B98" s="68" t="s">
        <v>666</v>
      </c>
      <c r="C98" s="44" t="s">
        <v>667</v>
      </c>
      <c r="D98" s="44" t="s">
        <v>668</v>
      </c>
      <c r="E98" s="85">
        <v>260</v>
      </c>
      <c r="F98" s="89">
        <f>IF(MIN(AC98:AW98)=MAX(AC98:AW98),ROUND(MIN(AC98:AW98)*(1-$F$9),0),ROUND(MIN(AC98:AW98)*(1-$F$9),0)&amp;"-"&amp;ROUND(MAX(AC98:AW98)*(1-$F$9),0))</f>
        <v>229</v>
      </c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50"/>
      <c r="R98" s="48"/>
      <c r="S98" s="50"/>
      <c r="T98" s="48"/>
      <c r="U98" s="46"/>
      <c r="V98" s="47"/>
      <c r="W98" s="46"/>
      <c r="X98" s="47"/>
      <c r="Y98" s="48"/>
      <c r="Z98" s="48"/>
      <c r="AA98" s="48"/>
      <c r="AB98" s="80">
        <f>(G98*AC98+H98*AD98+I98*AE98+J98*AF98+K98*AG98+L98*AH98+M98*AI98+N98*AJ98+O98*AK98+P98*AL98+Q98*AM98+R98*AN98+S98*AO98+T98*AP98+U98*AQ98+V98*AR98+W98*AS98+X98*AT98+Y98*AU98+Z98*AV98+AA98*AW98)*(1-$F$9)</f>
        <v>0</v>
      </c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>
        <v>260</v>
      </c>
      <c r="AN98" s="44"/>
      <c r="AO98" s="44">
        <v>260</v>
      </c>
      <c r="AP98" s="44"/>
      <c r="AQ98" s="44">
        <v>260</v>
      </c>
      <c r="AR98" s="44">
        <v>260</v>
      </c>
      <c r="AS98" s="44">
        <v>260</v>
      </c>
      <c r="AT98" s="44">
        <v>260</v>
      </c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5" t="s">
        <v>669</v>
      </c>
      <c r="BI98" s="44"/>
      <c r="BJ98" s="45" t="s">
        <v>670</v>
      </c>
      <c r="BK98" s="44"/>
      <c r="BL98" s="45" t="s">
        <v>671</v>
      </c>
      <c r="BM98" s="45" t="s">
        <v>672</v>
      </c>
      <c r="BN98" s="45" t="s">
        <v>673</v>
      </c>
      <c r="BO98" s="45" t="s">
        <v>674</v>
      </c>
      <c r="BP98" s="44"/>
      <c r="BQ98" s="49"/>
      <c r="BR98" s="49"/>
      <c r="BS98" s="70"/>
    </row>
    <row r="99" spans="1:71" x14ac:dyDescent="0.2">
      <c r="B99" s="68" t="s">
        <v>675</v>
      </c>
      <c r="C99" s="44" t="s">
        <v>50</v>
      </c>
      <c r="D99" s="44" t="s">
        <v>224</v>
      </c>
      <c r="E99" s="85">
        <v>780</v>
      </c>
      <c r="F99" s="89">
        <f>IF(MIN(AC99:AW99)=MAX(AC99:AW99),ROUND(MIN(AC99:AW99)*(1-$F$9),0),ROUND(MIN(AC99:AW99)*(1-$F$9),0)&amp;"-"&amp;ROUND(MAX(AC99:AW99)*(1-$F$9),0))</f>
        <v>686</v>
      </c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50"/>
      <c r="R99" s="48"/>
      <c r="S99" s="50"/>
      <c r="T99" s="48"/>
      <c r="U99" s="47"/>
      <c r="V99" s="47"/>
      <c r="W99" s="50"/>
      <c r="X99" s="47"/>
      <c r="Y99" s="47"/>
      <c r="Z99" s="46"/>
      <c r="AA99" s="48"/>
      <c r="AB99" s="80">
        <f>(G99*AC99+H99*AD99+I99*AE99+J99*AF99+K99*AG99+L99*AH99+M99*AI99+N99*AJ99+O99*AK99+P99*AL99+Q99*AM99+R99*AN99+S99*AO99+T99*AP99+U99*AQ99+V99*AR99+W99*AS99+X99*AT99+Y99*AU99+Z99*AV99+AA99*AW99)*(1-$F$9)</f>
        <v>0</v>
      </c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>
        <v>780</v>
      </c>
      <c r="AN99" s="44"/>
      <c r="AO99" s="44">
        <v>780</v>
      </c>
      <c r="AP99" s="44"/>
      <c r="AQ99" s="44">
        <v>780</v>
      </c>
      <c r="AR99" s="44">
        <v>780</v>
      </c>
      <c r="AS99" s="44">
        <v>780</v>
      </c>
      <c r="AT99" s="44">
        <v>780</v>
      </c>
      <c r="AU99" s="44">
        <v>780</v>
      </c>
      <c r="AV99" s="44">
        <v>780</v>
      </c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5" t="s">
        <v>676</v>
      </c>
      <c r="BI99" s="44"/>
      <c r="BJ99" s="45" t="s">
        <v>677</v>
      </c>
      <c r="BK99" s="44"/>
      <c r="BL99" s="45" t="s">
        <v>678</v>
      </c>
      <c r="BM99" s="45" t="s">
        <v>679</v>
      </c>
      <c r="BN99" s="45" t="s">
        <v>680</v>
      </c>
      <c r="BO99" s="45" t="s">
        <v>681</v>
      </c>
      <c r="BP99" s="45" t="s">
        <v>682</v>
      </c>
      <c r="BQ99" s="71" t="s">
        <v>683</v>
      </c>
      <c r="BR99" s="49"/>
      <c r="BS99" s="70"/>
    </row>
    <row r="100" spans="1:71" x14ac:dyDescent="0.2">
      <c r="B100" s="68" t="s">
        <v>684</v>
      </c>
      <c r="C100" s="44" t="s">
        <v>50</v>
      </c>
      <c r="D100" s="44" t="s">
        <v>668</v>
      </c>
      <c r="E100" s="85">
        <v>780</v>
      </c>
      <c r="F100" s="89">
        <f>IF(MIN(AC100:AW100)=MAX(AC100:AW100),ROUND(MIN(AC100:AW100)*(1-$F$9),0),ROUND(MIN(AC100:AW100)*(1-$F$9),0)&amp;"-"&amp;ROUND(MAX(AC100:AW100)*(1-$F$9),0))</f>
        <v>686</v>
      </c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7"/>
      <c r="R100" s="48"/>
      <c r="S100" s="47"/>
      <c r="T100" s="48"/>
      <c r="U100" s="50"/>
      <c r="V100" s="50"/>
      <c r="W100" s="50"/>
      <c r="X100" s="47"/>
      <c r="Y100" s="50"/>
      <c r="Z100" s="46"/>
      <c r="AA100" s="48"/>
      <c r="AB100" s="80">
        <f>(G100*AC100+H100*AD100+I100*AE100+J100*AF100+K100*AG100+L100*AH100+M100*AI100+N100*AJ100+O100*AK100+P100*AL100+Q100*AM100+R100*AN100+S100*AO100+T100*AP100+U100*AQ100+V100*AR100+W100*AS100+X100*AT100+Y100*AU100+Z100*AV100+AA100*AW100)*(1-$F$9)</f>
        <v>0</v>
      </c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>
        <v>780</v>
      </c>
      <c r="AN100" s="44"/>
      <c r="AO100" s="44">
        <v>780</v>
      </c>
      <c r="AP100" s="44"/>
      <c r="AQ100" s="44">
        <v>780</v>
      </c>
      <c r="AR100" s="44">
        <v>780</v>
      </c>
      <c r="AS100" s="44">
        <v>780</v>
      </c>
      <c r="AT100" s="44">
        <v>780</v>
      </c>
      <c r="AU100" s="44">
        <v>780</v>
      </c>
      <c r="AV100" s="44">
        <v>780</v>
      </c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5" t="s">
        <v>685</v>
      </c>
      <c r="BI100" s="44"/>
      <c r="BJ100" s="45" t="s">
        <v>686</v>
      </c>
      <c r="BK100" s="44"/>
      <c r="BL100" s="45" t="s">
        <v>687</v>
      </c>
      <c r="BM100" s="45" t="s">
        <v>688</v>
      </c>
      <c r="BN100" s="45" t="s">
        <v>689</v>
      </c>
      <c r="BO100" s="45" t="s">
        <v>690</v>
      </c>
      <c r="BP100" s="45" t="s">
        <v>691</v>
      </c>
      <c r="BQ100" s="71" t="s">
        <v>692</v>
      </c>
      <c r="BR100" s="49"/>
      <c r="BS100" s="70"/>
    </row>
    <row r="101" spans="1:71" ht="12" thickBot="1" x14ac:dyDescent="0.25">
      <c r="B101" s="58" t="s">
        <v>693</v>
      </c>
      <c r="C101" s="59" t="s">
        <v>121</v>
      </c>
      <c r="D101" s="59" t="s">
        <v>224</v>
      </c>
      <c r="E101" s="84">
        <v>220</v>
      </c>
      <c r="F101" s="88">
        <f>IF(MIN(AC101:AW101)=MAX(AC101:AW101),ROUND(MIN(AC101:AW101)*(1-$F$9),0),ROUND(MIN(AC101:AW101)*(1-$F$9),0)&amp;"-"&amp;ROUND(MAX(AC101:AW101)*(1-$F$9),0))</f>
        <v>194</v>
      </c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1"/>
      <c r="R101" s="63"/>
      <c r="S101" s="61"/>
      <c r="T101" s="63"/>
      <c r="U101" s="61"/>
      <c r="V101" s="69"/>
      <c r="W101" s="61"/>
      <c r="X101" s="62"/>
      <c r="Y101" s="62"/>
      <c r="Z101" s="62"/>
      <c r="AA101" s="63"/>
      <c r="AB101" s="79">
        <f>(G101*AC101+H101*AD101+I101*AE101+J101*AF101+K101*AG101+L101*AH101+M101*AI101+N101*AJ101+O101*AK101+P101*AL101+Q101*AM101+R101*AN101+S101*AO101+T101*AP101+U101*AQ101+V101*AR101+W101*AS101+X101*AT101+Y101*AU101+Z101*AV101+AA101*AW101)*(1-$F$9)</f>
        <v>0</v>
      </c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>
        <v>220</v>
      </c>
      <c r="AN101" s="59"/>
      <c r="AO101" s="59">
        <v>220</v>
      </c>
      <c r="AP101" s="59"/>
      <c r="AQ101" s="59">
        <v>220</v>
      </c>
      <c r="AR101" s="59">
        <v>220</v>
      </c>
      <c r="AS101" s="59">
        <v>220</v>
      </c>
      <c r="AT101" s="59">
        <v>220</v>
      </c>
      <c r="AU101" s="59">
        <v>220</v>
      </c>
      <c r="AV101" s="59">
        <v>220</v>
      </c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60" t="s">
        <v>694</v>
      </c>
      <c r="BI101" s="59"/>
      <c r="BJ101" s="60" t="s">
        <v>695</v>
      </c>
      <c r="BK101" s="59"/>
      <c r="BL101" s="60" t="s">
        <v>696</v>
      </c>
      <c r="BM101" s="60" t="s">
        <v>697</v>
      </c>
      <c r="BN101" s="60" t="s">
        <v>698</v>
      </c>
      <c r="BO101" s="60" t="s">
        <v>699</v>
      </c>
      <c r="BP101" s="60" t="s">
        <v>700</v>
      </c>
      <c r="BQ101" s="73" t="s">
        <v>701</v>
      </c>
      <c r="BR101" s="64"/>
      <c r="BS101" s="66"/>
    </row>
    <row r="102" spans="1:71" s="26" customFormat="1" ht="15.75" thickBot="1" x14ac:dyDescent="0.25">
      <c r="A102" s="25"/>
      <c r="B102" s="27" t="s">
        <v>702</v>
      </c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9"/>
    </row>
    <row r="103" spans="1:71" x14ac:dyDescent="0.2">
      <c r="B103" s="51" t="s">
        <v>703</v>
      </c>
      <c r="C103" s="52" t="s">
        <v>364</v>
      </c>
      <c r="D103" s="52" t="s">
        <v>704</v>
      </c>
      <c r="E103" s="83">
        <v>420</v>
      </c>
      <c r="F103" s="87">
        <f>IF(MIN(AC103:AW103)=MAX(AC103:AW103),ROUND(MIN(AC103:AW103)*(1-$F$9),0),ROUND(MIN(AC103:AW103)*(1-$F$9),0)&amp;"-"&amp;ROUND(MAX(AC103:AW103)*(1-$F$9),0))</f>
        <v>370</v>
      </c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4"/>
      <c r="R103" s="56"/>
      <c r="S103" s="67"/>
      <c r="T103" s="56"/>
      <c r="U103" s="55"/>
      <c r="V103" s="54"/>
      <c r="W103" s="54"/>
      <c r="X103" s="54"/>
      <c r="Y103" s="56"/>
      <c r="Z103" s="56"/>
      <c r="AA103" s="56"/>
      <c r="AB103" s="78">
        <f>(G103*AC103+H103*AD103+I103*AE103+J103*AF103+K103*AG103+L103*AH103+M103*AI103+N103*AJ103+O103*AK103+P103*AL103+Q103*AM103+R103*AN103+S103*AO103+T103*AP103+U103*AQ103+V103*AR103+W103*AS103+X103*AT103+Y103*AU103+Z103*AV103+AA103*AW103)*(1-$F$9)</f>
        <v>0</v>
      </c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>
        <v>420</v>
      </c>
      <c r="AN103" s="52"/>
      <c r="AO103" s="52">
        <v>420</v>
      </c>
      <c r="AP103" s="52"/>
      <c r="AQ103" s="52">
        <v>420</v>
      </c>
      <c r="AR103" s="52">
        <v>420</v>
      </c>
      <c r="AS103" s="52">
        <v>420</v>
      </c>
      <c r="AT103" s="52">
        <v>420</v>
      </c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3" t="s">
        <v>705</v>
      </c>
      <c r="BI103" s="52"/>
      <c r="BJ103" s="53" t="s">
        <v>706</v>
      </c>
      <c r="BK103" s="52"/>
      <c r="BL103" s="53" t="s">
        <v>707</v>
      </c>
      <c r="BM103" s="53" t="s">
        <v>708</v>
      </c>
      <c r="BN103" s="53" t="s">
        <v>709</v>
      </c>
      <c r="BO103" s="53" t="s">
        <v>710</v>
      </c>
      <c r="BP103" s="52"/>
      <c r="BQ103" s="57"/>
      <c r="BR103" s="57"/>
      <c r="BS103" s="65"/>
    </row>
    <row r="104" spans="1:71" x14ac:dyDescent="0.2">
      <c r="B104" s="68" t="s">
        <v>711</v>
      </c>
      <c r="C104" s="44" t="s">
        <v>364</v>
      </c>
      <c r="D104" s="45" t="s">
        <v>712</v>
      </c>
      <c r="E104" s="85">
        <v>498</v>
      </c>
      <c r="F104" s="89">
        <f>IF(MIN(AC104:AW104)=MAX(AC104:AW104),ROUND(MIN(AC104:AW104)*(1-$F$9),0),ROUND(MIN(AC104:AW104)*(1-$F$9),0)&amp;"-"&amp;ROUND(MAX(AC104:AW104)*(1-$F$9),0))</f>
        <v>438</v>
      </c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6"/>
      <c r="R104" s="48"/>
      <c r="S104" s="50"/>
      <c r="T104" s="48"/>
      <c r="U104" s="50"/>
      <c r="V104" s="47"/>
      <c r="W104" s="50"/>
      <c r="X104" s="46"/>
      <c r="Y104" s="48"/>
      <c r="Z104" s="48"/>
      <c r="AA104" s="48"/>
      <c r="AB104" s="80">
        <f>(G104*AC104+H104*AD104+I104*AE104+J104*AF104+K104*AG104+L104*AH104+M104*AI104+N104*AJ104+O104*AK104+P104*AL104+Q104*AM104+R104*AN104+S104*AO104+T104*AP104+U104*AQ104+V104*AR104+W104*AS104+X104*AT104+Y104*AU104+Z104*AV104+AA104*AW104)*(1-$F$9)</f>
        <v>0</v>
      </c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>
        <v>498</v>
      </c>
      <c r="AN104" s="44"/>
      <c r="AO104" s="44">
        <v>498</v>
      </c>
      <c r="AP104" s="44"/>
      <c r="AQ104" s="44">
        <v>498</v>
      </c>
      <c r="AR104" s="44">
        <v>498</v>
      </c>
      <c r="AS104" s="44">
        <v>498</v>
      </c>
      <c r="AT104" s="44">
        <v>498</v>
      </c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5" t="s">
        <v>713</v>
      </c>
      <c r="BI104" s="44"/>
      <c r="BJ104" s="45" t="s">
        <v>714</v>
      </c>
      <c r="BK104" s="44"/>
      <c r="BL104" s="45" t="s">
        <v>715</v>
      </c>
      <c r="BM104" s="45" t="s">
        <v>716</v>
      </c>
      <c r="BN104" s="45" t="s">
        <v>717</v>
      </c>
      <c r="BO104" s="45" t="s">
        <v>718</v>
      </c>
      <c r="BP104" s="44"/>
      <c r="BQ104" s="49"/>
      <c r="BR104" s="49"/>
      <c r="BS104" s="70"/>
    </row>
    <row r="105" spans="1:71" x14ac:dyDescent="0.2">
      <c r="B105" s="68" t="s">
        <v>719</v>
      </c>
      <c r="C105" s="44" t="s">
        <v>364</v>
      </c>
      <c r="D105" s="45" t="s">
        <v>712</v>
      </c>
      <c r="E105" s="85">
        <v>398</v>
      </c>
      <c r="F105" s="89">
        <f>IF(MIN(AC105:AW105)=MAX(AC105:AW105),ROUND(MIN(AC105:AW105)*(1-$F$9),0),ROUND(MIN(AC105:AW105)*(1-$F$9),0)&amp;"-"&amp;ROUND(MAX(AC105:AW105)*(1-$F$9),0))</f>
        <v>350</v>
      </c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7"/>
      <c r="T105" s="48"/>
      <c r="U105" s="46"/>
      <c r="V105" s="46"/>
      <c r="W105" s="46"/>
      <c r="X105" s="46"/>
      <c r="Y105" s="48"/>
      <c r="Z105" s="48"/>
      <c r="AA105" s="48"/>
      <c r="AB105" s="80">
        <f>(G105*AC105+H105*AD105+I105*AE105+J105*AF105+K105*AG105+L105*AH105+M105*AI105+N105*AJ105+O105*AK105+P105*AL105+Q105*AM105+R105*AN105+S105*AO105+T105*AP105+U105*AQ105+V105*AR105+W105*AS105+X105*AT105+Y105*AU105+Z105*AV105+AA105*AW105)*(1-$F$9)</f>
        <v>0</v>
      </c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>
        <v>398</v>
      </c>
      <c r="AP105" s="44"/>
      <c r="AQ105" s="44">
        <v>398</v>
      </c>
      <c r="AR105" s="44">
        <v>398</v>
      </c>
      <c r="AS105" s="44">
        <v>398</v>
      </c>
      <c r="AT105" s="44">
        <v>398</v>
      </c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5" t="s">
        <v>720</v>
      </c>
      <c r="BK105" s="44"/>
      <c r="BL105" s="45" t="s">
        <v>721</v>
      </c>
      <c r="BM105" s="45" t="s">
        <v>722</v>
      </c>
      <c r="BN105" s="45" t="s">
        <v>723</v>
      </c>
      <c r="BO105" s="45" t="s">
        <v>724</v>
      </c>
      <c r="BP105" s="44"/>
      <c r="BQ105" s="49"/>
      <c r="BR105" s="49"/>
      <c r="BS105" s="70"/>
    </row>
    <row r="106" spans="1:71" x14ac:dyDescent="0.2">
      <c r="B106" s="68" t="s">
        <v>725</v>
      </c>
      <c r="C106" s="44" t="s">
        <v>364</v>
      </c>
      <c r="D106" s="45" t="s">
        <v>712</v>
      </c>
      <c r="E106" s="85">
        <v>698</v>
      </c>
      <c r="F106" s="89">
        <f>IF(MIN(AC106:AW106)=MAX(AC106:AW106),ROUND(MIN(AC106:AW106)*(1-$F$9),0),ROUND(MIN(AC106:AW106)*(1-$F$9),0)&amp;"-"&amp;ROUND(MAX(AC106:AW106)*(1-$F$9),0))</f>
        <v>614</v>
      </c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50"/>
      <c r="T106" s="48"/>
      <c r="U106" s="50"/>
      <c r="V106" s="47"/>
      <c r="W106" s="47"/>
      <c r="X106" s="47"/>
      <c r="Y106" s="48"/>
      <c r="Z106" s="48"/>
      <c r="AA106" s="48"/>
      <c r="AB106" s="80">
        <f>(G106*AC106+H106*AD106+I106*AE106+J106*AF106+K106*AG106+L106*AH106+M106*AI106+N106*AJ106+O106*AK106+P106*AL106+Q106*AM106+R106*AN106+S106*AO106+T106*AP106+U106*AQ106+V106*AR106+W106*AS106+X106*AT106+Y106*AU106+Z106*AV106+AA106*AW106)*(1-$F$9)</f>
        <v>0</v>
      </c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>
        <v>698</v>
      </c>
      <c r="AP106" s="44"/>
      <c r="AQ106" s="44">
        <v>698</v>
      </c>
      <c r="AR106" s="44">
        <v>698</v>
      </c>
      <c r="AS106" s="44">
        <v>698</v>
      </c>
      <c r="AT106" s="44">
        <v>698</v>
      </c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5" t="s">
        <v>726</v>
      </c>
      <c r="BK106" s="44"/>
      <c r="BL106" s="45" t="s">
        <v>727</v>
      </c>
      <c r="BM106" s="45" t="s">
        <v>728</v>
      </c>
      <c r="BN106" s="45" t="s">
        <v>729</v>
      </c>
      <c r="BO106" s="45" t="s">
        <v>730</v>
      </c>
      <c r="BP106" s="44"/>
      <c r="BQ106" s="49"/>
      <c r="BR106" s="49"/>
      <c r="BS106" s="70"/>
    </row>
    <row r="107" spans="1:71" x14ac:dyDescent="0.2">
      <c r="B107" s="68" t="s">
        <v>731</v>
      </c>
      <c r="C107" s="44" t="s">
        <v>364</v>
      </c>
      <c r="D107" s="44" t="s">
        <v>732</v>
      </c>
      <c r="E107" s="85">
        <v>310</v>
      </c>
      <c r="F107" s="89">
        <f>IF(MIN(AC107:AW107)=MAX(AC107:AW107),ROUND(MIN(AC107:AW107)*(1-$F$9),0),ROUND(MIN(AC107:AW107)*(1-$F$9),0)&amp;"-"&amp;ROUND(MAX(AC107:AW107)*(1-$F$9),0))</f>
        <v>273</v>
      </c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50"/>
      <c r="R107" s="48"/>
      <c r="S107" s="50"/>
      <c r="T107" s="48"/>
      <c r="U107" s="50"/>
      <c r="V107" s="50"/>
      <c r="W107" s="50"/>
      <c r="X107" s="50"/>
      <c r="Y107" s="47"/>
      <c r="Z107" s="48"/>
      <c r="AA107" s="48"/>
      <c r="AB107" s="80">
        <f>(G107*AC107+H107*AD107+I107*AE107+J107*AF107+K107*AG107+L107*AH107+M107*AI107+N107*AJ107+O107*AK107+P107*AL107+Q107*AM107+R107*AN107+S107*AO107+T107*AP107+U107*AQ107+V107*AR107+W107*AS107+X107*AT107+Y107*AU107+Z107*AV107+AA107*AW107)*(1-$F$9)</f>
        <v>0</v>
      </c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>
        <v>310</v>
      </c>
      <c r="AN107" s="44"/>
      <c r="AO107" s="44">
        <v>310</v>
      </c>
      <c r="AP107" s="44"/>
      <c r="AQ107" s="44">
        <v>310</v>
      </c>
      <c r="AR107" s="44">
        <v>310</v>
      </c>
      <c r="AS107" s="44">
        <v>310</v>
      </c>
      <c r="AT107" s="44">
        <v>310</v>
      </c>
      <c r="AU107" s="44">
        <v>310</v>
      </c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5" t="s">
        <v>733</v>
      </c>
      <c r="BI107" s="44"/>
      <c r="BJ107" s="45" t="s">
        <v>734</v>
      </c>
      <c r="BK107" s="44"/>
      <c r="BL107" s="45" t="s">
        <v>735</v>
      </c>
      <c r="BM107" s="45" t="s">
        <v>736</v>
      </c>
      <c r="BN107" s="45" t="s">
        <v>737</v>
      </c>
      <c r="BO107" s="45" t="s">
        <v>738</v>
      </c>
      <c r="BP107" s="45" t="s">
        <v>739</v>
      </c>
      <c r="BQ107" s="49"/>
      <c r="BR107" s="49"/>
      <c r="BS107" s="70"/>
    </row>
    <row r="108" spans="1:71" x14ac:dyDescent="0.2">
      <c r="B108" s="68" t="s">
        <v>740</v>
      </c>
      <c r="C108" s="44" t="s">
        <v>364</v>
      </c>
      <c r="D108" s="44" t="s">
        <v>704</v>
      </c>
      <c r="E108" s="85">
        <v>310</v>
      </c>
      <c r="F108" s="89">
        <f>IF(MIN(AC108:AW108)=MAX(AC108:AW108),ROUND(MIN(AC108:AW108)*(1-$F$9),0),ROUND(MIN(AC108:AW108)*(1-$F$9),0)&amp;"-"&amp;ROUND(MAX(AC108:AW108)*(1-$F$9),0))</f>
        <v>273</v>
      </c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6"/>
      <c r="T108" s="48"/>
      <c r="U108" s="50"/>
      <c r="V108" s="50"/>
      <c r="W108" s="50"/>
      <c r="X108" s="47"/>
      <c r="Y108" s="46"/>
      <c r="Z108" s="48"/>
      <c r="AA108" s="48"/>
      <c r="AB108" s="80">
        <f>(G108*AC108+H108*AD108+I108*AE108+J108*AF108+K108*AG108+L108*AH108+M108*AI108+N108*AJ108+O108*AK108+P108*AL108+Q108*AM108+R108*AN108+S108*AO108+T108*AP108+U108*AQ108+V108*AR108+W108*AS108+X108*AT108+Y108*AU108+Z108*AV108+AA108*AW108)*(1-$F$9)</f>
        <v>0</v>
      </c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>
        <v>310</v>
      </c>
      <c r="AP108" s="44"/>
      <c r="AQ108" s="44">
        <v>310</v>
      </c>
      <c r="AR108" s="44">
        <v>310</v>
      </c>
      <c r="AS108" s="44">
        <v>310</v>
      </c>
      <c r="AT108" s="44">
        <v>310</v>
      </c>
      <c r="AU108" s="44">
        <v>310</v>
      </c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5" t="s">
        <v>741</v>
      </c>
      <c r="BK108" s="44"/>
      <c r="BL108" s="45" t="s">
        <v>742</v>
      </c>
      <c r="BM108" s="45" t="s">
        <v>743</v>
      </c>
      <c r="BN108" s="45" t="s">
        <v>744</v>
      </c>
      <c r="BO108" s="45" t="s">
        <v>745</v>
      </c>
      <c r="BP108" s="45" t="s">
        <v>746</v>
      </c>
      <c r="BQ108" s="49"/>
      <c r="BR108" s="49"/>
      <c r="BS108" s="70"/>
    </row>
    <row r="109" spans="1:71" ht="12" thickBot="1" x14ac:dyDescent="0.25">
      <c r="B109" s="58" t="s">
        <v>747</v>
      </c>
      <c r="C109" s="59" t="s">
        <v>364</v>
      </c>
      <c r="D109" s="60" t="s">
        <v>712</v>
      </c>
      <c r="E109" s="84">
        <v>420</v>
      </c>
      <c r="F109" s="88">
        <f>IF(MIN(AC109:AW109)=MAX(AC109:AW109),ROUND(MIN(AC109:AW109)*(1-$F$9),0),ROUND(MIN(AC109:AW109)*(1-$F$9),0)&amp;"-"&amp;ROUND(MAX(AC109:AW109)*(1-$F$9),0))</f>
        <v>370</v>
      </c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9"/>
      <c r="T109" s="63"/>
      <c r="U109" s="61"/>
      <c r="V109" s="69"/>
      <c r="W109" s="69"/>
      <c r="X109" s="62"/>
      <c r="Y109" s="62"/>
      <c r="Z109" s="63"/>
      <c r="AA109" s="63"/>
      <c r="AB109" s="79">
        <f>(G109*AC109+H109*AD109+I109*AE109+J109*AF109+K109*AG109+L109*AH109+M109*AI109+N109*AJ109+O109*AK109+P109*AL109+Q109*AM109+R109*AN109+S109*AO109+T109*AP109+U109*AQ109+V109*AR109+W109*AS109+X109*AT109+Y109*AU109+Z109*AV109+AA109*AW109)*(1-$F$9)</f>
        <v>0</v>
      </c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>
        <v>420</v>
      </c>
      <c r="AP109" s="59"/>
      <c r="AQ109" s="59">
        <v>420</v>
      </c>
      <c r="AR109" s="59">
        <v>420</v>
      </c>
      <c r="AS109" s="59">
        <v>420</v>
      </c>
      <c r="AT109" s="59">
        <v>420</v>
      </c>
      <c r="AU109" s="59">
        <v>420</v>
      </c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60" t="s">
        <v>748</v>
      </c>
      <c r="BK109" s="59"/>
      <c r="BL109" s="60" t="s">
        <v>749</v>
      </c>
      <c r="BM109" s="60" t="s">
        <v>750</v>
      </c>
      <c r="BN109" s="60" t="s">
        <v>751</v>
      </c>
      <c r="BO109" s="60" t="s">
        <v>752</v>
      </c>
      <c r="BP109" s="60" t="s">
        <v>753</v>
      </c>
      <c r="BQ109" s="64"/>
      <c r="BR109" s="64"/>
      <c r="BS109" s="66"/>
    </row>
    <row r="110" spans="1:71" s="26" customFormat="1" ht="15.75" thickBot="1" x14ac:dyDescent="0.25">
      <c r="A110" s="25"/>
      <c r="B110" s="27" t="s">
        <v>754</v>
      </c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9"/>
    </row>
    <row r="111" spans="1:71" x14ac:dyDescent="0.2">
      <c r="B111" s="51" t="s">
        <v>755</v>
      </c>
      <c r="C111" s="52" t="s">
        <v>38</v>
      </c>
      <c r="D111" s="53" t="s">
        <v>756</v>
      </c>
      <c r="E111" s="83">
        <v>490</v>
      </c>
      <c r="F111" s="87">
        <f>IF(MIN(AC111:AW111)=MAX(AC111:AW111),ROUND(MIN(AC111:AW111)*(1-$F$9),0),ROUND(MIN(AC111:AW111)*(1-$F$9),0)&amp;"-"&amp;ROUND(MAX(AC111:AW111)*(1-$F$9),0))</f>
        <v>431</v>
      </c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4"/>
      <c r="T111" s="56"/>
      <c r="U111" s="54"/>
      <c r="V111" s="54"/>
      <c r="W111" s="54"/>
      <c r="X111" s="54"/>
      <c r="Y111" s="54"/>
      <c r="Z111" s="67"/>
      <c r="AA111" s="56"/>
      <c r="AB111" s="78">
        <f>(G111*AC111+H111*AD111+I111*AE111+J111*AF111+K111*AG111+L111*AH111+M111*AI111+N111*AJ111+O111*AK111+P111*AL111+Q111*AM111+R111*AN111+S111*AO111+T111*AP111+U111*AQ111+V111*AR111+W111*AS111+X111*AT111+Y111*AU111+Z111*AV111+AA111*AW111)*(1-$F$9)</f>
        <v>0</v>
      </c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>
        <v>490</v>
      </c>
      <c r="AP111" s="52"/>
      <c r="AQ111" s="52">
        <v>490</v>
      </c>
      <c r="AR111" s="52">
        <v>490</v>
      </c>
      <c r="AS111" s="52">
        <v>490</v>
      </c>
      <c r="AT111" s="52">
        <v>490</v>
      </c>
      <c r="AU111" s="52">
        <v>490</v>
      </c>
      <c r="AV111" s="52">
        <v>490</v>
      </c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3" t="s">
        <v>757</v>
      </c>
      <c r="BK111" s="52"/>
      <c r="BL111" s="53" t="s">
        <v>758</v>
      </c>
      <c r="BM111" s="53" t="s">
        <v>759</v>
      </c>
      <c r="BN111" s="53" t="s">
        <v>760</v>
      </c>
      <c r="BO111" s="53" t="s">
        <v>761</v>
      </c>
      <c r="BP111" s="53" t="s">
        <v>762</v>
      </c>
      <c r="BQ111" s="72" t="s">
        <v>763</v>
      </c>
      <c r="BR111" s="57"/>
      <c r="BS111" s="65"/>
    </row>
    <row r="112" spans="1:71" x14ac:dyDescent="0.2">
      <c r="B112" s="68" t="s">
        <v>764</v>
      </c>
      <c r="C112" s="44" t="s">
        <v>38</v>
      </c>
      <c r="D112" s="45" t="s">
        <v>765</v>
      </c>
      <c r="E112" s="85">
        <v>490</v>
      </c>
      <c r="F112" s="89">
        <f>IF(MIN(AC112:AW112)=MAX(AC112:AW112),ROUND(MIN(AC112:AW112)*(1-$F$9),0),ROUND(MIN(AC112:AW112)*(1-$F$9),0)&amp;"-"&amp;ROUND(MAX(AC112:AW112)*(1-$F$9),0))</f>
        <v>431</v>
      </c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6"/>
      <c r="R112" s="48"/>
      <c r="S112" s="47"/>
      <c r="T112" s="48"/>
      <c r="U112" s="46"/>
      <c r="V112" s="46"/>
      <c r="W112" s="50"/>
      <c r="X112" s="46"/>
      <c r="Y112" s="47"/>
      <c r="Z112" s="46"/>
      <c r="AA112" s="48"/>
      <c r="AB112" s="80">
        <f>(G112*AC112+H112*AD112+I112*AE112+J112*AF112+K112*AG112+L112*AH112+M112*AI112+N112*AJ112+O112*AK112+P112*AL112+Q112*AM112+R112*AN112+S112*AO112+T112*AP112+U112*AQ112+V112*AR112+W112*AS112+X112*AT112+Y112*AU112+Z112*AV112+AA112*AW112)*(1-$F$9)</f>
        <v>0</v>
      </c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>
        <v>490</v>
      </c>
      <c r="AN112" s="44"/>
      <c r="AO112" s="44">
        <v>490</v>
      </c>
      <c r="AP112" s="44"/>
      <c r="AQ112" s="44">
        <v>490</v>
      </c>
      <c r="AR112" s="44">
        <v>490</v>
      </c>
      <c r="AS112" s="44">
        <v>490</v>
      </c>
      <c r="AT112" s="44">
        <v>490</v>
      </c>
      <c r="AU112" s="44">
        <v>490</v>
      </c>
      <c r="AV112" s="44">
        <v>490</v>
      </c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5" t="s">
        <v>766</v>
      </c>
      <c r="BI112" s="44"/>
      <c r="BJ112" s="45" t="s">
        <v>767</v>
      </c>
      <c r="BK112" s="44"/>
      <c r="BL112" s="45" t="s">
        <v>768</v>
      </c>
      <c r="BM112" s="45" t="s">
        <v>769</v>
      </c>
      <c r="BN112" s="45" t="s">
        <v>770</v>
      </c>
      <c r="BO112" s="45" t="s">
        <v>771</v>
      </c>
      <c r="BP112" s="45" t="s">
        <v>772</v>
      </c>
      <c r="BQ112" s="71" t="s">
        <v>773</v>
      </c>
      <c r="BR112" s="49"/>
      <c r="BS112" s="70"/>
    </row>
    <row r="113" spans="2:71" x14ac:dyDescent="0.2">
      <c r="B113" s="68" t="s">
        <v>774</v>
      </c>
      <c r="C113" s="44" t="s">
        <v>38</v>
      </c>
      <c r="D113" s="45" t="s">
        <v>775</v>
      </c>
      <c r="E113" s="85">
        <v>460</v>
      </c>
      <c r="F113" s="89">
        <f>IF(MIN(AC113:AW113)=MAX(AC113:AW113),ROUND(MIN(AC113:AW113)*(1-$F$9),0),ROUND(MIN(AC113:AW113)*(1-$F$9),0)&amp;"-"&amp;ROUND(MAX(AC113:AW113)*(1-$F$9),0))</f>
        <v>405</v>
      </c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7"/>
      <c r="R113" s="48"/>
      <c r="S113" s="47"/>
      <c r="T113" s="48"/>
      <c r="U113" s="47"/>
      <c r="V113" s="47"/>
      <c r="W113" s="47"/>
      <c r="X113" s="47"/>
      <c r="Y113" s="47"/>
      <c r="Z113" s="46"/>
      <c r="AA113" s="48"/>
      <c r="AB113" s="80">
        <f>(G113*AC113+H113*AD113+I113*AE113+J113*AF113+K113*AG113+L113*AH113+M113*AI113+N113*AJ113+O113*AK113+P113*AL113+Q113*AM113+R113*AN113+S113*AO113+T113*AP113+U113*AQ113+V113*AR113+W113*AS113+X113*AT113+Y113*AU113+Z113*AV113+AA113*AW113)*(1-$F$9)</f>
        <v>0</v>
      </c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>
        <v>460</v>
      </c>
      <c r="AN113" s="44"/>
      <c r="AO113" s="44">
        <v>460</v>
      </c>
      <c r="AP113" s="44"/>
      <c r="AQ113" s="44">
        <v>460</v>
      </c>
      <c r="AR113" s="44">
        <v>460</v>
      </c>
      <c r="AS113" s="44">
        <v>460</v>
      </c>
      <c r="AT113" s="44">
        <v>460</v>
      </c>
      <c r="AU113" s="44">
        <v>460</v>
      </c>
      <c r="AV113" s="44">
        <v>460</v>
      </c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5" t="s">
        <v>776</v>
      </c>
      <c r="BI113" s="44"/>
      <c r="BJ113" s="45" t="s">
        <v>777</v>
      </c>
      <c r="BK113" s="44"/>
      <c r="BL113" s="45" t="s">
        <v>778</v>
      </c>
      <c r="BM113" s="45" t="s">
        <v>779</v>
      </c>
      <c r="BN113" s="45" t="s">
        <v>780</v>
      </c>
      <c r="BO113" s="45" t="s">
        <v>781</v>
      </c>
      <c r="BP113" s="45" t="s">
        <v>782</v>
      </c>
      <c r="BQ113" s="71" t="s">
        <v>783</v>
      </c>
      <c r="BR113" s="49"/>
      <c r="BS113" s="70"/>
    </row>
    <row r="114" spans="2:71" x14ac:dyDescent="0.2">
      <c r="B114" s="68" t="s">
        <v>784</v>
      </c>
      <c r="C114" s="44" t="s">
        <v>38</v>
      </c>
      <c r="D114" s="45" t="s">
        <v>785</v>
      </c>
      <c r="E114" s="85">
        <v>460</v>
      </c>
      <c r="F114" s="89">
        <f>IF(MIN(AC114:AW114)=MAX(AC114:AW114),ROUND(MIN(AC114:AW114)*(1-$F$9),0),ROUND(MIN(AC114:AW114)*(1-$F$9),0)&amp;"-"&amp;ROUND(MAX(AC114:AW114)*(1-$F$9),0))</f>
        <v>405</v>
      </c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50"/>
      <c r="R114" s="48"/>
      <c r="S114" s="50"/>
      <c r="T114" s="48"/>
      <c r="U114" s="50"/>
      <c r="V114" s="50"/>
      <c r="W114" s="50"/>
      <c r="X114" s="50"/>
      <c r="Y114" s="50"/>
      <c r="Z114" s="50"/>
      <c r="AA114" s="48"/>
      <c r="AB114" s="80">
        <f>(G114*AC114+H114*AD114+I114*AE114+J114*AF114+K114*AG114+L114*AH114+M114*AI114+N114*AJ114+O114*AK114+P114*AL114+Q114*AM114+R114*AN114+S114*AO114+T114*AP114+U114*AQ114+V114*AR114+W114*AS114+X114*AT114+Y114*AU114+Z114*AV114+AA114*AW114)*(1-$F$9)</f>
        <v>0</v>
      </c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>
        <v>460</v>
      </c>
      <c r="AN114" s="44"/>
      <c r="AO114" s="44">
        <v>460</v>
      </c>
      <c r="AP114" s="44"/>
      <c r="AQ114" s="44">
        <v>460</v>
      </c>
      <c r="AR114" s="44">
        <v>460</v>
      </c>
      <c r="AS114" s="44">
        <v>460</v>
      </c>
      <c r="AT114" s="44">
        <v>460</v>
      </c>
      <c r="AU114" s="44">
        <v>460</v>
      </c>
      <c r="AV114" s="44">
        <v>460</v>
      </c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5" t="s">
        <v>786</v>
      </c>
      <c r="BI114" s="44"/>
      <c r="BJ114" s="45" t="s">
        <v>787</v>
      </c>
      <c r="BK114" s="44"/>
      <c r="BL114" s="45" t="s">
        <v>788</v>
      </c>
      <c r="BM114" s="45" t="s">
        <v>789</v>
      </c>
      <c r="BN114" s="45" t="s">
        <v>790</v>
      </c>
      <c r="BO114" s="45" t="s">
        <v>791</v>
      </c>
      <c r="BP114" s="45" t="s">
        <v>792</v>
      </c>
      <c r="BQ114" s="71" t="s">
        <v>793</v>
      </c>
      <c r="BR114" s="49"/>
      <c r="BS114" s="70"/>
    </row>
    <row r="115" spans="2:71" x14ac:dyDescent="0.2">
      <c r="B115" s="68" t="s">
        <v>794</v>
      </c>
      <c r="C115" s="44" t="s">
        <v>38</v>
      </c>
      <c r="D115" s="45" t="s">
        <v>795</v>
      </c>
      <c r="E115" s="85">
        <v>460</v>
      </c>
      <c r="F115" s="89">
        <f>IF(MIN(AC115:AW115)=MAX(AC115:AW115),ROUND(MIN(AC115:AW115)*(1-$F$9),0),ROUND(MIN(AC115:AW115)*(1-$F$9),0)&amp;"-"&amp;ROUND(MAX(AC115:AW115)*(1-$F$9),0))</f>
        <v>405</v>
      </c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50"/>
      <c r="R115" s="48"/>
      <c r="S115" s="50"/>
      <c r="T115" s="48"/>
      <c r="U115" s="46"/>
      <c r="V115" s="46"/>
      <c r="W115" s="46"/>
      <c r="X115" s="48"/>
      <c r="Y115" s="48"/>
      <c r="Z115" s="48"/>
      <c r="AA115" s="48"/>
      <c r="AB115" s="80">
        <f>(G115*AC115+H115*AD115+I115*AE115+J115*AF115+K115*AG115+L115*AH115+M115*AI115+N115*AJ115+O115*AK115+P115*AL115+Q115*AM115+R115*AN115+S115*AO115+T115*AP115+U115*AQ115+V115*AR115+W115*AS115+X115*AT115+Y115*AU115+Z115*AV115+AA115*AW115)*(1-$F$9)</f>
        <v>0</v>
      </c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>
        <v>460</v>
      </c>
      <c r="AN115" s="44"/>
      <c r="AO115" s="44">
        <v>460</v>
      </c>
      <c r="AP115" s="44"/>
      <c r="AQ115" s="44">
        <v>460</v>
      </c>
      <c r="AR115" s="44">
        <v>460</v>
      </c>
      <c r="AS115" s="44">
        <v>460</v>
      </c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5" t="s">
        <v>796</v>
      </c>
      <c r="BI115" s="44"/>
      <c r="BJ115" s="45" t="s">
        <v>797</v>
      </c>
      <c r="BK115" s="44"/>
      <c r="BL115" s="45" t="s">
        <v>798</v>
      </c>
      <c r="BM115" s="45" t="s">
        <v>799</v>
      </c>
      <c r="BN115" s="45" t="s">
        <v>800</v>
      </c>
      <c r="BO115" s="44"/>
      <c r="BP115" s="44"/>
      <c r="BQ115" s="49"/>
      <c r="BR115" s="49"/>
      <c r="BS115" s="70"/>
    </row>
    <row r="116" spans="2:71" x14ac:dyDescent="0.2">
      <c r="B116" s="68" t="s">
        <v>801</v>
      </c>
      <c r="C116" s="44" t="s">
        <v>38</v>
      </c>
      <c r="D116" s="45" t="s">
        <v>802</v>
      </c>
      <c r="E116" s="85">
        <v>460</v>
      </c>
      <c r="F116" s="89">
        <f>IF(MIN(AC116:AW116)=MAX(AC116:AW116),ROUND(MIN(AC116:AW116)*(1-$F$9),0),ROUND(MIN(AC116:AW116)*(1-$F$9),0)&amp;"-"&amp;ROUND(MAX(AC116:AW116)*(1-$F$9),0))</f>
        <v>405</v>
      </c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6"/>
      <c r="R116" s="48"/>
      <c r="S116" s="46"/>
      <c r="T116" s="48"/>
      <c r="U116" s="46"/>
      <c r="V116" s="46"/>
      <c r="W116" s="46"/>
      <c r="X116" s="46"/>
      <c r="Y116" s="47"/>
      <c r="Z116" s="46"/>
      <c r="AA116" s="48"/>
      <c r="AB116" s="80">
        <f>(G116*AC116+H116*AD116+I116*AE116+J116*AF116+K116*AG116+L116*AH116+M116*AI116+N116*AJ116+O116*AK116+P116*AL116+Q116*AM116+R116*AN116+S116*AO116+T116*AP116+U116*AQ116+V116*AR116+W116*AS116+X116*AT116+Y116*AU116+Z116*AV116+AA116*AW116)*(1-$F$9)</f>
        <v>0</v>
      </c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>
        <v>460</v>
      </c>
      <c r="AN116" s="44"/>
      <c r="AO116" s="44">
        <v>460</v>
      </c>
      <c r="AP116" s="44"/>
      <c r="AQ116" s="44">
        <v>460</v>
      </c>
      <c r="AR116" s="44">
        <v>460</v>
      </c>
      <c r="AS116" s="44">
        <v>460</v>
      </c>
      <c r="AT116" s="44">
        <v>460</v>
      </c>
      <c r="AU116" s="44">
        <v>460</v>
      </c>
      <c r="AV116" s="44">
        <v>460</v>
      </c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5" t="s">
        <v>803</v>
      </c>
      <c r="BI116" s="44"/>
      <c r="BJ116" s="45" t="s">
        <v>804</v>
      </c>
      <c r="BK116" s="44"/>
      <c r="BL116" s="45" t="s">
        <v>805</v>
      </c>
      <c r="BM116" s="45" t="s">
        <v>806</v>
      </c>
      <c r="BN116" s="45" t="s">
        <v>807</v>
      </c>
      <c r="BO116" s="45" t="s">
        <v>808</v>
      </c>
      <c r="BP116" s="45" t="s">
        <v>809</v>
      </c>
      <c r="BQ116" s="71" t="s">
        <v>810</v>
      </c>
      <c r="BR116" s="49"/>
      <c r="BS116" s="70"/>
    </row>
    <row r="117" spans="2:71" x14ac:dyDescent="0.2">
      <c r="B117" s="68" t="s">
        <v>811</v>
      </c>
      <c r="C117" s="44" t="s">
        <v>38</v>
      </c>
      <c r="D117" s="45" t="s">
        <v>812</v>
      </c>
      <c r="E117" s="85">
        <v>460</v>
      </c>
      <c r="F117" s="89">
        <f>IF(MIN(AC117:AW117)=MAX(AC117:AW117),ROUND(MIN(AC117:AW117)*(1-$F$9),0),ROUND(MIN(AC117:AW117)*(1-$F$9),0)&amp;"-"&amp;ROUND(MAX(AC117:AW117)*(1-$F$9),0))</f>
        <v>405</v>
      </c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50"/>
      <c r="R117" s="48"/>
      <c r="S117" s="50"/>
      <c r="T117" s="48"/>
      <c r="U117" s="50"/>
      <c r="V117" s="50"/>
      <c r="W117" s="50"/>
      <c r="X117" s="50"/>
      <c r="Y117" s="46"/>
      <c r="Z117" s="46"/>
      <c r="AA117" s="48"/>
      <c r="AB117" s="80">
        <f>(G117*AC117+H117*AD117+I117*AE117+J117*AF117+K117*AG117+L117*AH117+M117*AI117+N117*AJ117+O117*AK117+P117*AL117+Q117*AM117+R117*AN117+S117*AO117+T117*AP117+U117*AQ117+V117*AR117+W117*AS117+X117*AT117+Y117*AU117+Z117*AV117+AA117*AW117)*(1-$F$9)</f>
        <v>0</v>
      </c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>
        <v>460</v>
      </c>
      <c r="AN117" s="44"/>
      <c r="AO117" s="44">
        <v>460</v>
      </c>
      <c r="AP117" s="44"/>
      <c r="AQ117" s="44">
        <v>460</v>
      </c>
      <c r="AR117" s="44">
        <v>460</v>
      </c>
      <c r="AS117" s="44">
        <v>460</v>
      </c>
      <c r="AT117" s="44">
        <v>460</v>
      </c>
      <c r="AU117" s="44">
        <v>460</v>
      </c>
      <c r="AV117" s="44">
        <v>460</v>
      </c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5" t="s">
        <v>813</v>
      </c>
      <c r="BI117" s="44"/>
      <c r="BJ117" s="45" t="s">
        <v>814</v>
      </c>
      <c r="BK117" s="44"/>
      <c r="BL117" s="45" t="s">
        <v>815</v>
      </c>
      <c r="BM117" s="45" t="s">
        <v>816</v>
      </c>
      <c r="BN117" s="45" t="s">
        <v>817</v>
      </c>
      <c r="BO117" s="45" t="s">
        <v>818</v>
      </c>
      <c r="BP117" s="45" t="s">
        <v>819</v>
      </c>
      <c r="BQ117" s="71" t="s">
        <v>820</v>
      </c>
      <c r="BR117" s="49"/>
      <c r="BS117" s="70"/>
    </row>
    <row r="118" spans="2:71" x14ac:dyDescent="0.2">
      <c r="B118" s="68" t="s">
        <v>821</v>
      </c>
      <c r="C118" s="44" t="s">
        <v>38</v>
      </c>
      <c r="D118" s="45" t="s">
        <v>822</v>
      </c>
      <c r="E118" s="85">
        <v>460</v>
      </c>
      <c r="F118" s="89">
        <f>IF(MIN(AC118:AW118)=MAX(AC118:AW118),ROUND(MIN(AC118:AW118)*(1-$F$9),0),ROUND(MIN(AC118:AW118)*(1-$F$9),0)&amp;"-"&amp;ROUND(MAX(AC118:AW118)*(1-$F$9),0))</f>
        <v>405</v>
      </c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6"/>
      <c r="R118" s="48"/>
      <c r="S118" s="46"/>
      <c r="T118" s="48"/>
      <c r="U118" s="50"/>
      <c r="V118" s="50"/>
      <c r="W118" s="50"/>
      <c r="X118" s="50"/>
      <c r="Y118" s="50"/>
      <c r="Z118" s="50"/>
      <c r="AA118" s="48"/>
      <c r="AB118" s="80">
        <f>(G118*AC118+H118*AD118+I118*AE118+J118*AF118+K118*AG118+L118*AH118+M118*AI118+N118*AJ118+O118*AK118+P118*AL118+Q118*AM118+R118*AN118+S118*AO118+T118*AP118+U118*AQ118+V118*AR118+W118*AS118+X118*AT118+Y118*AU118+Z118*AV118+AA118*AW118)*(1-$F$9)</f>
        <v>0</v>
      </c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>
        <v>460</v>
      </c>
      <c r="AN118" s="44"/>
      <c r="AO118" s="44">
        <v>460</v>
      </c>
      <c r="AP118" s="44"/>
      <c r="AQ118" s="44">
        <v>460</v>
      </c>
      <c r="AR118" s="44">
        <v>460</v>
      </c>
      <c r="AS118" s="44">
        <v>460</v>
      </c>
      <c r="AT118" s="44">
        <v>460</v>
      </c>
      <c r="AU118" s="44">
        <v>460</v>
      </c>
      <c r="AV118" s="44">
        <v>460</v>
      </c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5" t="s">
        <v>823</v>
      </c>
      <c r="BI118" s="44"/>
      <c r="BJ118" s="45" t="s">
        <v>824</v>
      </c>
      <c r="BK118" s="44"/>
      <c r="BL118" s="45" t="s">
        <v>825</v>
      </c>
      <c r="BM118" s="45" t="s">
        <v>826</v>
      </c>
      <c r="BN118" s="45" t="s">
        <v>827</v>
      </c>
      <c r="BO118" s="45" t="s">
        <v>828</v>
      </c>
      <c r="BP118" s="45" t="s">
        <v>829</v>
      </c>
      <c r="BQ118" s="71" t="s">
        <v>830</v>
      </c>
      <c r="BR118" s="49"/>
      <c r="BS118" s="70"/>
    </row>
    <row r="119" spans="2:71" x14ac:dyDescent="0.2">
      <c r="B119" s="68" t="s">
        <v>831</v>
      </c>
      <c r="C119" s="44" t="s">
        <v>38</v>
      </c>
      <c r="D119" s="45" t="s">
        <v>832</v>
      </c>
      <c r="E119" s="85">
        <v>460</v>
      </c>
      <c r="F119" s="89">
        <f>IF(MIN(AC119:AW119)=MAX(AC119:AW119),ROUND(MIN(AC119:AW119)*(1-$F$9),0),ROUND(MIN(AC119:AW119)*(1-$F$9),0)&amp;"-"&amp;ROUND(MAX(AC119:AW119)*(1-$F$9),0))</f>
        <v>405</v>
      </c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6"/>
      <c r="T119" s="48"/>
      <c r="U119" s="50"/>
      <c r="V119" s="50"/>
      <c r="W119" s="50"/>
      <c r="X119" s="50"/>
      <c r="Y119" s="50"/>
      <c r="Z119" s="50"/>
      <c r="AA119" s="48"/>
      <c r="AB119" s="80">
        <f>(G119*AC119+H119*AD119+I119*AE119+J119*AF119+K119*AG119+L119*AH119+M119*AI119+N119*AJ119+O119*AK119+P119*AL119+Q119*AM119+R119*AN119+S119*AO119+T119*AP119+U119*AQ119+V119*AR119+W119*AS119+X119*AT119+Y119*AU119+Z119*AV119+AA119*AW119)*(1-$F$9)</f>
        <v>0</v>
      </c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>
        <v>460</v>
      </c>
      <c r="AP119" s="44"/>
      <c r="AQ119" s="44">
        <v>460</v>
      </c>
      <c r="AR119" s="44">
        <v>460</v>
      </c>
      <c r="AS119" s="44">
        <v>460</v>
      </c>
      <c r="AT119" s="44">
        <v>460</v>
      </c>
      <c r="AU119" s="44">
        <v>460</v>
      </c>
      <c r="AV119" s="44">
        <v>460</v>
      </c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5" t="s">
        <v>833</v>
      </c>
      <c r="BK119" s="44"/>
      <c r="BL119" s="45" t="s">
        <v>834</v>
      </c>
      <c r="BM119" s="45" t="s">
        <v>835</v>
      </c>
      <c r="BN119" s="45" t="s">
        <v>836</v>
      </c>
      <c r="BO119" s="45" t="s">
        <v>837</v>
      </c>
      <c r="BP119" s="45" t="s">
        <v>838</v>
      </c>
      <c r="BQ119" s="71" t="s">
        <v>839</v>
      </c>
      <c r="BR119" s="49"/>
      <c r="BS119" s="70"/>
    </row>
    <row r="120" spans="2:71" x14ac:dyDescent="0.2">
      <c r="B120" s="68" t="s">
        <v>840</v>
      </c>
      <c r="C120" s="44" t="s">
        <v>38</v>
      </c>
      <c r="D120" s="45" t="s">
        <v>841</v>
      </c>
      <c r="E120" s="85">
        <v>460</v>
      </c>
      <c r="F120" s="89">
        <f>IF(MIN(AC120:AW120)=MAX(AC120:AW120),ROUND(MIN(AC120:AW120)*(1-$F$9),0),ROUND(MIN(AC120:AW120)*(1-$F$9),0)&amp;"-"&amp;ROUND(MAX(AC120:AW120)*(1-$F$9),0))</f>
        <v>405</v>
      </c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50"/>
      <c r="R120" s="48"/>
      <c r="S120" s="50"/>
      <c r="T120" s="48"/>
      <c r="U120" s="50"/>
      <c r="V120" s="50"/>
      <c r="W120" s="50"/>
      <c r="X120" s="50"/>
      <c r="Y120" s="46"/>
      <c r="Z120" s="46"/>
      <c r="AA120" s="48"/>
      <c r="AB120" s="80">
        <f>(G120*AC120+H120*AD120+I120*AE120+J120*AF120+K120*AG120+L120*AH120+M120*AI120+N120*AJ120+O120*AK120+P120*AL120+Q120*AM120+R120*AN120+S120*AO120+T120*AP120+U120*AQ120+V120*AR120+W120*AS120+X120*AT120+Y120*AU120+Z120*AV120+AA120*AW120)*(1-$F$9)</f>
        <v>0</v>
      </c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>
        <v>460</v>
      </c>
      <c r="AN120" s="44"/>
      <c r="AO120" s="44">
        <v>460</v>
      </c>
      <c r="AP120" s="44"/>
      <c r="AQ120" s="44">
        <v>460</v>
      </c>
      <c r="AR120" s="44">
        <v>460</v>
      </c>
      <c r="AS120" s="44">
        <v>460</v>
      </c>
      <c r="AT120" s="44">
        <v>460</v>
      </c>
      <c r="AU120" s="44">
        <v>460</v>
      </c>
      <c r="AV120" s="44">
        <v>460</v>
      </c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5" t="s">
        <v>842</v>
      </c>
      <c r="BI120" s="44"/>
      <c r="BJ120" s="45" t="s">
        <v>843</v>
      </c>
      <c r="BK120" s="44"/>
      <c r="BL120" s="45" t="s">
        <v>844</v>
      </c>
      <c r="BM120" s="45" t="s">
        <v>845</v>
      </c>
      <c r="BN120" s="45" t="s">
        <v>846</v>
      </c>
      <c r="BO120" s="45" t="s">
        <v>847</v>
      </c>
      <c r="BP120" s="45" t="s">
        <v>848</v>
      </c>
      <c r="BQ120" s="71" t="s">
        <v>849</v>
      </c>
      <c r="BR120" s="49"/>
      <c r="BS120" s="70"/>
    </row>
    <row r="121" spans="2:71" x14ac:dyDescent="0.2">
      <c r="B121" s="68" t="s">
        <v>850</v>
      </c>
      <c r="C121" s="44" t="s">
        <v>38</v>
      </c>
      <c r="D121" s="45" t="s">
        <v>812</v>
      </c>
      <c r="E121" s="85">
        <v>460</v>
      </c>
      <c r="F121" s="89">
        <f>IF(MIN(AC121:AW121)=MAX(AC121:AW121),ROUND(MIN(AC121:AW121)*(1-$F$9),0),ROUND(MIN(AC121:AW121)*(1-$F$9),0)&amp;"-"&amp;ROUND(MAX(AC121:AW121)*(1-$F$9),0))</f>
        <v>405</v>
      </c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6"/>
      <c r="R121" s="48"/>
      <c r="S121" s="46"/>
      <c r="T121" s="48"/>
      <c r="U121" s="46"/>
      <c r="V121" s="50"/>
      <c r="W121" s="47"/>
      <c r="X121" s="46"/>
      <c r="Y121" s="46"/>
      <c r="Z121" s="46"/>
      <c r="AA121" s="48"/>
      <c r="AB121" s="80">
        <f>(G121*AC121+H121*AD121+I121*AE121+J121*AF121+K121*AG121+L121*AH121+M121*AI121+N121*AJ121+O121*AK121+P121*AL121+Q121*AM121+R121*AN121+S121*AO121+T121*AP121+U121*AQ121+V121*AR121+W121*AS121+X121*AT121+Y121*AU121+Z121*AV121+AA121*AW121)*(1-$F$9)</f>
        <v>0</v>
      </c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>
        <v>460</v>
      </c>
      <c r="AN121" s="44"/>
      <c r="AO121" s="44">
        <v>460</v>
      </c>
      <c r="AP121" s="44"/>
      <c r="AQ121" s="44">
        <v>460</v>
      </c>
      <c r="AR121" s="44">
        <v>460</v>
      </c>
      <c r="AS121" s="44">
        <v>460</v>
      </c>
      <c r="AT121" s="44">
        <v>460</v>
      </c>
      <c r="AU121" s="44">
        <v>460</v>
      </c>
      <c r="AV121" s="44">
        <v>460</v>
      </c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5" t="s">
        <v>851</v>
      </c>
      <c r="BI121" s="44"/>
      <c r="BJ121" s="45" t="s">
        <v>852</v>
      </c>
      <c r="BK121" s="44"/>
      <c r="BL121" s="45" t="s">
        <v>853</v>
      </c>
      <c r="BM121" s="45" t="s">
        <v>854</v>
      </c>
      <c r="BN121" s="45" t="s">
        <v>855</v>
      </c>
      <c r="BO121" s="45" t="s">
        <v>856</v>
      </c>
      <c r="BP121" s="45" t="s">
        <v>857</v>
      </c>
      <c r="BQ121" s="71" t="s">
        <v>858</v>
      </c>
      <c r="BR121" s="49"/>
      <c r="BS121" s="70"/>
    </row>
    <row r="122" spans="2:71" x14ac:dyDescent="0.2">
      <c r="B122" s="68" t="s">
        <v>859</v>
      </c>
      <c r="C122" s="44" t="s">
        <v>38</v>
      </c>
      <c r="D122" s="45" t="s">
        <v>860</v>
      </c>
      <c r="E122" s="85">
        <v>460</v>
      </c>
      <c r="F122" s="89">
        <f>IF(MIN(AC122:AW122)=MAX(AC122:AW122),ROUND(MIN(AC122:AW122)*(1-$F$9),0),ROUND(MIN(AC122:AW122)*(1-$F$9),0)&amp;"-"&amp;ROUND(MAX(AC122:AW122)*(1-$F$9),0))</f>
        <v>405</v>
      </c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7"/>
      <c r="V122" s="50"/>
      <c r="W122" s="50"/>
      <c r="X122" s="50"/>
      <c r="Y122" s="47"/>
      <c r="Z122" s="47"/>
      <c r="AA122" s="48"/>
      <c r="AB122" s="80">
        <f>(G122*AC122+H122*AD122+I122*AE122+J122*AF122+K122*AG122+L122*AH122+M122*AI122+N122*AJ122+O122*AK122+P122*AL122+Q122*AM122+R122*AN122+S122*AO122+T122*AP122+U122*AQ122+V122*AR122+W122*AS122+X122*AT122+Y122*AU122+Z122*AV122+AA122*AW122)*(1-$F$9)</f>
        <v>0</v>
      </c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>
        <v>460</v>
      </c>
      <c r="AR122" s="44">
        <v>460</v>
      </c>
      <c r="AS122" s="44">
        <v>460</v>
      </c>
      <c r="AT122" s="44">
        <v>460</v>
      </c>
      <c r="AU122" s="44">
        <v>460</v>
      </c>
      <c r="AV122" s="44">
        <v>460</v>
      </c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5" t="s">
        <v>861</v>
      </c>
      <c r="BM122" s="45" t="s">
        <v>862</v>
      </c>
      <c r="BN122" s="45" t="s">
        <v>863</v>
      </c>
      <c r="BO122" s="45" t="s">
        <v>864</v>
      </c>
      <c r="BP122" s="45" t="s">
        <v>865</v>
      </c>
      <c r="BQ122" s="71" t="s">
        <v>866</v>
      </c>
      <c r="BR122" s="49"/>
      <c r="BS122" s="70"/>
    </row>
    <row r="123" spans="2:71" x14ac:dyDescent="0.2">
      <c r="B123" s="68" t="s">
        <v>867</v>
      </c>
      <c r="C123" s="44" t="s">
        <v>38</v>
      </c>
      <c r="D123" s="45" t="s">
        <v>868</v>
      </c>
      <c r="E123" s="85">
        <v>460</v>
      </c>
      <c r="F123" s="89">
        <f>IF(MIN(AC123:AW123)=MAX(AC123:AW123),ROUND(MIN(AC123:AW123)*(1-$F$9),0),ROUND(MIN(AC123:AW123)*(1-$F$9),0)&amp;"-"&amp;ROUND(MAX(AC123:AW123)*(1-$F$9),0))</f>
        <v>405</v>
      </c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6"/>
      <c r="T123" s="48"/>
      <c r="U123" s="47"/>
      <c r="V123" s="47"/>
      <c r="W123" s="46"/>
      <c r="X123" s="46"/>
      <c r="Y123" s="46"/>
      <c r="Z123" s="46"/>
      <c r="AA123" s="48"/>
      <c r="AB123" s="80">
        <f>(G123*AC123+H123*AD123+I123*AE123+J123*AF123+K123*AG123+L123*AH123+M123*AI123+N123*AJ123+O123*AK123+P123*AL123+Q123*AM123+R123*AN123+S123*AO123+T123*AP123+U123*AQ123+V123*AR123+W123*AS123+X123*AT123+Y123*AU123+Z123*AV123+AA123*AW123)*(1-$F$9)</f>
        <v>0</v>
      </c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>
        <v>460</v>
      </c>
      <c r="AP123" s="44"/>
      <c r="AQ123" s="44">
        <v>460</v>
      </c>
      <c r="AR123" s="44">
        <v>460</v>
      </c>
      <c r="AS123" s="44">
        <v>460</v>
      </c>
      <c r="AT123" s="44">
        <v>460</v>
      </c>
      <c r="AU123" s="44">
        <v>460</v>
      </c>
      <c r="AV123" s="44">
        <v>460</v>
      </c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5" t="s">
        <v>869</v>
      </c>
      <c r="BK123" s="44"/>
      <c r="BL123" s="45" t="s">
        <v>870</v>
      </c>
      <c r="BM123" s="45" t="s">
        <v>871</v>
      </c>
      <c r="BN123" s="45" t="s">
        <v>872</v>
      </c>
      <c r="BO123" s="45" t="s">
        <v>873</v>
      </c>
      <c r="BP123" s="45" t="s">
        <v>874</v>
      </c>
      <c r="BQ123" s="71" t="s">
        <v>875</v>
      </c>
      <c r="BR123" s="49"/>
      <c r="BS123" s="70"/>
    </row>
    <row r="124" spans="2:71" x14ac:dyDescent="0.2">
      <c r="B124" s="68" t="s">
        <v>876</v>
      </c>
      <c r="C124" s="44" t="s">
        <v>38</v>
      </c>
      <c r="D124" s="45" t="s">
        <v>877</v>
      </c>
      <c r="E124" s="85">
        <v>460</v>
      </c>
      <c r="F124" s="89">
        <f>IF(MIN(AC124:AW124)=MAX(AC124:AW124),ROUND(MIN(AC124:AW124)*(1-$F$9),0),ROUND(MIN(AC124:AW124)*(1-$F$9),0)&amp;"-"&amp;ROUND(MAX(AC124:AW124)*(1-$F$9),0))</f>
        <v>405</v>
      </c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50"/>
      <c r="R124" s="48"/>
      <c r="S124" s="47"/>
      <c r="T124" s="48"/>
      <c r="U124" s="50"/>
      <c r="V124" s="50"/>
      <c r="W124" s="50"/>
      <c r="X124" s="50"/>
      <c r="Y124" s="46"/>
      <c r="Z124" s="46"/>
      <c r="AA124" s="48"/>
      <c r="AB124" s="80">
        <f>(G124*AC124+H124*AD124+I124*AE124+J124*AF124+K124*AG124+L124*AH124+M124*AI124+N124*AJ124+O124*AK124+P124*AL124+Q124*AM124+R124*AN124+S124*AO124+T124*AP124+U124*AQ124+V124*AR124+W124*AS124+X124*AT124+Y124*AU124+Z124*AV124+AA124*AW124)*(1-$F$9)</f>
        <v>0</v>
      </c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>
        <v>460</v>
      </c>
      <c r="AN124" s="44"/>
      <c r="AO124" s="44">
        <v>460</v>
      </c>
      <c r="AP124" s="44"/>
      <c r="AQ124" s="44">
        <v>460</v>
      </c>
      <c r="AR124" s="44">
        <v>460</v>
      </c>
      <c r="AS124" s="44">
        <v>460</v>
      </c>
      <c r="AT124" s="44">
        <v>460</v>
      </c>
      <c r="AU124" s="44">
        <v>460</v>
      </c>
      <c r="AV124" s="44">
        <v>460</v>
      </c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5" t="s">
        <v>878</v>
      </c>
      <c r="BI124" s="44"/>
      <c r="BJ124" s="45" t="s">
        <v>879</v>
      </c>
      <c r="BK124" s="44"/>
      <c r="BL124" s="45" t="s">
        <v>880</v>
      </c>
      <c r="BM124" s="45" t="s">
        <v>881</v>
      </c>
      <c r="BN124" s="45" t="s">
        <v>882</v>
      </c>
      <c r="BO124" s="45" t="s">
        <v>883</v>
      </c>
      <c r="BP124" s="45" t="s">
        <v>884</v>
      </c>
      <c r="BQ124" s="71" t="s">
        <v>885</v>
      </c>
      <c r="BR124" s="49"/>
      <c r="BS124" s="70"/>
    </row>
    <row r="125" spans="2:71" x14ac:dyDescent="0.2">
      <c r="B125" s="68" t="s">
        <v>886</v>
      </c>
      <c r="C125" s="44" t="s">
        <v>38</v>
      </c>
      <c r="D125" s="45" t="s">
        <v>887</v>
      </c>
      <c r="E125" s="85">
        <v>460</v>
      </c>
      <c r="F125" s="89">
        <f>IF(MIN(AC125:AW125)=MAX(AC125:AW125),ROUND(MIN(AC125:AW125)*(1-$F$9),0),ROUND(MIN(AC125:AW125)*(1-$F$9),0)&amp;"-"&amp;ROUND(MAX(AC125:AW125)*(1-$F$9),0))</f>
        <v>405</v>
      </c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6"/>
      <c r="T125" s="48"/>
      <c r="U125" s="50"/>
      <c r="V125" s="50"/>
      <c r="W125" s="50"/>
      <c r="X125" s="50"/>
      <c r="Y125" s="46"/>
      <c r="Z125" s="46"/>
      <c r="AA125" s="48"/>
      <c r="AB125" s="80">
        <f>(G125*AC125+H125*AD125+I125*AE125+J125*AF125+K125*AG125+L125*AH125+M125*AI125+N125*AJ125+O125*AK125+P125*AL125+Q125*AM125+R125*AN125+S125*AO125+T125*AP125+U125*AQ125+V125*AR125+W125*AS125+X125*AT125+Y125*AU125+Z125*AV125+AA125*AW125)*(1-$F$9)</f>
        <v>0</v>
      </c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>
        <v>460</v>
      </c>
      <c r="AP125" s="44"/>
      <c r="AQ125" s="44">
        <v>460</v>
      </c>
      <c r="AR125" s="44">
        <v>460</v>
      </c>
      <c r="AS125" s="44">
        <v>460</v>
      </c>
      <c r="AT125" s="44">
        <v>460</v>
      </c>
      <c r="AU125" s="44">
        <v>460</v>
      </c>
      <c r="AV125" s="44">
        <v>460</v>
      </c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5" t="s">
        <v>888</v>
      </c>
      <c r="BK125" s="44"/>
      <c r="BL125" s="45" t="s">
        <v>889</v>
      </c>
      <c r="BM125" s="45" t="s">
        <v>890</v>
      </c>
      <c r="BN125" s="45" t="s">
        <v>891</v>
      </c>
      <c r="BO125" s="45" t="s">
        <v>892</v>
      </c>
      <c r="BP125" s="45" t="s">
        <v>893</v>
      </c>
      <c r="BQ125" s="71" t="s">
        <v>894</v>
      </c>
      <c r="BR125" s="49"/>
      <c r="BS125" s="70"/>
    </row>
    <row r="126" spans="2:71" x14ac:dyDescent="0.2">
      <c r="B126" s="68" t="s">
        <v>895</v>
      </c>
      <c r="C126" s="44" t="s">
        <v>38</v>
      </c>
      <c r="D126" s="45" t="s">
        <v>896</v>
      </c>
      <c r="E126" s="85">
        <v>460</v>
      </c>
      <c r="F126" s="89">
        <f>IF(MIN(AC126:AW126)=MAX(AC126:AW126),ROUND(MIN(AC126:AW126)*(1-$F$9),0),ROUND(MIN(AC126:AW126)*(1-$F$9),0)&amp;"-"&amp;ROUND(MAX(AC126:AW126)*(1-$F$9),0))</f>
        <v>405</v>
      </c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50"/>
      <c r="R126" s="48"/>
      <c r="S126" s="46"/>
      <c r="T126" s="48"/>
      <c r="U126" s="46"/>
      <c r="V126" s="47"/>
      <c r="W126" s="46"/>
      <c r="X126" s="47"/>
      <c r="Y126" s="47"/>
      <c r="Z126" s="46"/>
      <c r="AA126" s="48"/>
      <c r="AB126" s="80">
        <f>(G126*AC126+H126*AD126+I126*AE126+J126*AF126+K126*AG126+L126*AH126+M126*AI126+N126*AJ126+O126*AK126+P126*AL126+Q126*AM126+R126*AN126+S126*AO126+T126*AP126+U126*AQ126+V126*AR126+W126*AS126+X126*AT126+Y126*AU126+Z126*AV126+AA126*AW126)*(1-$F$9)</f>
        <v>0</v>
      </c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>
        <v>460</v>
      </c>
      <c r="AN126" s="44"/>
      <c r="AO126" s="44">
        <v>460</v>
      </c>
      <c r="AP126" s="44"/>
      <c r="AQ126" s="44">
        <v>460</v>
      </c>
      <c r="AR126" s="44">
        <v>460</v>
      </c>
      <c r="AS126" s="44">
        <v>460</v>
      </c>
      <c r="AT126" s="44">
        <v>460</v>
      </c>
      <c r="AU126" s="44">
        <v>460</v>
      </c>
      <c r="AV126" s="44">
        <v>460</v>
      </c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5" t="s">
        <v>897</v>
      </c>
      <c r="BI126" s="44"/>
      <c r="BJ126" s="45" t="s">
        <v>898</v>
      </c>
      <c r="BK126" s="44"/>
      <c r="BL126" s="45" t="s">
        <v>899</v>
      </c>
      <c r="BM126" s="45" t="s">
        <v>900</v>
      </c>
      <c r="BN126" s="45" t="s">
        <v>901</v>
      </c>
      <c r="BO126" s="45" t="s">
        <v>902</v>
      </c>
      <c r="BP126" s="45" t="s">
        <v>903</v>
      </c>
      <c r="BQ126" s="71" t="s">
        <v>904</v>
      </c>
      <c r="BR126" s="49"/>
      <c r="BS126" s="70"/>
    </row>
    <row r="127" spans="2:71" x14ac:dyDescent="0.2">
      <c r="B127" s="68" t="s">
        <v>905</v>
      </c>
      <c r="C127" s="44" t="s">
        <v>38</v>
      </c>
      <c r="D127" s="45" t="s">
        <v>906</v>
      </c>
      <c r="E127" s="85">
        <v>460</v>
      </c>
      <c r="F127" s="89">
        <f>IF(MIN(AC127:AW127)=MAX(AC127:AW127),ROUND(MIN(AC127:AW127)*(1-$F$9),0),ROUND(MIN(AC127:AW127)*(1-$F$9),0)&amp;"-"&amp;ROUND(MAX(AC127:AW127)*(1-$F$9),0))</f>
        <v>405</v>
      </c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6"/>
      <c r="T127" s="48"/>
      <c r="U127" s="47"/>
      <c r="V127" s="47"/>
      <c r="W127" s="47"/>
      <c r="X127" s="47"/>
      <c r="Y127" s="46"/>
      <c r="Z127" s="46"/>
      <c r="AA127" s="48"/>
      <c r="AB127" s="80">
        <f>(G127*AC127+H127*AD127+I127*AE127+J127*AF127+K127*AG127+L127*AH127+M127*AI127+N127*AJ127+O127*AK127+P127*AL127+Q127*AM127+R127*AN127+S127*AO127+T127*AP127+U127*AQ127+V127*AR127+W127*AS127+X127*AT127+Y127*AU127+Z127*AV127+AA127*AW127)*(1-$F$9)</f>
        <v>0</v>
      </c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>
        <v>460</v>
      </c>
      <c r="AP127" s="44"/>
      <c r="AQ127" s="44">
        <v>460</v>
      </c>
      <c r="AR127" s="44">
        <v>460</v>
      </c>
      <c r="AS127" s="44">
        <v>460</v>
      </c>
      <c r="AT127" s="44">
        <v>460</v>
      </c>
      <c r="AU127" s="44">
        <v>460</v>
      </c>
      <c r="AV127" s="44">
        <v>460</v>
      </c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5" t="s">
        <v>907</v>
      </c>
      <c r="BK127" s="44"/>
      <c r="BL127" s="45" t="s">
        <v>908</v>
      </c>
      <c r="BM127" s="45" t="s">
        <v>909</v>
      </c>
      <c r="BN127" s="45" t="s">
        <v>910</v>
      </c>
      <c r="BO127" s="45" t="s">
        <v>911</v>
      </c>
      <c r="BP127" s="45" t="s">
        <v>912</v>
      </c>
      <c r="BQ127" s="71" t="s">
        <v>913</v>
      </c>
      <c r="BR127" s="49"/>
      <c r="BS127" s="70"/>
    </row>
    <row r="128" spans="2:71" x14ac:dyDescent="0.2">
      <c r="B128" s="68" t="s">
        <v>914</v>
      </c>
      <c r="C128" s="44" t="s">
        <v>38</v>
      </c>
      <c r="D128" s="45" t="s">
        <v>915</v>
      </c>
      <c r="E128" s="85">
        <v>460</v>
      </c>
      <c r="F128" s="89">
        <f>IF(MIN(AC128:AW128)=MAX(AC128:AW128),ROUND(MIN(AC128:AW128)*(1-$F$9),0),ROUND(MIN(AC128:AW128)*(1-$F$9),0)&amp;"-"&amp;ROUND(MAX(AC128:AW128)*(1-$F$9),0))</f>
        <v>405</v>
      </c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50"/>
      <c r="R128" s="48"/>
      <c r="S128" s="50"/>
      <c r="T128" s="48"/>
      <c r="U128" s="50"/>
      <c r="V128" s="50"/>
      <c r="W128" s="50"/>
      <c r="X128" s="47"/>
      <c r="Y128" s="47"/>
      <c r="Z128" s="46"/>
      <c r="AA128" s="48"/>
      <c r="AB128" s="80">
        <f>(G128*AC128+H128*AD128+I128*AE128+J128*AF128+K128*AG128+L128*AH128+M128*AI128+N128*AJ128+O128*AK128+P128*AL128+Q128*AM128+R128*AN128+S128*AO128+T128*AP128+U128*AQ128+V128*AR128+W128*AS128+X128*AT128+Y128*AU128+Z128*AV128+AA128*AW128)*(1-$F$9)</f>
        <v>0</v>
      </c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>
        <v>460</v>
      </c>
      <c r="AN128" s="44"/>
      <c r="AO128" s="44">
        <v>460</v>
      </c>
      <c r="AP128" s="44"/>
      <c r="AQ128" s="44">
        <v>460</v>
      </c>
      <c r="AR128" s="44">
        <v>460</v>
      </c>
      <c r="AS128" s="44">
        <v>460</v>
      </c>
      <c r="AT128" s="44">
        <v>460</v>
      </c>
      <c r="AU128" s="44">
        <v>460</v>
      </c>
      <c r="AV128" s="44">
        <v>460</v>
      </c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5" t="s">
        <v>916</v>
      </c>
      <c r="BI128" s="44"/>
      <c r="BJ128" s="45" t="s">
        <v>917</v>
      </c>
      <c r="BK128" s="44"/>
      <c r="BL128" s="45" t="s">
        <v>918</v>
      </c>
      <c r="BM128" s="45" t="s">
        <v>919</v>
      </c>
      <c r="BN128" s="45" t="s">
        <v>920</v>
      </c>
      <c r="BO128" s="45" t="s">
        <v>921</v>
      </c>
      <c r="BP128" s="45" t="s">
        <v>922</v>
      </c>
      <c r="BQ128" s="71" t="s">
        <v>923</v>
      </c>
      <c r="BR128" s="49"/>
      <c r="BS128" s="70"/>
    </row>
    <row r="129" spans="2:71" x14ac:dyDescent="0.2">
      <c r="B129" s="68" t="s">
        <v>924</v>
      </c>
      <c r="C129" s="44" t="s">
        <v>38</v>
      </c>
      <c r="D129" s="45" t="s">
        <v>812</v>
      </c>
      <c r="E129" s="85">
        <v>460</v>
      </c>
      <c r="F129" s="89">
        <f>IF(MIN(AC129:AW129)=MAX(AC129:AW129),ROUND(MIN(AC129:AW129)*(1-$F$9),0),ROUND(MIN(AC129:AW129)*(1-$F$9),0)&amp;"-"&amp;ROUND(MAX(AC129:AW129)*(1-$F$9),0))</f>
        <v>405</v>
      </c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50"/>
      <c r="R129" s="48"/>
      <c r="S129" s="47"/>
      <c r="T129" s="48"/>
      <c r="U129" s="46"/>
      <c r="V129" s="46"/>
      <c r="W129" s="50"/>
      <c r="X129" s="46"/>
      <c r="Y129" s="50"/>
      <c r="Z129" s="50"/>
      <c r="AA129" s="48"/>
      <c r="AB129" s="80">
        <f>(G129*AC129+H129*AD129+I129*AE129+J129*AF129+K129*AG129+L129*AH129+M129*AI129+N129*AJ129+O129*AK129+P129*AL129+Q129*AM129+R129*AN129+S129*AO129+T129*AP129+U129*AQ129+V129*AR129+W129*AS129+X129*AT129+Y129*AU129+Z129*AV129+AA129*AW129)*(1-$F$9)</f>
        <v>0</v>
      </c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>
        <v>460</v>
      </c>
      <c r="AN129" s="44"/>
      <c r="AO129" s="44">
        <v>460</v>
      </c>
      <c r="AP129" s="44"/>
      <c r="AQ129" s="44">
        <v>460</v>
      </c>
      <c r="AR129" s="44">
        <v>460</v>
      </c>
      <c r="AS129" s="44">
        <v>460</v>
      </c>
      <c r="AT129" s="44">
        <v>460</v>
      </c>
      <c r="AU129" s="44">
        <v>460</v>
      </c>
      <c r="AV129" s="44">
        <v>460</v>
      </c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5" t="s">
        <v>925</v>
      </c>
      <c r="BI129" s="44"/>
      <c r="BJ129" s="45" t="s">
        <v>926</v>
      </c>
      <c r="BK129" s="44"/>
      <c r="BL129" s="45" t="s">
        <v>927</v>
      </c>
      <c r="BM129" s="45" t="s">
        <v>928</v>
      </c>
      <c r="BN129" s="45" t="s">
        <v>929</v>
      </c>
      <c r="BO129" s="45" t="s">
        <v>930</v>
      </c>
      <c r="BP129" s="45" t="s">
        <v>931</v>
      </c>
      <c r="BQ129" s="71" t="s">
        <v>932</v>
      </c>
      <c r="BR129" s="49"/>
      <c r="BS129" s="70"/>
    </row>
    <row r="130" spans="2:71" x14ac:dyDescent="0.2">
      <c r="B130" s="68" t="s">
        <v>933</v>
      </c>
      <c r="C130" s="44" t="s">
        <v>38</v>
      </c>
      <c r="D130" s="45" t="s">
        <v>822</v>
      </c>
      <c r="E130" s="85">
        <v>460</v>
      </c>
      <c r="F130" s="89">
        <f>IF(MIN(AC130:AW130)=MAX(AC130:AW130),ROUND(MIN(AC130:AW130)*(1-$F$9),0),ROUND(MIN(AC130:AW130)*(1-$F$9),0)&amp;"-"&amp;ROUND(MAX(AC130:AW130)*(1-$F$9),0))</f>
        <v>405</v>
      </c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50"/>
      <c r="R130" s="48"/>
      <c r="S130" s="50"/>
      <c r="T130" s="48"/>
      <c r="U130" s="50"/>
      <c r="V130" s="50"/>
      <c r="W130" s="50"/>
      <c r="X130" s="50"/>
      <c r="Y130" s="50"/>
      <c r="Z130" s="50"/>
      <c r="AA130" s="48"/>
      <c r="AB130" s="80">
        <f>(G130*AC130+H130*AD130+I130*AE130+J130*AF130+K130*AG130+L130*AH130+M130*AI130+N130*AJ130+O130*AK130+P130*AL130+Q130*AM130+R130*AN130+S130*AO130+T130*AP130+U130*AQ130+V130*AR130+W130*AS130+X130*AT130+Y130*AU130+Z130*AV130+AA130*AW130)*(1-$F$9)</f>
        <v>0</v>
      </c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>
        <v>460</v>
      </c>
      <c r="AN130" s="44"/>
      <c r="AO130" s="44">
        <v>460</v>
      </c>
      <c r="AP130" s="44"/>
      <c r="AQ130" s="44">
        <v>460</v>
      </c>
      <c r="AR130" s="44">
        <v>460</v>
      </c>
      <c r="AS130" s="44">
        <v>460</v>
      </c>
      <c r="AT130" s="44">
        <v>460</v>
      </c>
      <c r="AU130" s="44">
        <v>460</v>
      </c>
      <c r="AV130" s="44">
        <v>460</v>
      </c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5" t="s">
        <v>934</v>
      </c>
      <c r="BI130" s="44"/>
      <c r="BJ130" s="45" t="s">
        <v>935</v>
      </c>
      <c r="BK130" s="44"/>
      <c r="BL130" s="45" t="s">
        <v>936</v>
      </c>
      <c r="BM130" s="45" t="s">
        <v>937</v>
      </c>
      <c r="BN130" s="45" t="s">
        <v>938</v>
      </c>
      <c r="BO130" s="45" t="s">
        <v>939</v>
      </c>
      <c r="BP130" s="45" t="s">
        <v>940</v>
      </c>
      <c r="BQ130" s="71" t="s">
        <v>941</v>
      </c>
      <c r="BR130" s="49"/>
      <c r="BS130" s="70"/>
    </row>
    <row r="131" spans="2:71" x14ac:dyDescent="0.2">
      <c r="B131" s="68" t="s">
        <v>942</v>
      </c>
      <c r="C131" s="44" t="s">
        <v>38</v>
      </c>
      <c r="D131" s="45" t="s">
        <v>943</v>
      </c>
      <c r="E131" s="85">
        <v>460</v>
      </c>
      <c r="F131" s="89">
        <f>IF(MIN(AC131:AW131)=MAX(AC131:AW131),ROUND(MIN(AC131:AW131)*(1-$F$9),0),ROUND(MIN(AC131:AW131)*(1-$F$9),0)&amp;"-"&amp;ROUND(MAX(AC131:AW131)*(1-$F$9),0))</f>
        <v>405</v>
      </c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50"/>
      <c r="V131" s="50"/>
      <c r="W131" s="46"/>
      <c r="X131" s="46"/>
      <c r="Y131" s="46"/>
      <c r="Z131" s="46"/>
      <c r="AA131" s="48"/>
      <c r="AB131" s="80">
        <f>(G131*AC131+H131*AD131+I131*AE131+J131*AF131+K131*AG131+L131*AH131+M131*AI131+N131*AJ131+O131*AK131+P131*AL131+Q131*AM131+R131*AN131+S131*AO131+T131*AP131+U131*AQ131+V131*AR131+W131*AS131+X131*AT131+Y131*AU131+Z131*AV131+AA131*AW131)*(1-$F$9)</f>
        <v>0</v>
      </c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>
        <v>460</v>
      </c>
      <c r="AR131" s="44">
        <v>460</v>
      </c>
      <c r="AS131" s="44">
        <v>460</v>
      </c>
      <c r="AT131" s="44">
        <v>460</v>
      </c>
      <c r="AU131" s="44">
        <v>460</v>
      </c>
      <c r="AV131" s="44">
        <v>460</v>
      </c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5" t="s">
        <v>944</v>
      </c>
      <c r="BM131" s="45" t="s">
        <v>945</v>
      </c>
      <c r="BN131" s="45" t="s">
        <v>946</v>
      </c>
      <c r="BO131" s="45" t="s">
        <v>947</v>
      </c>
      <c r="BP131" s="45" t="s">
        <v>948</v>
      </c>
      <c r="BQ131" s="71" t="s">
        <v>949</v>
      </c>
      <c r="BR131" s="49"/>
      <c r="BS131" s="70"/>
    </row>
    <row r="132" spans="2:71" x14ac:dyDescent="0.2">
      <c r="B132" s="68" t="s">
        <v>950</v>
      </c>
      <c r="C132" s="44" t="s">
        <v>38</v>
      </c>
      <c r="D132" s="45" t="s">
        <v>951</v>
      </c>
      <c r="E132" s="85">
        <v>460</v>
      </c>
      <c r="F132" s="89">
        <f>IF(MIN(AC132:AW132)=MAX(AC132:AW132),ROUND(MIN(AC132:AW132)*(1-$F$9),0),ROUND(MIN(AC132:AW132)*(1-$F$9),0)&amp;"-"&amp;ROUND(MAX(AC132:AW132)*(1-$F$9),0))</f>
        <v>405</v>
      </c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7"/>
      <c r="R132" s="48"/>
      <c r="S132" s="47"/>
      <c r="T132" s="48"/>
      <c r="U132" s="50"/>
      <c r="V132" s="46"/>
      <c r="W132" s="47"/>
      <c r="X132" s="47"/>
      <c r="Y132" s="46"/>
      <c r="Z132" s="46"/>
      <c r="AA132" s="48"/>
      <c r="AB132" s="80">
        <f>(G132*AC132+H132*AD132+I132*AE132+J132*AF132+K132*AG132+L132*AH132+M132*AI132+N132*AJ132+O132*AK132+P132*AL132+Q132*AM132+R132*AN132+S132*AO132+T132*AP132+U132*AQ132+V132*AR132+W132*AS132+X132*AT132+Y132*AU132+Z132*AV132+AA132*AW132)*(1-$F$9)</f>
        <v>0</v>
      </c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>
        <v>460</v>
      </c>
      <c r="AN132" s="44"/>
      <c r="AO132" s="44">
        <v>460</v>
      </c>
      <c r="AP132" s="44"/>
      <c r="AQ132" s="44">
        <v>460</v>
      </c>
      <c r="AR132" s="44">
        <v>460</v>
      </c>
      <c r="AS132" s="44">
        <v>460</v>
      </c>
      <c r="AT132" s="44">
        <v>460</v>
      </c>
      <c r="AU132" s="44">
        <v>460</v>
      </c>
      <c r="AV132" s="44">
        <v>460</v>
      </c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5" t="s">
        <v>952</v>
      </c>
      <c r="BI132" s="44"/>
      <c r="BJ132" s="45" t="s">
        <v>953</v>
      </c>
      <c r="BK132" s="44"/>
      <c r="BL132" s="45" t="s">
        <v>954</v>
      </c>
      <c r="BM132" s="45" t="s">
        <v>955</v>
      </c>
      <c r="BN132" s="45" t="s">
        <v>956</v>
      </c>
      <c r="BO132" s="45" t="s">
        <v>957</v>
      </c>
      <c r="BP132" s="45" t="s">
        <v>958</v>
      </c>
      <c r="BQ132" s="71" t="s">
        <v>959</v>
      </c>
      <c r="BR132" s="49"/>
      <c r="BS132" s="70"/>
    </row>
    <row r="133" spans="2:71" x14ac:dyDescent="0.2">
      <c r="B133" s="68" t="s">
        <v>960</v>
      </c>
      <c r="C133" s="44" t="s">
        <v>38</v>
      </c>
      <c r="D133" s="45" t="s">
        <v>961</v>
      </c>
      <c r="E133" s="85">
        <v>460</v>
      </c>
      <c r="F133" s="89">
        <f>IF(MIN(AC133:AW133)=MAX(AC133:AW133),ROUND(MIN(AC133:AW133)*(1-$F$9),0),ROUND(MIN(AC133:AW133)*(1-$F$9),0)&amp;"-"&amp;ROUND(MAX(AC133:AW133)*(1-$F$9),0))</f>
        <v>405</v>
      </c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6"/>
      <c r="R133" s="48"/>
      <c r="S133" s="46"/>
      <c r="T133" s="48"/>
      <c r="U133" s="46"/>
      <c r="V133" s="46"/>
      <c r="W133" s="46"/>
      <c r="X133" s="47"/>
      <c r="Y133" s="50"/>
      <c r="Z133" s="50"/>
      <c r="AA133" s="48"/>
      <c r="AB133" s="80">
        <f>(G133*AC133+H133*AD133+I133*AE133+J133*AF133+K133*AG133+L133*AH133+M133*AI133+N133*AJ133+O133*AK133+P133*AL133+Q133*AM133+R133*AN133+S133*AO133+T133*AP133+U133*AQ133+V133*AR133+W133*AS133+X133*AT133+Y133*AU133+Z133*AV133+AA133*AW133)*(1-$F$9)</f>
        <v>0</v>
      </c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>
        <v>460</v>
      </c>
      <c r="AN133" s="44"/>
      <c r="AO133" s="44">
        <v>460</v>
      </c>
      <c r="AP133" s="44"/>
      <c r="AQ133" s="44">
        <v>460</v>
      </c>
      <c r="AR133" s="44">
        <v>460</v>
      </c>
      <c r="AS133" s="44">
        <v>460</v>
      </c>
      <c r="AT133" s="44">
        <v>460</v>
      </c>
      <c r="AU133" s="44">
        <v>460</v>
      </c>
      <c r="AV133" s="44">
        <v>460</v>
      </c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5" t="s">
        <v>962</v>
      </c>
      <c r="BI133" s="44"/>
      <c r="BJ133" s="45" t="s">
        <v>963</v>
      </c>
      <c r="BK133" s="44"/>
      <c r="BL133" s="45" t="s">
        <v>964</v>
      </c>
      <c r="BM133" s="45" t="s">
        <v>965</v>
      </c>
      <c r="BN133" s="45" t="s">
        <v>966</v>
      </c>
      <c r="BO133" s="45" t="s">
        <v>967</v>
      </c>
      <c r="BP133" s="45" t="s">
        <v>968</v>
      </c>
      <c r="BQ133" s="71" t="s">
        <v>969</v>
      </c>
      <c r="BR133" s="49"/>
      <c r="BS133" s="70"/>
    </row>
    <row r="134" spans="2:71" x14ac:dyDescent="0.2">
      <c r="B134" s="68" t="s">
        <v>970</v>
      </c>
      <c r="C134" s="44" t="s">
        <v>38</v>
      </c>
      <c r="D134" s="45" t="s">
        <v>971</v>
      </c>
      <c r="E134" s="85">
        <v>460</v>
      </c>
      <c r="F134" s="89">
        <f>IF(MIN(AC134:AW134)=MAX(AC134:AW134),ROUND(MIN(AC134:AW134)*(1-$F$9),0),ROUND(MIN(AC134:AW134)*(1-$F$9),0)&amp;"-"&amp;ROUND(MAX(AC134:AW134)*(1-$F$9),0))</f>
        <v>405</v>
      </c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6"/>
      <c r="R134" s="48"/>
      <c r="S134" s="46"/>
      <c r="T134" s="48"/>
      <c r="U134" s="46"/>
      <c r="V134" s="47"/>
      <c r="W134" s="50"/>
      <c r="X134" s="50"/>
      <c r="Y134" s="46"/>
      <c r="Z134" s="46"/>
      <c r="AA134" s="48"/>
      <c r="AB134" s="80">
        <f>(G134*AC134+H134*AD134+I134*AE134+J134*AF134+K134*AG134+L134*AH134+M134*AI134+N134*AJ134+O134*AK134+P134*AL134+Q134*AM134+R134*AN134+S134*AO134+T134*AP134+U134*AQ134+V134*AR134+W134*AS134+X134*AT134+Y134*AU134+Z134*AV134+AA134*AW134)*(1-$F$9)</f>
        <v>0</v>
      </c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>
        <v>460</v>
      </c>
      <c r="AN134" s="44"/>
      <c r="AO134" s="44">
        <v>460</v>
      </c>
      <c r="AP134" s="44"/>
      <c r="AQ134" s="44">
        <v>460</v>
      </c>
      <c r="AR134" s="44">
        <v>460</v>
      </c>
      <c r="AS134" s="44">
        <v>460</v>
      </c>
      <c r="AT134" s="44">
        <v>460</v>
      </c>
      <c r="AU134" s="44">
        <v>460</v>
      </c>
      <c r="AV134" s="44">
        <v>460</v>
      </c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5" t="s">
        <v>972</v>
      </c>
      <c r="BI134" s="44"/>
      <c r="BJ134" s="45" t="s">
        <v>973</v>
      </c>
      <c r="BK134" s="44"/>
      <c r="BL134" s="45" t="s">
        <v>974</v>
      </c>
      <c r="BM134" s="45" t="s">
        <v>975</v>
      </c>
      <c r="BN134" s="45" t="s">
        <v>976</v>
      </c>
      <c r="BO134" s="45" t="s">
        <v>977</v>
      </c>
      <c r="BP134" s="45" t="s">
        <v>978</v>
      </c>
      <c r="BQ134" s="71" t="s">
        <v>979</v>
      </c>
      <c r="BR134" s="49"/>
      <c r="BS134" s="70"/>
    </row>
    <row r="135" spans="2:71" x14ac:dyDescent="0.2">
      <c r="B135" s="68" t="s">
        <v>980</v>
      </c>
      <c r="C135" s="44" t="s">
        <v>38</v>
      </c>
      <c r="D135" s="45" t="s">
        <v>981</v>
      </c>
      <c r="E135" s="85">
        <v>460</v>
      </c>
      <c r="F135" s="89">
        <f>IF(MIN(AC135:AW135)=MAX(AC135:AW135),ROUND(MIN(AC135:AW135)*(1-$F$9),0),ROUND(MIN(AC135:AW135)*(1-$F$9),0)&amp;"-"&amp;ROUND(MAX(AC135:AW135)*(1-$F$9),0))</f>
        <v>405</v>
      </c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50"/>
      <c r="R135" s="48"/>
      <c r="S135" s="46"/>
      <c r="T135" s="48"/>
      <c r="U135" s="46"/>
      <c r="V135" s="47"/>
      <c r="W135" s="46"/>
      <c r="X135" s="46"/>
      <c r="Y135" s="46"/>
      <c r="Z135" s="46"/>
      <c r="AA135" s="48"/>
      <c r="AB135" s="80">
        <f>(G135*AC135+H135*AD135+I135*AE135+J135*AF135+K135*AG135+L135*AH135+M135*AI135+N135*AJ135+O135*AK135+P135*AL135+Q135*AM135+R135*AN135+S135*AO135+T135*AP135+U135*AQ135+V135*AR135+W135*AS135+X135*AT135+Y135*AU135+Z135*AV135+AA135*AW135)*(1-$F$9)</f>
        <v>0</v>
      </c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>
        <v>460</v>
      </c>
      <c r="AN135" s="44"/>
      <c r="AO135" s="44">
        <v>460</v>
      </c>
      <c r="AP135" s="44"/>
      <c r="AQ135" s="44">
        <v>460</v>
      </c>
      <c r="AR135" s="44">
        <v>460</v>
      </c>
      <c r="AS135" s="44">
        <v>460</v>
      </c>
      <c r="AT135" s="44">
        <v>460</v>
      </c>
      <c r="AU135" s="44">
        <v>460</v>
      </c>
      <c r="AV135" s="44">
        <v>460</v>
      </c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5" t="s">
        <v>982</v>
      </c>
      <c r="BI135" s="44"/>
      <c r="BJ135" s="45" t="s">
        <v>983</v>
      </c>
      <c r="BK135" s="44"/>
      <c r="BL135" s="45" t="s">
        <v>984</v>
      </c>
      <c r="BM135" s="45" t="s">
        <v>985</v>
      </c>
      <c r="BN135" s="45" t="s">
        <v>986</v>
      </c>
      <c r="BO135" s="45" t="s">
        <v>987</v>
      </c>
      <c r="BP135" s="45" t="s">
        <v>988</v>
      </c>
      <c r="BQ135" s="71" t="s">
        <v>989</v>
      </c>
      <c r="BR135" s="49"/>
      <c r="BS135" s="70"/>
    </row>
    <row r="136" spans="2:71" x14ac:dyDescent="0.2">
      <c r="B136" s="68" t="s">
        <v>990</v>
      </c>
      <c r="C136" s="44" t="s">
        <v>38</v>
      </c>
      <c r="D136" s="45" t="s">
        <v>991</v>
      </c>
      <c r="E136" s="85">
        <v>460</v>
      </c>
      <c r="F136" s="89">
        <f>IF(MIN(AC136:AW136)=MAX(AC136:AW136),ROUND(MIN(AC136:AW136)*(1-$F$9),0),ROUND(MIN(AC136:AW136)*(1-$F$9),0)&amp;"-"&amp;ROUND(MAX(AC136:AW136)*(1-$F$9),0))</f>
        <v>405</v>
      </c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6"/>
      <c r="R136" s="48"/>
      <c r="S136" s="46"/>
      <c r="T136" s="48"/>
      <c r="U136" s="46"/>
      <c r="V136" s="47"/>
      <c r="W136" s="47"/>
      <c r="X136" s="50"/>
      <c r="Y136" s="46"/>
      <c r="Z136" s="47"/>
      <c r="AA136" s="48"/>
      <c r="AB136" s="80">
        <f>(G136*AC136+H136*AD136+I136*AE136+J136*AF136+K136*AG136+L136*AH136+M136*AI136+N136*AJ136+O136*AK136+P136*AL136+Q136*AM136+R136*AN136+S136*AO136+T136*AP136+U136*AQ136+V136*AR136+W136*AS136+X136*AT136+Y136*AU136+Z136*AV136+AA136*AW136)*(1-$F$9)</f>
        <v>0</v>
      </c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>
        <v>460</v>
      </c>
      <c r="AN136" s="44"/>
      <c r="AO136" s="44">
        <v>460</v>
      </c>
      <c r="AP136" s="44"/>
      <c r="AQ136" s="44">
        <v>460</v>
      </c>
      <c r="AR136" s="44">
        <v>460</v>
      </c>
      <c r="AS136" s="44">
        <v>460</v>
      </c>
      <c r="AT136" s="44">
        <v>460</v>
      </c>
      <c r="AU136" s="44">
        <v>460</v>
      </c>
      <c r="AV136" s="44">
        <v>460</v>
      </c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5" t="s">
        <v>992</v>
      </c>
      <c r="BI136" s="44"/>
      <c r="BJ136" s="45" t="s">
        <v>993</v>
      </c>
      <c r="BK136" s="44"/>
      <c r="BL136" s="45" t="s">
        <v>994</v>
      </c>
      <c r="BM136" s="45" t="s">
        <v>995</v>
      </c>
      <c r="BN136" s="45" t="s">
        <v>996</v>
      </c>
      <c r="BO136" s="45" t="s">
        <v>997</v>
      </c>
      <c r="BP136" s="45" t="s">
        <v>998</v>
      </c>
      <c r="BQ136" s="71" t="s">
        <v>999</v>
      </c>
      <c r="BR136" s="49"/>
      <c r="BS136" s="70"/>
    </row>
    <row r="137" spans="2:71" x14ac:dyDescent="0.2">
      <c r="B137" s="68" t="s">
        <v>1000</v>
      </c>
      <c r="C137" s="44" t="s">
        <v>38</v>
      </c>
      <c r="D137" s="45" t="s">
        <v>1001</v>
      </c>
      <c r="E137" s="85">
        <v>460</v>
      </c>
      <c r="F137" s="89">
        <f>IF(MIN(AC137:AW137)=MAX(AC137:AW137),ROUND(MIN(AC137:AW137)*(1-$F$9),0),ROUND(MIN(AC137:AW137)*(1-$F$9),0)&amp;"-"&amp;ROUND(MAX(AC137:AW137)*(1-$F$9),0))</f>
        <v>405</v>
      </c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50"/>
      <c r="R137" s="48"/>
      <c r="S137" s="50"/>
      <c r="T137" s="48"/>
      <c r="U137" s="47"/>
      <c r="V137" s="46"/>
      <c r="W137" s="46"/>
      <c r="X137" s="47"/>
      <c r="Y137" s="47"/>
      <c r="Z137" s="46"/>
      <c r="AA137" s="48"/>
      <c r="AB137" s="80">
        <f>(G137*AC137+H137*AD137+I137*AE137+J137*AF137+K137*AG137+L137*AH137+M137*AI137+N137*AJ137+O137*AK137+P137*AL137+Q137*AM137+R137*AN137+S137*AO137+T137*AP137+U137*AQ137+V137*AR137+W137*AS137+X137*AT137+Y137*AU137+Z137*AV137+AA137*AW137)*(1-$F$9)</f>
        <v>0</v>
      </c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>
        <v>460</v>
      </c>
      <c r="AN137" s="44"/>
      <c r="AO137" s="44">
        <v>460</v>
      </c>
      <c r="AP137" s="44"/>
      <c r="AQ137" s="44">
        <v>460</v>
      </c>
      <c r="AR137" s="44">
        <v>460</v>
      </c>
      <c r="AS137" s="44">
        <v>460</v>
      </c>
      <c r="AT137" s="44">
        <v>460</v>
      </c>
      <c r="AU137" s="44">
        <v>460</v>
      </c>
      <c r="AV137" s="44">
        <v>460</v>
      </c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5" t="s">
        <v>1002</v>
      </c>
      <c r="BI137" s="44"/>
      <c r="BJ137" s="45" t="s">
        <v>1003</v>
      </c>
      <c r="BK137" s="44"/>
      <c r="BL137" s="45" t="s">
        <v>1004</v>
      </c>
      <c r="BM137" s="45" t="s">
        <v>1005</v>
      </c>
      <c r="BN137" s="45" t="s">
        <v>1006</v>
      </c>
      <c r="BO137" s="45" t="s">
        <v>1007</v>
      </c>
      <c r="BP137" s="45" t="s">
        <v>1008</v>
      </c>
      <c r="BQ137" s="71" t="s">
        <v>1009</v>
      </c>
      <c r="BR137" s="49"/>
      <c r="BS137" s="70"/>
    </row>
    <row r="138" spans="2:71" x14ac:dyDescent="0.2">
      <c r="B138" s="68" t="s">
        <v>1010</v>
      </c>
      <c r="C138" s="44" t="s">
        <v>38</v>
      </c>
      <c r="D138" s="45" t="s">
        <v>1011</v>
      </c>
      <c r="E138" s="85">
        <v>460</v>
      </c>
      <c r="F138" s="89">
        <f>IF(MIN(AC138:AW138)=MAX(AC138:AW138),ROUND(MIN(AC138:AW138)*(1-$F$9),0),ROUND(MIN(AC138:AW138)*(1-$F$9),0)&amp;"-"&amp;ROUND(MAX(AC138:AW138)*(1-$F$9),0))</f>
        <v>405</v>
      </c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50"/>
      <c r="R138" s="48"/>
      <c r="S138" s="50"/>
      <c r="T138" s="48"/>
      <c r="U138" s="50"/>
      <c r="V138" s="50"/>
      <c r="W138" s="50"/>
      <c r="X138" s="50"/>
      <c r="Y138" s="50"/>
      <c r="Z138" s="50"/>
      <c r="AA138" s="48"/>
      <c r="AB138" s="80">
        <f>(G138*AC138+H138*AD138+I138*AE138+J138*AF138+K138*AG138+L138*AH138+M138*AI138+N138*AJ138+O138*AK138+P138*AL138+Q138*AM138+R138*AN138+S138*AO138+T138*AP138+U138*AQ138+V138*AR138+W138*AS138+X138*AT138+Y138*AU138+Z138*AV138+AA138*AW138)*(1-$F$9)</f>
        <v>0</v>
      </c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>
        <v>460</v>
      </c>
      <c r="AN138" s="44"/>
      <c r="AO138" s="44">
        <v>460</v>
      </c>
      <c r="AP138" s="44"/>
      <c r="AQ138" s="44">
        <v>460</v>
      </c>
      <c r="AR138" s="44">
        <v>460</v>
      </c>
      <c r="AS138" s="44">
        <v>460</v>
      </c>
      <c r="AT138" s="44">
        <v>460</v>
      </c>
      <c r="AU138" s="44">
        <v>460</v>
      </c>
      <c r="AV138" s="44">
        <v>460</v>
      </c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5" t="s">
        <v>1012</v>
      </c>
      <c r="BI138" s="44"/>
      <c r="BJ138" s="45" t="s">
        <v>1013</v>
      </c>
      <c r="BK138" s="44"/>
      <c r="BL138" s="45" t="s">
        <v>1014</v>
      </c>
      <c r="BM138" s="45" t="s">
        <v>1015</v>
      </c>
      <c r="BN138" s="45" t="s">
        <v>1016</v>
      </c>
      <c r="BO138" s="45" t="s">
        <v>1017</v>
      </c>
      <c r="BP138" s="45" t="s">
        <v>1018</v>
      </c>
      <c r="BQ138" s="71" t="s">
        <v>1019</v>
      </c>
      <c r="BR138" s="49"/>
      <c r="BS138" s="70"/>
    </row>
    <row r="139" spans="2:71" x14ac:dyDescent="0.2">
      <c r="B139" s="68" t="s">
        <v>1020</v>
      </c>
      <c r="C139" s="44" t="s">
        <v>38</v>
      </c>
      <c r="D139" s="45" t="s">
        <v>1021</v>
      </c>
      <c r="E139" s="85">
        <v>460</v>
      </c>
      <c r="F139" s="89">
        <f>IF(MIN(AC139:AW139)=MAX(AC139:AW139),ROUND(MIN(AC139:AW139)*(1-$F$9),0),ROUND(MIN(AC139:AW139)*(1-$F$9),0)&amp;"-"&amp;ROUND(MAX(AC139:AW139)*(1-$F$9),0))</f>
        <v>405</v>
      </c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7"/>
      <c r="R139" s="48"/>
      <c r="S139" s="46"/>
      <c r="T139" s="48"/>
      <c r="U139" s="46"/>
      <c r="V139" s="46"/>
      <c r="W139" s="46"/>
      <c r="X139" s="46"/>
      <c r="Y139" s="47"/>
      <c r="Z139" s="46"/>
      <c r="AA139" s="48"/>
      <c r="AB139" s="80">
        <f>(G139*AC139+H139*AD139+I139*AE139+J139*AF139+K139*AG139+L139*AH139+M139*AI139+N139*AJ139+O139*AK139+P139*AL139+Q139*AM139+R139*AN139+S139*AO139+T139*AP139+U139*AQ139+V139*AR139+W139*AS139+X139*AT139+Y139*AU139+Z139*AV139+AA139*AW139)*(1-$F$9)</f>
        <v>0</v>
      </c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>
        <v>460</v>
      </c>
      <c r="AN139" s="44"/>
      <c r="AO139" s="44">
        <v>460</v>
      </c>
      <c r="AP139" s="44"/>
      <c r="AQ139" s="44">
        <v>460</v>
      </c>
      <c r="AR139" s="44">
        <v>460</v>
      </c>
      <c r="AS139" s="44">
        <v>460</v>
      </c>
      <c r="AT139" s="44">
        <v>460</v>
      </c>
      <c r="AU139" s="44">
        <v>460</v>
      </c>
      <c r="AV139" s="44">
        <v>460</v>
      </c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5" t="s">
        <v>1022</v>
      </c>
      <c r="BI139" s="44"/>
      <c r="BJ139" s="45" t="s">
        <v>1023</v>
      </c>
      <c r="BK139" s="44"/>
      <c r="BL139" s="45" t="s">
        <v>1024</v>
      </c>
      <c r="BM139" s="45" t="s">
        <v>1025</v>
      </c>
      <c r="BN139" s="45" t="s">
        <v>1026</v>
      </c>
      <c r="BO139" s="45" t="s">
        <v>1027</v>
      </c>
      <c r="BP139" s="45" t="s">
        <v>1028</v>
      </c>
      <c r="BQ139" s="71" t="s">
        <v>1029</v>
      </c>
      <c r="BR139" s="49"/>
      <c r="BS139" s="70"/>
    </row>
    <row r="140" spans="2:71" x14ac:dyDescent="0.2">
      <c r="B140" s="68" t="s">
        <v>1030</v>
      </c>
      <c r="C140" s="44" t="s">
        <v>38</v>
      </c>
      <c r="D140" s="45" t="s">
        <v>1031</v>
      </c>
      <c r="E140" s="85">
        <v>460</v>
      </c>
      <c r="F140" s="89">
        <f>IF(MIN(AC140:AW140)=MAX(AC140:AW140),ROUND(MIN(AC140:AW140)*(1-$F$9),0),ROUND(MIN(AC140:AW140)*(1-$F$9),0)&amp;"-"&amp;ROUND(MAX(AC140:AW140)*(1-$F$9),0))</f>
        <v>405</v>
      </c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50"/>
      <c r="R140" s="48"/>
      <c r="S140" s="46"/>
      <c r="T140" s="48"/>
      <c r="U140" s="46"/>
      <c r="V140" s="46"/>
      <c r="W140" s="46"/>
      <c r="X140" s="46"/>
      <c r="Y140" s="46"/>
      <c r="Z140" s="46"/>
      <c r="AA140" s="48"/>
      <c r="AB140" s="80">
        <f>(G140*AC140+H140*AD140+I140*AE140+J140*AF140+K140*AG140+L140*AH140+M140*AI140+N140*AJ140+O140*AK140+P140*AL140+Q140*AM140+R140*AN140+S140*AO140+T140*AP140+U140*AQ140+V140*AR140+W140*AS140+X140*AT140+Y140*AU140+Z140*AV140+AA140*AW140)*(1-$F$9)</f>
        <v>0</v>
      </c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>
        <v>460</v>
      </c>
      <c r="AN140" s="44"/>
      <c r="AO140" s="44">
        <v>460</v>
      </c>
      <c r="AP140" s="44"/>
      <c r="AQ140" s="44">
        <v>460</v>
      </c>
      <c r="AR140" s="44">
        <v>460</v>
      </c>
      <c r="AS140" s="44">
        <v>460</v>
      </c>
      <c r="AT140" s="44">
        <v>460</v>
      </c>
      <c r="AU140" s="44">
        <v>460</v>
      </c>
      <c r="AV140" s="44">
        <v>460</v>
      </c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5" t="s">
        <v>1032</v>
      </c>
      <c r="BI140" s="44"/>
      <c r="BJ140" s="45" t="s">
        <v>1033</v>
      </c>
      <c r="BK140" s="44"/>
      <c r="BL140" s="45" t="s">
        <v>1034</v>
      </c>
      <c r="BM140" s="45" t="s">
        <v>1035</v>
      </c>
      <c r="BN140" s="45" t="s">
        <v>1036</v>
      </c>
      <c r="BO140" s="45" t="s">
        <v>1037</v>
      </c>
      <c r="BP140" s="45" t="s">
        <v>1038</v>
      </c>
      <c r="BQ140" s="71" t="s">
        <v>1039</v>
      </c>
      <c r="BR140" s="49"/>
      <c r="BS140" s="70"/>
    </row>
    <row r="141" spans="2:71" x14ac:dyDescent="0.2">
      <c r="B141" s="68" t="s">
        <v>1040</v>
      </c>
      <c r="C141" s="44" t="s">
        <v>38</v>
      </c>
      <c r="D141" s="45" t="s">
        <v>1041</v>
      </c>
      <c r="E141" s="85">
        <v>460</v>
      </c>
      <c r="F141" s="89">
        <f>IF(MIN(AC141:AW141)=MAX(AC141:AW141),ROUND(MIN(AC141:AW141)*(1-$F$9),0),ROUND(MIN(AC141:AW141)*(1-$F$9),0)&amp;"-"&amp;ROUND(MAX(AC141:AW141)*(1-$F$9),0))</f>
        <v>405</v>
      </c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50"/>
      <c r="R141" s="48"/>
      <c r="S141" s="46"/>
      <c r="T141" s="48"/>
      <c r="U141" s="50"/>
      <c r="V141" s="50"/>
      <c r="W141" s="50"/>
      <c r="X141" s="50"/>
      <c r="Y141" s="50"/>
      <c r="Z141" s="50"/>
      <c r="AA141" s="48"/>
      <c r="AB141" s="80">
        <f>(G141*AC141+H141*AD141+I141*AE141+J141*AF141+K141*AG141+L141*AH141+M141*AI141+N141*AJ141+O141*AK141+P141*AL141+Q141*AM141+R141*AN141+S141*AO141+T141*AP141+U141*AQ141+V141*AR141+W141*AS141+X141*AT141+Y141*AU141+Z141*AV141+AA141*AW141)*(1-$F$9)</f>
        <v>0</v>
      </c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>
        <v>460</v>
      </c>
      <c r="AN141" s="44"/>
      <c r="AO141" s="44">
        <v>460</v>
      </c>
      <c r="AP141" s="44"/>
      <c r="AQ141" s="44">
        <v>460</v>
      </c>
      <c r="AR141" s="44">
        <v>460</v>
      </c>
      <c r="AS141" s="44">
        <v>460</v>
      </c>
      <c r="AT141" s="44">
        <v>460</v>
      </c>
      <c r="AU141" s="44">
        <v>460</v>
      </c>
      <c r="AV141" s="44">
        <v>460</v>
      </c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5" t="s">
        <v>1042</v>
      </c>
      <c r="BI141" s="44"/>
      <c r="BJ141" s="45" t="s">
        <v>1043</v>
      </c>
      <c r="BK141" s="44"/>
      <c r="BL141" s="45" t="s">
        <v>1044</v>
      </c>
      <c r="BM141" s="45" t="s">
        <v>1045</v>
      </c>
      <c r="BN141" s="45" t="s">
        <v>1046</v>
      </c>
      <c r="BO141" s="45" t="s">
        <v>1047</v>
      </c>
      <c r="BP141" s="45" t="s">
        <v>1048</v>
      </c>
      <c r="BQ141" s="71" t="s">
        <v>1049</v>
      </c>
      <c r="BR141" s="49"/>
      <c r="BS141" s="70"/>
    </row>
    <row r="142" spans="2:71" x14ac:dyDescent="0.2">
      <c r="B142" s="68" t="s">
        <v>1050</v>
      </c>
      <c r="C142" s="44" t="s">
        <v>38</v>
      </c>
      <c r="D142" s="45" t="s">
        <v>1051</v>
      </c>
      <c r="E142" s="85">
        <v>460</v>
      </c>
      <c r="F142" s="89">
        <f>IF(MIN(AC142:AW142)=MAX(AC142:AW142),ROUND(MIN(AC142:AW142)*(1-$F$9),0),ROUND(MIN(AC142:AW142)*(1-$F$9),0)&amp;"-"&amp;ROUND(MAX(AC142:AW142)*(1-$F$9),0))</f>
        <v>405</v>
      </c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50"/>
      <c r="R142" s="48"/>
      <c r="S142" s="50"/>
      <c r="T142" s="48"/>
      <c r="U142" s="50"/>
      <c r="V142" s="50"/>
      <c r="W142" s="50"/>
      <c r="X142" s="50"/>
      <c r="Y142" s="50"/>
      <c r="Z142" s="50"/>
      <c r="AA142" s="48"/>
      <c r="AB142" s="80">
        <f>(G142*AC142+H142*AD142+I142*AE142+J142*AF142+K142*AG142+L142*AH142+M142*AI142+N142*AJ142+O142*AK142+P142*AL142+Q142*AM142+R142*AN142+S142*AO142+T142*AP142+U142*AQ142+V142*AR142+W142*AS142+X142*AT142+Y142*AU142+Z142*AV142+AA142*AW142)*(1-$F$9)</f>
        <v>0</v>
      </c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>
        <v>460</v>
      </c>
      <c r="AN142" s="44"/>
      <c r="AO142" s="44">
        <v>460</v>
      </c>
      <c r="AP142" s="44"/>
      <c r="AQ142" s="44">
        <v>460</v>
      </c>
      <c r="AR142" s="44">
        <v>460</v>
      </c>
      <c r="AS142" s="44">
        <v>460</v>
      </c>
      <c r="AT142" s="44">
        <v>460</v>
      </c>
      <c r="AU142" s="44">
        <v>460</v>
      </c>
      <c r="AV142" s="44">
        <v>460</v>
      </c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5" t="s">
        <v>1052</v>
      </c>
      <c r="BI142" s="44"/>
      <c r="BJ142" s="45" t="s">
        <v>1053</v>
      </c>
      <c r="BK142" s="44"/>
      <c r="BL142" s="45" t="s">
        <v>1054</v>
      </c>
      <c r="BM142" s="45" t="s">
        <v>1055</v>
      </c>
      <c r="BN142" s="45" t="s">
        <v>1056</v>
      </c>
      <c r="BO142" s="45" t="s">
        <v>1057</v>
      </c>
      <c r="BP142" s="45" t="s">
        <v>1058</v>
      </c>
      <c r="BQ142" s="71" t="s">
        <v>1059</v>
      </c>
      <c r="BR142" s="49"/>
      <c r="BS142" s="70"/>
    </row>
    <row r="143" spans="2:71" x14ac:dyDescent="0.2">
      <c r="B143" s="68" t="s">
        <v>1060</v>
      </c>
      <c r="C143" s="44" t="s">
        <v>38</v>
      </c>
      <c r="D143" s="45" t="s">
        <v>649</v>
      </c>
      <c r="E143" s="85">
        <v>460</v>
      </c>
      <c r="F143" s="89">
        <f>IF(MIN(AC143:AW143)=MAX(AC143:AW143),ROUND(MIN(AC143:AW143)*(1-$F$9),0),ROUND(MIN(AC143:AW143)*(1-$F$9),0)&amp;"-"&amp;ROUND(MAX(AC143:AW143)*(1-$F$9),0))</f>
        <v>405</v>
      </c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6"/>
      <c r="R143" s="48"/>
      <c r="S143" s="46"/>
      <c r="T143" s="48"/>
      <c r="U143" s="46"/>
      <c r="V143" s="47"/>
      <c r="W143" s="46"/>
      <c r="X143" s="47"/>
      <c r="Y143" s="46"/>
      <c r="Z143" s="46"/>
      <c r="AA143" s="48"/>
      <c r="AB143" s="80">
        <f>(G143*AC143+H143*AD143+I143*AE143+J143*AF143+K143*AG143+L143*AH143+M143*AI143+N143*AJ143+O143*AK143+P143*AL143+Q143*AM143+R143*AN143+S143*AO143+T143*AP143+U143*AQ143+V143*AR143+W143*AS143+X143*AT143+Y143*AU143+Z143*AV143+AA143*AW143)*(1-$F$9)</f>
        <v>0</v>
      </c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>
        <v>460</v>
      </c>
      <c r="AN143" s="44"/>
      <c r="AO143" s="44">
        <v>460</v>
      </c>
      <c r="AP143" s="44"/>
      <c r="AQ143" s="44">
        <v>460</v>
      </c>
      <c r="AR143" s="44">
        <v>460</v>
      </c>
      <c r="AS143" s="44">
        <v>460</v>
      </c>
      <c r="AT143" s="44">
        <v>460</v>
      </c>
      <c r="AU143" s="44">
        <v>460</v>
      </c>
      <c r="AV143" s="44">
        <v>460</v>
      </c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5" t="s">
        <v>1061</v>
      </c>
      <c r="BI143" s="44"/>
      <c r="BJ143" s="45" t="s">
        <v>1062</v>
      </c>
      <c r="BK143" s="44"/>
      <c r="BL143" s="45" t="s">
        <v>1063</v>
      </c>
      <c r="BM143" s="45" t="s">
        <v>1064</v>
      </c>
      <c r="BN143" s="45" t="s">
        <v>1065</v>
      </c>
      <c r="BO143" s="45" t="s">
        <v>1066</v>
      </c>
      <c r="BP143" s="45" t="s">
        <v>1067</v>
      </c>
      <c r="BQ143" s="71" t="s">
        <v>1068</v>
      </c>
      <c r="BR143" s="49"/>
      <c r="BS143" s="70"/>
    </row>
    <row r="144" spans="2:71" x14ac:dyDescent="0.2">
      <c r="B144" s="68" t="s">
        <v>1069</v>
      </c>
      <c r="C144" s="44" t="s">
        <v>38</v>
      </c>
      <c r="D144" s="45" t="s">
        <v>887</v>
      </c>
      <c r="E144" s="85">
        <v>398</v>
      </c>
      <c r="F144" s="89">
        <f>IF(MIN(AC144:AW144)=MAX(AC144:AW144),ROUND(MIN(AC144:AW144)*(1-$F$9),0),ROUND(MIN(AC144:AW144)*(1-$F$9),0)&amp;"-"&amp;ROUND(MAX(AC144:AW144)*(1-$F$9),0))</f>
        <v>350</v>
      </c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6"/>
      <c r="R144" s="48"/>
      <c r="S144" s="46"/>
      <c r="T144" s="48"/>
      <c r="U144" s="47"/>
      <c r="V144" s="46"/>
      <c r="W144" s="46"/>
      <c r="X144" s="46"/>
      <c r="Y144" s="46"/>
      <c r="Z144" s="47"/>
      <c r="AA144" s="48"/>
      <c r="AB144" s="80">
        <f>(G144*AC144+H144*AD144+I144*AE144+J144*AF144+K144*AG144+L144*AH144+M144*AI144+N144*AJ144+O144*AK144+P144*AL144+Q144*AM144+R144*AN144+S144*AO144+T144*AP144+U144*AQ144+V144*AR144+W144*AS144+X144*AT144+Y144*AU144+Z144*AV144+AA144*AW144)*(1-$F$9)</f>
        <v>0</v>
      </c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>
        <v>398</v>
      </c>
      <c r="AN144" s="44"/>
      <c r="AO144" s="44">
        <v>398</v>
      </c>
      <c r="AP144" s="44"/>
      <c r="AQ144" s="44">
        <v>398</v>
      </c>
      <c r="AR144" s="44">
        <v>398</v>
      </c>
      <c r="AS144" s="44">
        <v>398</v>
      </c>
      <c r="AT144" s="44">
        <v>398</v>
      </c>
      <c r="AU144" s="44">
        <v>398</v>
      </c>
      <c r="AV144" s="44">
        <v>398</v>
      </c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5" t="s">
        <v>1070</v>
      </c>
      <c r="BI144" s="44"/>
      <c r="BJ144" s="45" t="s">
        <v>1071</v>
      </c>
      <c r="BK144" s="44"/>
      <c r="BL144" s="45" t="s">
        <v>1072</v>
      </c>
      <c r="BM144" s="45" t="s">
        <v>1073</v>
      </c>
      <c r="BN144" s="45" t="s">
        <v>1074</v>
      </c>
      <c r="BO144" s="45" t="s">
        <v>1075</v>
      </c>
      <c r="BP144" s="45" t="s">
        <v>1076</v>
      </c>
      <c r="BQ144" s="71" t="s">
        <v>1077</v>
      </c>
      <c r="BR144" s="49"/>
      <c r="BS144" s="70"/>
    </row>
    <row r="145" spans="2:71" x14ac:dyDescent="0.2">
      <c r="B145" s="68" t="s">
        <v>1078</v>
      </c>
      <c r="C145" s="44" t="s">
        <v>38</v>
      </c>
      <c r="D145" s="45" t="s">
        <v>1079</v>
      </c>
      <c r="E145" s="85">
        <v>460</v>
      </c>
      <c r="F145" s="89">
        <f>IF(MIN(AC145:AW145)=MAX(AC145:AW145),ROUND(MIN(AC145:AW145)*(1-$F$9),0),ROUND(MIN(AC145:AW145)*(1-$F$9),0)&amp;"-"&amp;ROUND(MAX(AC145:AW145)*(1-$F$9),0))</f>
        <v>405</v>
      </c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6"/>
      <c r="R145" s="48"/>
      <c r="S145" s="50"/>
      <c r="T145" s="48"/>
      <c r="U145" s="50"/>
      <c r="V145" s="50"/>
      <c r="W145" s="50"/>
      <c r="X145" s="50"/>
      <c r="Y145" s="50"/>
      <c r="Z145" s="50"/>
      <c r="AA145" s="48"/>
      <c r="AB145" s="80">
        <f>(G145*AC145+H145*AD145+I145*AE145+J145*AF145+K145*AG145+L145*AH145+M145*AI145+N145*AJ145+O145*AK145+P145*AL145+Q145*AM145+R145*AN145+S145*AO145+T145*AP145+U145*AQ145+V145*AR145+W145*AS145+X145*AT145+Y145*AU145+Z145*AV145+AA145*AW145)*(1-$F$9)</f>
        <v>0</v>
      </c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>
        <v>460</v>
      </c>
      <c r="AN145" s="44"/>
      <c r="AO145" s="44">
        <v>460</v>
      </c>
      <c r="AP145" s="44"/>
      <c r="AQ145" s="44">
        <v>460</v>
      </c>
      <c r="AR145" s="44">
        <v>460</v>
      </c>
      <c r="AS145" s="44">
        <v>460</v>
      </c>
      <c r="AT145" s="44">
        <v>460</v>
      </c>
      <c r="AU145" s="44">
        <v>460</v>
      </c>
      <c r="AV145" s="44">
        <v>460</v>
      </c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5" t="s">
        <v>1080</v>
      </c>
      <c r="BI145" s="44"/>
      <c r="BJ145" s="45" t="s">
        <v>1081</v>
      </c>
      <c r="BK145" s="44"/>
      <c r="BL145" s="45" t="s">
        <v>1082</v>
      </c>
      <c r="BM145" s="45" t="s">
        <v>1083</v>
      </c>
      <c r="BN145" s="45" t="s">
        <v>1084</v>
      </c>
      <c r="BO145" s="45" t="s">
        <v>1085</v>
      </c>
      <c r="BP145" s="45" t="s">
        <v>1086</v>
      </c>
      <c r="BQ145" s="71" t="s">
        <v>1087</v>
      </c>
      <c r="BR145" s="49"/>
      <c r="BS145" s="70"/>
    </row>
    <row r="146" spans="2:71" x14ac:dyDescent="0.2">
      <c r="B146" s="68" t="s">
        <v>1088</v>
      </c>
      <c r="C146" s="44" t="s">
        <v>38</v>
      </c>
      <c r="D146" s="45" t="s">
        <v>756</v>
      </c>
      <c r="E146" s="85">
        <v>490</v>
      </c>
      <c r="F146" s="89">
        <f>IF(MIN(AC146:AW146)=MAX(AC146:AW146),ROUND(MIN(AC146:AW146)*(1-$F$9),0),ROUND(MIN(AC146:AW146)*(1-$F$9),0)&amp;"-"&amp;ROUND(MAX(AC146:AW146)*(1-$F$9),0))</f>
        <v>431</v>
      </c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50"/>
      <c r="T146" s="48"/>
      <c r="U146" s="50"/>
      <c r="V146" s="47"/>
      <c r="W146" s="47"/>
      <c r="X146" s="50"/>
      <c r="Y146" s="50"/>
      <c r="Z146" s="50"/>
      <c r="AA146" s="48"/>
      <c r="AB146" s="80">
        <f>(G146*AC146+H146*AD146+I146*AE146+J146*AF146+K146*AG146+L146*AH146+M146*AI146+N146*AJ146+O146*AK146+P146*AL146+Q146*AM146+R146*AN146+S146*AO146+T146*AP146+U146*AQ146+V146*AR146+W146*AS146+X146*AT146+Y146*AU146+Z146*AV146+AA146*AW146)*(1-$F$9)</f>
        <v>0</v>
      </c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>
        <v>490</v>
      </c>
      <c r="AP146" s="44"/>
      <c r="AQ146" s="44">
        <v>490</v>
      </c>
      <c r="AR146" s="44">
        <v>490</v>
      </c>
      <c r="AS146" s="44">
        <v>490</v>
      </c>
      <c r="AT146" s="44">
        <v>490</v>
      </c>
      <c r="AU146" s="44">
        <v>490</v>
      </c>
      <c r="AV146" s="44">
        <v>490</v>
      </c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5" t="s">
        <v>1089</v>
      </c>
      <c r="BK146" s="44"/>
      <c r="BL146" s="45" t="s">
        <v>1090</v>
      </c>
      <c r="BM146" s="45" t="s">
        <v>1091</v>
      </c>
      <c r="BN146" s="45" t="s">
        <v>1092</v>
      </c>
      <c r="BO146" s="45" t="s">
        <v>1093</v>
      </c>
      <c r="BP146" s="45" t="s">
        <v>1094</v>
      </c>
      <c r="BQ146" s="71" t="s">
        <v>1095</v>
      </c>
      <c r="BR146" s="49"/>
      <c r="BS146" s="70"/>
    </row>
    <row r="147" spans="2:71" x14ac:dyDescent="0.2">
      <c r="B147" s="68" t="s">
        <v>1096</v>
      </c>
      <c r="C147" s="44" t="s">
        <v>38</v>
      </c>
      <c r="D147" s="45" t="s">
        <v>765</v>
      </c>
      <c r="E147" s="85">
        <v>490</v>
      </c>
      <c r="F147" s="89">
        <f>IF(MIN(AC147:AW147)=MAX(AC147:AW147),ROUND(MIN(AC147:AW147)*(1-$F$9),0),ROUND(MIN(AC147:AW147)*(1-$F$9),0)&amp;"-"&amp;ROUND(MAX(AC147:AW147)*(1-$F$9),0))</f>
        <v>431</v>
      </c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50"/>
      <c r="R147" s="48"/>
      <c r="S147" s="50"/>
      <c r="T147" s="48"/>
      <c r="U147" s="50"/>
      <c r="V147" s="50"/>
      <c r="W147" s="50"/>
      <c r="X147" s="50"/>
      <c r="Y147" s="50"/>
      <c r="Z147" s="50"/>
      <c r="AA147" s="48"/>
      <c r="AB147" s="80">
        <f>(G147*AC147+H147*AD147+I147*AE147+J147*AF147+K147*AG147+L147*AH147+M147*AI147+N147*AJ147+O147*AK147+P147*AL147+Q147*AM147+R147*AN147+S147*AO147+T147*AP147+U147*AQ147+V147*AR147+W147*AS147+X147*AT147+Y147*AU147+Z147*AV147+AA147*AW147)*(1-$F$9)</f>
        <v>0</v>
      </c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>
        <v>490</v>
      </c>
      <c r="AN147" s="44"/>
      <c r="AO147" s="44">
        <v>490</v>
      </c>
      <c r="AP147" s="44"/>
      <c r="AQ147" s="44">
        <v>490</v>
      </c>
      <c r="AR147" s="44">
        <v>490</v>
      </c>
      <c r="AS147" s="44">
        <v>490</v>
      </c>
      <c r="AT147" s="44">
        <v>490</v>
      </c>
      <c r="AU147" s="44">
        <v>490</v>
      </c>
      <c r="AV147" s="44">
        <v>490</v>
      </c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5" t="s">
        <v>1097</v>
      </c>
      <c r="BI147" s="44"/>
      <c r="BJ147" s="45" t="s">
        <v>1098</v>
      </c>
      <c r="BK147" s="44"/>
      <c r="BL147" s="45" t="s">
        <v>1099</v>
      </c>
      <c r="BM147" s="45" t="s">
        <v>1100</v>
      </c>
      <c r="BN147" s="45" t="s">
        <v>1101</v>
      </c>
      <c r="BO147" s="45" t="s">
        <v>1102</v>
      </c>
      <c r="BP147" s="45" t="s">
        <v>1103</v>
      </c>
      <c r="BQ147" s="71" t="s">
        <v>1104</v>
      </c>
      <c r="BR147" s="49"/>
      <c r="BS147" s="70"/>
    </row>
    <row r="148" spans="2:71" x14ac:dyDescent="0.2">
      <c r="B148" s="68" t="s">
        <v>1105</v>
      </c>
      <c r="C148" s="44" t="s">
        <v>38</v>
      </c>
      <c r="D148" s="45" t="s">
        <v>775</v>
      </c>
      <c r="E148" s="85">
        <v>460</v>
      </c>
      <c r="F148" s="89">
        <f>IF(MIN(AC148:AW148)=MAX(AC148:AW148),ROUND(MIN(AC148:AW148)*(1-$F$9),0),ROUND(MIN(AC148:AW148)*(1-$F$9),0)&amp;"-"&amp;ROUND(MAX(AC148:AW148)*(1-$F$9),0))</f>
        <v>405</v>
      </c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50"/>
      <c r="T148" s="48"/>
      <c r="U148" s="50"/>
      <c r="V148" s="50"/>
      <c r="W148" s="50"/>
      <c r="X148" s="50"/>
      <c r="Y148" s="50"/>
      <c r="Z148" s="50"/>
      <c r="AA148" s="48"/>
      <c r="AB148" s="80">
        <f>(G148*AC148+H148*AD148+I148*AE148+J148*AF148+K148*AG148+L148*AH148+M148*AI148+N148*AJ148+O148*AK148+P148*AL148+Q148*AM148+R148*AN148+S148*AO148+T148*AP148+U148*AQ148+V148*AR148+W148*AS148+X148*AT148+Y148*AU148+Z148*AV148+AA148*AW148)*(1-$F$9)</f>
        <v>0</v>
      </c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>
        <v>460</v>
      </c>
      <c r="AP148" s="44"/>
      <c r="AQ148" s="44">
        <v>460</v>
      </c>
      <c r="AR148" s="44">
        <v>460</v>
      </c>
      <c r="AS148" s="44">
        <v>460</v>
      </c>
      <c r="AT148" s="44">
        <v>460</v>
      </c>
      <c r="AU148" s="44">
        <v>460</v>
      </c>
      <c r="AV148" s="44">
        <v>460</v>
      </c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5" t="s">
        <v>1106</v>
      </c>
      <c r="BK148" s="44"/>
      <c r="BL148" s="45" t="s">
        <v>1107</v>
      </c>
      <c r="BM148" s="45" t="s">
        <v>1108</v>
      </c>
      <c r="BN148" s="45" t="s">
        <v>1109</v>
      </c>
      <c r="BO148" s="45" t="s">
        <v>1110</v>
      </c>
      <c r="BP148" s="45" t="s">
        <v>1111</v>
      </c>
      <c r="BQ148" s="71" t="s">
        <v>1112</v>
      </c>
      <c r="BR148" s="49"/>
      <c r="BS148" s="70"/>
    </row>
    <row r="149" spans="2:71" x14ac:dyDescent="0.2">
      <c r="B149" s="68" t="s">
        <v>1113</v>
      </c>
      <c r="C149" s="44" t="s">
        <v>38</v>
      </c>
      <c r="D149" s="45" t="s">
        <v>785</v>
      </c>
      <c r="E149" s="85">
        <v>460</v>
      </c>
      <c r="F149" s="89">
        <f>IF(MIN(AC149:AW149)=MAX(AC149:AW149),ROUND(MIN(AC149:AW149)*(1-$F$9),0),ROUND(MIN(AC149:AW149)*(1-$F$9),0)&amp;"-"&amp;ROUND(MAX(AC149:AW149)*(1-$F$9),0))</f>
        <v>405</v>
      </c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50"/>
      <c r="R149" s="48"/>
      <c r="S149" s="50"/>
      <c r="T149" s="48"/>
      <c r="U149" s="50"/>
      <c r="V149" s="50"/>
      <c r="W149" s="50"/>
      <c r="X149" s="50"/>
      <c r="Y149" s="50"/>
      <c r="Z149" s="50"/>
      <c r="AA149" s="48"/>
      <c r="AB149" s="80">
        <f>(G149*AC149+H149*AD149+I149*AE149+J149*AF149+K149*AG149+L149*AH149+M149*AI149+N149*AJ149+O149*AK149+P149*AL149+Q149*AM149+R149*AN149+S149*AO149+T149*AP149+U149*AQ149+V149*AR149+W149*AS149+X149*AT149+Y149*AU149+Z149*AV149+AA149*AW149)*(1-$F$9)</f>
        <v>0</v>
      </c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>
        <v>460</v>
      </c>
      <c r="AN149" s="44"/>
      <c r="AO149" s="44">
        <v>460</v>
      </c>
      <c r="AP149" s="44"/>
      <c r="AQ149" s="44">
        <v>460</v>
      </c>
      <c r="AR149" s="44">
        <v>460</v>
      </c>
      <c r="AS149" s="44">
        <v>460</v>
      </c>
      <c r="AT149" s="44">
        <v>460</v>
      </c>
      <c r="AU149" s="44">
        <v>460</v>
      </c>
      <c r="AV149" s="44">
        <v>460</v>
      </c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5" t="s">
        <v>1114</v>
      </c>
      <c r="BI149" s="44"/>
      <c r="BJ149" s="45" t="s">
        <v>1115</v>
      </c>
      <c r="BK149" s="44"/>
      <c r="BL149" s="45" t="s">
        <v>1116</v>
      </c>
      <c r="BM149" s="45" t="s">
        <v>1117</v>
      </c>
      <c r="BN149" s="45" t="s">
        <v>1118</v>
      </c>
      <c r="BO149" s="45" t="s">
        <v>1119</v>
      </c>
      <c r="BP149" s="45" t="s">
        <v>1120</v>
      </c>
      <c r="BQ149" s="71" t="s">
        <v>1121</v>
      </c>
      <c r="BR149" s="49"/>
      <c r="BS149" s="70"/>
    </row>
    <row r="150" spans="2:71" x14ac:dyDescent="0.2">
      <c r="B150" s="68" t="s">
        <v>1122</v>
      </c>
      <c r="C150" s="44" t="s">
        <v>38</v>
      </c>
      <c r="D150" s="45" t="s">
        <v>795</v>
      </c>
      <c r="E150" s="85">
        <v>460</v>
      </c>
      <c r="F150" s="89">
        <f>IF(MIN(AC150:AW150)=MAX(AC150:AW150),ROUND(MIN(AC150:AW150)*(1-$F$9),0),ROUND(MIN(AC150:AW150)*(1-$F$9),0)&amp;"-"&amp;ROUND(MAX(AC150:AW150)*(1-$F$9),0))</f>
        <v>405</v>
      </c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50"/>
      <c r="R150" s="48"/>
      <c r="S150" s="50"/>
      <c r="T150" s="48"/>
      <c r="U150" s="47"/>
      <c r="V150" s="46"/>
      <c r="W150" s="47"/>
      <c r="X150" s="48"/>
      <c r="Y150" s="48"/>
      <c r="Z150" s="48"/>
      <c r="AA150" s="48"/>
      <c r="AB150" s="80">
        <f>(G150*AC150+H150*AD150+I150*AE150+J150*AF150+K150*AG150+L150*AH150+M150*AI150+N150*AJ150+O150*AK150+P150*AL150+Q150*AM150+R150*AN150+S150*AO150+T150*AP150+U150*AQ150+V150*AR150+W150*AS150+X150*AT150+Y150*AU150+Z150*AV150+AA150*AW150)*(1-$F$9)</f>
        <v>0</v>
      </c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>
        <v>460</v>
      </c>
      <c r="AN150" s="44"/>
      <c r="AO150" s="44">
        <v>460</v>
      </c>
      <c r="AP150" s="44"/>
      <c r="AQ150" s="44">
        <v>460</v>
      </c>
      <c r="AR150" s="44">
        <v>460</v>
      </c>
      <c r="AS150" s="44">
        <v>460</v>
      </c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5" t="s">
        <v>1123</v>
      </c>
      <c r="BI150" s="44"/>
      <c r="BJ150" s="45" t="s">
        <v>1124</v>
      </c>
      <c r="BK150" s="44"/>
      <c r="BL150" s="45" t="s">
        <v>1125</v>
      </c>
      <c r="BM150" s="45" t="s">
        <v>1126</v>
      </c>
      <c r="BN150" s="45" t="s">
        <v>1127</v>
      </c>
      <c r="BO150" s="44"/>
      <c r="BP150" s="44"/>
      <c r="BQ150" s="49"/>
      <c r="BR150" s="49"/>
      <c r="BS150" s="70"/>
    </row>
    <row r="151" spans="2:71" x14ac:dyDescent="0.2">
      <c r="B151" s="68" t="s">
        <v>1128</v>
      </c>
      <c r="C151" s="44" t="s">
        <v>38</v>
      </c>
      <c r="D151" s="45" t="s">
        <v>812</v>
      </c>
      <c r="E151" s="85">
        <v>460</v>
      </c>
      <c r="F151" s="89">
        <f>IF(MIN(AC151:AW151)=MAX(AC151:AW151),ROUND(MIN(AC151:AW151)*(1-$F$9),0),ROUND(MIN(AC151:AW151)*(1-$F$9),0)&amp;"-"&amp;ROUND(MAX(AC151:AW151)*(1-$F$9),0))</f>
        <v>405</v>
      </c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50"/>
      <c r="R151" s="48"/>
      <c r="S151" s="50"/>
      <c r="T151" s="48"/>
      <c r="U151" s="50"/>
      <c r="V151" s="50"/>
      <c r="W151" s="50"/>
      <c r="X151" s="50"/>
      <c r="Y151" s="50"/>
      <c r="Z151" s="50"/>
      <c r="AA151" s="48"/>
      <c r="AB151" s="80">
        <f>(G151*AC151+H151*AD151+I151*AE151+J151*AF151+K151*AG151+L151*AH151+M151*AI151+N151*AJ151+O151*AK151+P151*AL151+Q151*AM151+R151*AN151+S151*AO151+T151*AP151+U151*AQ151+V151*AR151+W151*AS151+X151*AT151+Y151*AU151+Z151*AV151+AA151*AW151)*(1-$F$9)</f>
        <v>0</v>
      </c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>
        <v>460</v>
      </c>
      <c r="AN151" s="44"/>
      <c r="AO151" s="44">
        <v>460</v>
      </c>
      <c r="AP151" s="44"/>
      <c r="AQ151" s="44">
        <v>460</v>
      </c>
      <c r="AR151" s="44">
        <v>460</v>
      </c>
      <c r="AS151" s="44">
        <v>460</v>
      </c>
      <c r="AT151" s="44">
        <v>460</v>
      </c>
      <c r="AU151" s="44">
        <v>460</v>
      </c>
      <c r="AV151" s="44">
        <v>460</v>
      </c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5" t="s">
        <v>1129</v>
      </c>
      <c r="BI151" s="44"/>
      <c r="BJ151" s="45" t="s">
        <v>1130</v>
      </c>
      <c r="BK151" s="44"/>
      <c r="BL151" s="45" t="s">
        <v>1131</v>
      </c>
      <c r="BM151" s="45" t="s">
        <v>1132</v>
      </c>
      <c r="BN151" s="45" t="s">
        <v>1133</v>
      </c>
      <c r="BO151" s="45" t="s">
        <v>1134</v>
      </c>
      <c r="BP151" s="45" t="s">
        <v>1135</v>
      </c>
      <c r="BQ151" s="71" t="s">
        <v>1136</v>
      </c>
      <c r="BR151" s="49"/>
      <c r="BS151" s="70"/>
    </row>
    <row r="152" spans="2:71" x14ac:dyDescent="0.2">
      <c r="B152" s="68" t="s">
        <v>1137</v>
      </c>
      <c r="C152" s="44" t="s">
        <v>38</v>
      </c>
      <c r="D152" s="45" t="s">
        <v>822</v>
      </c>
      <c r="E152" s="85">
        <v>460</v>
      </c>
      <c r="F152" s="89">
        <f>IF(MIN(AC152:AW152)=MAX(AC152:AW152),ROUND(MIN(AC152:AW152)*(1-$F$9),0),ROUND(MIN(AC152:AW152)*(1-$F$9),0)&amp;"-"&amp;ROUND(MAX(AC152:AW152)*(1-$F$9),0))</f>
        <v>405</v>
      </c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7"/>
      <c r="R152" s="48"/>
      <c r="S152" s="46"/>
      <c r="T152" s="48"/>
      <c r="U152" s="50"/>
      <c r="V152" s="47"/>
      <c r="W152" s="50"/>
      <c r="X152" s="50"/>
      <c r="Y152" s="50"/>
      <c r="Z152" s="50"/>
      <c r="AA152" s="48"/>
      <c r="AB152" s="80">
        <f>(G152*AC152+H152*AD152+I152*AE152+J152*AF152+K152*AG152+L152*AH152+M152*AI152+N152*AJ152+O152*AK152+P152*AL152+Q152*AM152+R152*AN152+S152*AO152+T152*AP152+U152*AQ152+V152*AR152+W152*AS152+X152*AT152+Y152*AU152+Z152*AV152+AA152*AW152)*(1-$F$9)</f>
        <v>0</v>
      </c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>
        <v>460</v>
      </c>
      <c r="AN152" s="44"/>
      <c r="AO152" s="44">
        <v>460</v>
      </c>
      <c r="AP152" s="44"/>
      <c r="AQ152" s="44">
        <v>460</v>
      </c>
      <c r="AR152" s="44">
        <v>460</v>
      </c>
      <c r="AS152" s="44">
        <v>460</v>
      </c>
      <c r="AT152" s="44">
        <v>460</v>
      </c>
      <c r="AU152" s="44">
        <v>460</v>
      </c>
      <c r="AV152" s="44">
        <v>460</v>
      </c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5" t="s">
        <v>1138</v>
      </c>
      <c r="BI152" s="44"/>
      <c r="BJ152" s="45" t="s">
        <v>1139</v>
      </c>
      <c r="BK152" s="44"/>
      <c r="BL152" s="45" t="s">
        <v>1140</v>
      </c>
      <c r="BM152" s="45" t="s">
        <v>1141</v>
      </c>
      <c r="BN152" s="45" t="s">
        <v>1142</v>
      </c>
      <c r="BO152" s="45" t="s">
        <v>1143</v>
      </c>
      <c r="BP152" s="45" t="s">
        <v>1144</v>
      </c>
      <c r="BQ152" s="71" t="s">
        <v>1145</v>
      </c>
      <c r="BR152" s="49"/>
      <c r="BS152" s="70"/>
    </row>
    <row r="153" spans="2:71" x14ac:dyDescent="0.2">
      <c r="B153" s="68" t="s">
        <v>1146</v>
      </c>
      <c r="C153" s="44" t="s">
        <v>38</v>
      </c>
      <c r="D153" s="45" t="s">
        <v>1147</v>
      </c>
      <c r="E153" s="85">
        <v>460</v>
      </c>
      <c r="F153" s="89">
        <f>IF(MIN(AC153:AW153)=MAX(AC153:AW153),ROUND(MIN(AC153:AW153)*(1-$F$9),0),ROUND(MIN(AC153:AW153)*(1-$F$9),0)&amp;"-"&amp;ROUND(MAX(AC153:AW153)*(1-$F$9),0))</f>
        <v>405</v>
      </c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50"/>
      <c r="R153" s="48"/>
      <c r="S153" s="50"/>
      <c r="T153" s="48"/>
      <c r="U153" s="50"/>
      <c r="V153" s="50"/>
      <c r="W153" s="50"/>
      <c r="X153" s="50"/>
      <c r="Y153" s="50"/>
      <c r="Z153" s="50"/>
      <c r="AA153" s="48"/>
      <c r="AB153" s="80">
        <f>(G153*AC153+H153*AD153+I153*AE153+J153*AF153+K153*AG153+L153*AH153+M153*AI153+N153*AJ153+O153*AK153+P153*AL153+Q153*AM153+R153*AN153+S153*AO153+T153*AP153+U153*AQ153+V153*AR153+W153*AS153+X153*AT153+Y153*AU153+Z153*AV153+AA153*AW153)*(1-$F$9)</f>
        <v>0</v>
      </c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>
        <v>460</v>
      </c>
      <c r="AN153" s="44"/>
      <c r="AO153" s="44">
        <v>460</v>
      </c>
      <c r="AP153" s="44"/>
      <c r="AQ153" s="44">
        <v>460</v>
      </c>
      <c r="AR153" s="44">
        <v>460</v>
      </c>
      <c r="AS153" s="44">
        <v>460</v>
      </c>
      <c r="AT153" s="44">
        <v>460</v>
      </c>
      <c r="AU153" s="44">
        <v>460</v>
      </c>
      <c r="AV153" s="44">
        <v>460</v>
      </c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5" t="s">
        <v>1148</v>
      </c>
      <c r="BI153" s="44"/>
      <c r="BJ153" s="45" t="s">
        <v>1149</v>
      </c>
      <c r="BK153" s="44"/>
      <c r="BL153" s="45" t="s">
        <v>1150</v>
      </c>
      <c r="BM153" s="45" t="s">
        <v>1151</v>
      </c>
      <c r="BN153" s="45" t="s">
        <v>1152</v>
      </c>
      <c r="BO153" s="45" t="s">
        <v>1153</v>
      </c>
      <c r="BP153" s="45" t="s">
        <v>1154</v>
      </c>
      <c r="BQ153" s="71" t="s">
        <v>1155</v>
      </c>
      <c r="BR153" s="49"/>
      <c r="BS153" s="70"/>
    </row>
    <row r="154" spans="2:71" x14ac:dyDescent="0.2">
      <c r="B154" s="68" t="s">
        <v>1156</v>
      </c>
      <c r="C154" s="44" t="s">
        <v>38</v>
      </c>
      <c r="D154" s="45" t="s">
        <v>1157</v>
      </c>
      <c r="E154" s="85">
        <v>460</v>
      </c>
      <c r="F154" s="89">
        <f>IF(MIN(AC154:AW154)=MAX(AC154:AW154),ROUND(MIN(AC154:AW154)*(1-$F$9),0),ROUND(MIN(AC154:AW154)*(1-$F$9),0)&amp;"-"&amp;ROUND(MAX(AC154:AW154)*(1-$F$9),0))</f>
        <v>405</v>
      </c>
      <c r="G154" s="48"/>
      <c r="H154" s="48"/>
      <c r="I154" s="48"/>
      <c r="J154" s="48"/>
      <c r="K154" s="48"/>
      <c r="L154" s="48"/>
      <c r="M154" s="48"/>
      <c r="N154" s="48"/>
      <c r="O154" s="46"/>
      <c r="P154" s="48"/>
      <c r="Q154" s="46"/>
      <c r="R154" s="48"/>
      <c r="S154" s="46"/>
      <c r="T154" s="48"/>
      <c r="U154" s="46"/>
      <c r="V154" s="47"/>
      <c r="W154" s="46"/>
      <c r="X154" s="46"/>
      <c r="Y154" s="47"/>
      <c r="Z154" s="46"/>
      <c r="AA154" s="48"/>
      <c r="AB154" s="80">
        <f>(G154*AC154+H154*AD154+I154*AE154+J154*AF154+K154*AG154+L154*AH154+M154*AI154+N154*AJ154+O154*AK154+P154*AL154+Q154*AM154+R154*AN154+S154*AO154+T154*AP154+U154*AQ154+V154*AR154+W154*AS154+X154*AT154+Y154*AU154+Z154*AV154+AA154*AW154)*(1-$F$9)</f>
        <v>0</v>
      </c>
      <c r="AC154" s="44"/>
      <c r="AD154" s="44"/>
      <c r="AE154" s="44"/>
      <c r="AF154" s="44"/>
      <c r="AG154" s="44"/>
      <c r="AH154" s="44"/>
      <c r="AI154" s="44"/>
      <c r="AJ154" s="44"/>
      <c r="AK154" s="44">
        <v>460</v>
      </c>
      <c r="AL154" s="44"/>
      <c r="AM154" s="44">
        <v>460</v>
      </c>
      <c r="AN154" s="44"/>
      <c r="AO154" s="44">
        <v>460</v>
      </c>
      <c r="AP154" s="44"/>
      <c r="AQ154" s="44">
        <v>460</v>
      </c>
      <c r="AR154" s="44">
        <v>460</v>
      </c>
      <c r="AS154" s="44">
        <v>460</v>
      </c>
      <c r="AT154" s="44">
        <v>460</v>
      </c>
      <c r="AU154" s="44">
        <v>460</v>
      </c>
      <c r="AV154" s="44">
        <v>460</v>
      </c>
      <c r="AW154" s="44"/>
      <c r="AX154" s="44"/>
      <c r="AY154" s="44"/>
      <c r="AZ154" s="44"/>
      <c r="BA154" s="44"/>
      <c r="BB154" s="44"/>
      <c r="BC154" s="44"/>
      <c r="BD154" s="44"/>
      <c r="BE154" s="44"/>
      <c r="BF154" s="45" t="s">
        <v>1158</v>
      </c>
      <c r="BG154" s="44"/>
      <c r="BH154" s="45" t="s">
        <v>1159</v>
      </c>
      <c r="BI154" s="44"/>
      <c r="BJ154" s="45" t="s">
        <v>1160</v>
      </c>
      <c r="BK154" s="44"/>
      <c r="BL154" s="45" t="s">
        <v>1161</v>
      </c>
      <c r="BM154" s="45" t="s">
        <v>1162</v>
      </c>
      <c r="BN154" s="45" t="s">
        <v>1163</v>
      </c>
      <c r="BO154" s="45" t="s">
        <v>1164</v>
      </c>
      <c r="BP154" s="45" t="s">
        <v>1165</v>
      </c>
      <c r="BQ154" s="71" t="s">
        <v>1166</v>
      </c>
      <c r="BR154" s="49"/>
      <c r="BS154" s="70"/>
    </row>
    <row r="155" spans="2:71" x14ac:dyDescent="0.2">
      <c r="B155" s="68" t="s">
        <v>1167</v>
      </c>
      <c r="C155" s="44" t="s">
        <v>38</v>
      </c>
      <c r="D155" s="45" t="s">
        <v>832</v>
      </c>
      <c r="E155" s="85">
        <v>460</v>
      </c>
      <c r="F155" s="89">
        <f>IF(MIN(AC155:AW155)=MAX(AC155:AW155),ROUND(MIN(AC155:AW155)*(1-$F$9),0),ROUND(MIN(AC155:AW155)*(1-$F$9),0)&amp;"-"&amp;ROUND(MAX(AC155:AW155)*(1-$F$9),0))</f>
        <v>405</v>
      </c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6"/>
      <c r="R155" s="48"/>
      <c r="S155" s="46"/>
      <c r="T155" s="48"/>
      <c r="U155" s="46"/>
      <c r="V155" s="47"/>
      <c r="W155" s="46"/>
      <c r="X155" s="47"/>
      <c r="Y155" s="47"/>
      <c r="Z155" s="46"/>
      <c r="AA155" s="48"/>
      <c r="AB155" s="80">
        <f>(G155*AC155+H155*AD155+I155*AE155+J155*AF155+K155*AG155+L155*AH155+M155*AI155+N155*AJ155+O155*AK155+P155*AL155+Q155*AM155+R155*AN155+S155*AO155+T155*AP155+U155*AQ155+V155*AR155+W155*AS155+X155*AT155+Y155*AU155+Z155*AV155+AA155*AW155)*(1-$F$9)</f>
        <v>0</v>
      </c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>
        <v>460</v>
      </c>
      <c r="AN155" s="44"/>
      <c r="AO155" s="44">
        <v>460</v>
      </c>
      <c r="AP155" s="44"/>
      <c r="AQ155" s="44">
        <v>460</v>
      </c>
      <c r="AR155" s="44">
        <v>460</v>
      </c>
      <c r="AS155" s="44">
        <v>460</v>
      </c>
      <c r="AT155" s="44">
        <v>460</v>
      </c>
      <c r="AU155" s="44">
        <v>460</v>
      </c>
      <c r="AV155" s="44">
        <v>460</v>
      </c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5" t="s">
        <v>1168</v>
      </c>
      <c r="BI155" s="44"/>
      <c r="BJ155" s="45" t="s">
        <v>1169</v>
      </c>
      <c r="BK155" s="44"/>
      <c r="BL155" s="45" t="s">
        <v>1170</v>
      </c>
      <c r="BM155" s="45" t="s">
        <v>1171</v>
      </c>
      <c r="BN155" s="45" t="s">
        <v>1172</v>
      </c>
      <c r="BO155" s="45" t="s">
        <v>1173</v>
      </c>
      <c r="BP155" s="45" t="s">
        <v>1174</v>
      </c>
      <c r="BQ155" s="71" t="s">
        <v>1175</v>
      </c>
      <c r="BR155" s="49"/>
      <c r="BS155" s="70"/>
    </row>
    <row r="156" spans="2:71" x14ac:dyDescent="0.2">
      <c r="B156" s="68" t="s">
        <v>1176</v>
      </c>
      <c r="C156" s="44" t="s">
        <v>38</v>
      </c>
      <c r="D156" s="45" t="s">
        <v>841</v>
      </c>
      <c r="E156" s="85">
        <v>460</v>
      </c>
      <c r="F156" s="89">
        <f>IF(MIN(AC156:AW156)=MAX(AC156:AW156),ROUND(MIN(AC156:AW156)*(1-$F$9),0),ROUND(MIN(AC156:AW156)*(1-$F$9),0)&amp;"-"&amp;ROUND(MAX(AC156:AW156)*(1-$F$9),0))</f>
        <v>405</v>
      </c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6"/>
      <c r="R156" s="48"/>
      <c r="S156" s="50"/>
      <c r="T156" s="48"/>
      <c r="U156" s="50"/>
      <c r="V156" s="50"/>
      <c r="W156" s="50"/>
      <c r="X156" s="50"/>
      <c r="Y156" s="46"/>
      <c r="Z156" s="46"/>
      <c r="AA156" s="48"/>
      <c r="AB156" s="80">
        <f>(G156*AC156+H156*AD156+I156*AE156+J156*AF156+K156*AG156+L156*AH156+M156*AI156+N156*AJ156+O156*AK156+P156*AL156+Q156*AM156+R156*AN156+S156*AO156+T156*AP156+U156*AQ156+V156*AR156+W156*AS156+X156*AT156+Y156*AU156+Z156*AV156+AA156*AW156)*(1-$F$9)</f>
        <v>0</v>
      </c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>
        <v>460</v>
      </c>
      <c r="AN156" s="44"/>
      <c r="AO156" s="44">
        <v>460</v>
      </c>
      <c r="AP156" s="44"/>
      <c r="AQ156" s="44">
        <v>460</v>
      </c>
      <c r="AR156" s="44">
        <v>460</v>
      </c>
      <c r="AS156" s="44">
        <v>460</v>
      </c>
      <c r="AT156" s="44">
        <v>460</v>
      </c>
      <c r="AU156" s="44">
        <v>460</v>
      </c>
      <c r="AV156" s="44">
        <v>460</v>
      </c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5" t="s">
        <v>1177</v>
      </c>
      <c r="BI156" s="44"/>
      <c r="BJ156" s="45" t="s">
        <v>1178</v>
      </c>
      <c r="BK156" s="44"/>
      <c r="BL156" s="45" t="s">
        <v>1179</v>
      </c>
      <c r="BM156" s="45" t="s">
        <v>1180</v>
      </c>
      <c r="BN156" s="45" t="s">
        <v>1181</v>
      </c>
      <c r="BO156" s="45" t="s">
        <v>1182</v>
      </c>
      <c r="BP156" s="45" t="s">
        <v>1183</v>
      </c>
      <c r="BQ156" s="71" t="s">
        <v>1184</v>
      </c>
      <c r="BR156" s="49"/>
      <c r="BS156" s="70"/>
    </row>
    <row r="157" spans="2:71" x14ac:dyDescent="0.2">
      <c r="B157" s="68" t="s">
        <v>1185</v>
      </c>
      <c r="C157" s="44" t="s">
        <v>38</v>
      </c>
      <c r="D157" s="45" t="s">
        <v>812</v>
      </c>
      <c r="E157" s="85">
        <v>460</v>
      </c>
      <c r="F157" s="89">
        <f>IF(MIN(AC157:AW157)=MAX(AC157:AW157),ROUND(MIN(AC157:AW157)*(1-$F$9),0),ROUND(MIN(AC157:AW157)*(1-$F$9),0)&amp;"-"&amp;ROUND(MAX(AC157:AW157)*(1-$F$9),0))</f>
        <v>405</v>
      </c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6"/>
      <c r="R157" s="48"/>
      <c r="S157" s="50"/>
      <c r="T157" s="48"/>
      <c r="U157" s="46"/>
      <c r="V157" s="50"/>
      <c r="W157" s="50"/>
      <c r="X157" s="50"/>
      <c r="Y157" s="46"/>
      <c r="Z157" s="46"/>
      <c r="AA157" s="48"/>
      <c r="AB157" s="80">
        <f>(G157*AC157+H157*AD157+I157*AE157+J157*AF157+K157*AG157+L157*AH157+M157*AI157+N157*AJ157+O157*AK157+P157*AL157+Q157*AM157+R157*AN157+S157*AO157+T157*AP157+U157*AQ157+V157*AR157+W157*AS157+X157*AT157+Y157*AU157+Z157*AV157+AA157*AW157)*(1-$F$9)</f>
        <v>0</v>
      </c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>
        <v>460</v>
      </c>
      <c r="AN157" s="44"/>
      <c r="AO157" s="44">
        <v>460</v>
      </c>
      <c r="AP157" s="44"/>
      <c r="AQ157" s="44">
        <v>460</v>
      </c>
      <c r="AR157" s="44">
        <v>460</v>
      </c>
      <c r="AS157" s="44">
        <v>460</v>
      </c>
      <c r="AT157" s="44">
        <v>460</v>
      </c>
      <c r="AU157" s="44">
        <v>460</v>
      </c>
      <c r="AV157" s="44">
        <v>460</v>
      </c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5" t="s">
        <v>1186</v>
      </c>
      <c r="BI157" s="44"/>
      <c r="BJ157" s="45" t="s">
        <v>1187</v>
      </c>
      <c r="BK157" s="44"/>
      <c r="BL157" s="45" t="s">
        <v>1188</v>
      </c>
      <c r="BM157" s="45" t="s">
        <v>1189</v>
      </c>
      <c r="BN157" s="45" t="s">
        <v>1190</v>
      </c>
      <c r="BO157" s="45" t="s">
        <v>1191</v>
      </c>
      <c r="BP157" s="45" t="s">
        <v>1192</v>
      </c>
      <c r="BQ157" s="71" t="s">
        <v>1193</v>
      </c>
      <c r="BR157" s="49"/>
      <c r="BS157" s="70"/>
    </row>
    <row r="158" spans="2:71" x14ac:dyDescent="0.2">
      <c r="B158" s="68" t="s">
        <v>1194</v>
      </c>
      <c r="C158" s="44" t="s">
        <v>38</v>
      </c>
      <c r="D158" s="45" t="s">
        <v>1195</v>
      </c>
      <c r="E158" s="85">
        <v>460</v>
      </c>
      <c r="F158" s="89">
        <f>IF(MIN(AC158:AW158)=MAX(AC158:AW158),ROUND(MIN(AC158:AW158)*(1-$F$9),0),ROUND(MIN(AC158:AW158)*(1-$F$9),0)&amp;"-"&amp;ROUND(MAX(AC158:AW158)*(1-$F$9),0))</f>
        <v>405</v>
      </c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6"/>
      <c r="R158" s="48"/>
      <c r="S158" s="46"/>
      <c r="T158" s="48"/>
      <c r="U158" s="46"/>
      <c r="V158" s="50"/>
      <c r="W158" s="50"/>
      <c r="X158" s="50"/>
      <c r="Y158" s="50"/>
      <c r="Z158" s="47"/>
      <c r="AA158" s="48"/>
      <c r="AB158" s="80">
        <f>(G158*AC158+H158*AD158+I158*AE158+J158*AF158+K158*AG158+L158*AH158+M158*AI158+N158*AJ158+O158*AK158+P158*AL158+Q158*AM158+R158*AN158+S158*AO158+T158*AP158+U158*AQ158+V158*AR158+W158*AS158+X158*AT158+Y158*AU158+Z158*AV158+AA158*AW158)*(1-$F$9)</f>
        <v>0</v>
      </c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>
        <v>460</v>
      </c>
      <c r="AN158" s="44"/>
      <c r="AO158" s="44">
        <v>460</v>
      </c>
      <c r="AP158" s="44"/>
      <c r="AQ158" s="44">
        <v>460</v>
      </c>
      <c r="AR158" s="44">
        <v>460</v>
      </c>
      <c r="AS158" s="44">
        <v>460</v>
      </c>
      <c r="AT158" s="44">
        <v>460</v>
      </c>
      <c r="AU158" s="44">
        <v>460</v>
      </c>
      <c r="AV158" s="44">
        <v>460</v>
      </c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5" t="s">
        <v>1196</v>
      </c>
      <c r="BI158" s="44"/>
      <c r="BJ158" s="45" t="s">
        <v>1197</v>
      </c>
      <c r="BK158" s="44"/>
      <c r="BL158" s="45" t="s">
        <v>1198</v>
      </c>
      <c r="BM158" s="45" t="s">
        <v>1199</v>
      </c>
      <c r="BN158" s="45" t="s">
        <v>1200</v>
      </c>
      <c r="BO158" s="45" t="s">
        <v>1201</v>
      </c>
      <c r="BP158" s="45" t="s">
        <v>1202</v>
      </c>
      <c r="BQ158" s="71" t="s">
        <v>1203</v>
      </c>
      <c r="BR158" s="49"/>
      <c r="BS158" s="70"/>
    </row>
    <row r="159" spans="2:71" x14ac:dyDescent="0.2">
      <c r="B159" s="68" t="s">
        <v>1204</v>
      </c>
      <c r="C159" s="44" t="s">
        <v>38</v>
      </c>
      <c r="D159" s="45" t="s">
        <v>860</v>
      </c>
      <c r="E159" s="85">
        <v>460</v>
      </c>
      <c r="F159" s="89">
        <f>IF(MIN(AC159:AW159)=MAX(AC159:AW159),ROUND(MIN(AC159:AW159)*(1-$F$9),0),ROUND(MIN(AC159:AW159)*(1-$F$9),0)&amp;"-"&amp;ROUND(MAX(AC159:AW159)*(1-$F$9),0))</f>
        <v>405</v>
      </c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50"/>
      <c r="V159" s="50"/>
      <c r="W159" s="50"/>
      <c r="X159" s="46"/>
      <c r="Y159" s="46"/>
      <c r="Z159" s="46"/>
      <c r="AA159" s="48"/>
      <c r="AB159" s="80">
        <f>(G159*AC159+H159*AD159+I159*AE159+J159*AF159+K159*AG159+L159*AH159+M159*AI159+N159*AJ159+O159*AK159+P159*AL159+Q159*AM159+R159*AN159+S159*AO159+T159*AP159+U159*AQ159+V159*AR159+W159*AS159+X159*AT159+Y159*AU159+Z159*AV159+AA159*AW159)*(1-$F$9)</f>
        <v>0</v>
      </c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>
        <v>460</v>
      </c>
      <c r="AR159" s="44">
        <v>460</v>
      </c>
      <c r="AS159" s="44">
        <v>460</v>
      </c>
      <c r="AT159" s="44">
        <v>460</v>
      </c>
      <c r="AU159" s="44">
        <v>460</v>
      </c>
      <c r="AV159" s="44">
        <v>460</v>
      </c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5" t="s">
        <v>1205</v>
      </c>
      <c r="BM159" s="45" t="s">
        <v>1206</v>
      </c>
      <c r="BN159" s="45" t="s">
        <v>1207</v>
      </c>
      <c r="BO159" s="45" t="s">
        <v>1208</v>
      </c>
      <c r="BP159" s="45" t="s">
        <v>1209</v>
      </c>
      <c r="BQ159" s="71" t="s">
        <v>1210</v>
      </c>
      <c r="BR159" s="49"/>
      <c r="BS159" s="70"/>
    </row>
    <row r="160" spans="2:71" x14ac:dyDescent="0.2">
      <c r="B160" s="68" t="s">
        <v>1211</v>
      </c>
      <c r="C160" s="44" t="s">
        <v>38</v>
      </c>
      <c r="D160" s="45" t="s">
        <v>1212</v>
      </c>
      <c r="E160" s="85">
        <v>460</v>
      </c>
      <c r="F160" s="89">
        <f>IF(MIN(AC160:AW160)=MAX(AC160:AW160),ROUND(MIN(AC160:AW160)*(1-$F$9),0),ROUND(MIN(AC160:AW160)*(1-$F$9),0)&amp;"-"&amp;ROUND(MAX(AC160:AW160)*(1-$F$9),0))</f>
        <v>405</v>
      </c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6"/>
      <c r="R160" s="48"/>
      <c r="S160" s="46"/>
      <c r="T160" s="48"/>
      <c r="U160" s="46"/>
      <c r="V160" s="50"/>
      <c r="W160" s="50"/>
      <c r="X160" s="46"/>
      <c r="Y160" s="46"/>
      <c r="Z160" s="46"/>
      <c r="AA160" s="48"/>
      <c r="AB160" s="80">
        <f>(G160*AC160+H160*AD160+I160*AE160+J160*AF160+K160*AG160+L160*AH160+M160*AI160+N160*AJ160+O160*AK160+P160*AL160+Q160*AM160+R160*AN160+S160*AO160+T160*AP160+U160*AQ160+V160*AR160+W160*AS160+X160*AT160+Y160*AU160+Z160*AV160+AA160*AW160)*(1-$F$9)</f>
        <v>0</v>
      </c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>
        <v>460</v>
      </c>
      <c r="AN160" s="44"/>
      <c r="AO160" s="44">
        <v>460</v>
      </c>
      <c r="AP160" s="44"/>
      <c r="AQ160" s="44">
        <v>460</v>
      </c>
      <c r="AR160" s="44">
        <v>460</v>
      </c>
      <c r="AS160" s="44">
        <v>460</v>
      </c>
      <c r="AT160" s="44">
        <v>460</v>
      </c>
      <c r="AU160" s="44">
        <v>460</v>
      </c>
      <c r="AV160" s="44">
        <v>460</v>
      </c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5" t="s">
        <v>1213</v>
      </c>
      <c r="BI160" s="44"/>
      <c r="BJ160" s="45" t="s">
        <v>1214</v>
      </c>
      <c r="BK160" s="44"/>
      <c r="BL160" s="45" t="s">
        <v>1215</v>
      </c>
      <c r="BM160" s="45" t="s">
        <v>1216</v>
      </c>
      <c r="BN160" s="45" t="s">
        <v>1217</v>
      </c>
      <c r="BO160" s="45" t="s">
        <v>1218</v>
      </c>
      <c r="BP160" s="45" t="s">
        <v>1219</v>
      </c>
      <c r="BQ160" s="71" t="s">
        <v>1220</v>
      </c>
      <c r="BR160" s="49"/>
      <c r="BS160" s="70"/>
    </row>
    <row r="161" spans="2:71" x14ac:dyDescent="0.2">
      <c r="B161" s="68" t="s">
        <v>1221</v>
      </c>
      <c r="C161" s="44" t="s">
        <v>38</v>
      </c>
      <c r="D161" s="45" t="s">
        <v>868</v>
      </c>
      <c r="E161" s="85">
        <v>460</v>
      </c>
      <c r="F161" s="89">
        <f>IF(MIN(AC161:AW161)=MAX(AC161:AW161),ROUND(MIN(AC161:AW161)*(1-$F$9),0),ROUND(MIN(AC161:AW161)*(1-$F$9),0)&amp;"-"&amp;ROUND(MAX(AC161:AW161)*(1-$F$9),0))</f>
        <v>405</v>
      </c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6"/>
      <c r="T161" s="48"/>
      <c r="U161" s="46"/>
      <c r="V161" s="46"/>
      <c r="W161" s="46"/>
      <c r="X161" s="47"/>
      <c r="Y161" s="46"/>
      <c r="Z161" s="46"/>
      <c r="AA161" s="48"/>
      <c r="AB161" s="80">
        <f>(G161*AC161+H161*AD161+I161*AE161+J161*AF161+K161*AG161+L161*AH161+M161*AI161+N161*AJ161+O161*AK161+P161*AL161+Q161*AM161+R161*AN161+S161*AO161+T161*AP161+U161*AQ161+V161*AR161+W161*AS161+X161*AT161+Y161*AU161+Z161*AV161+AA161*AW161)*(1-$F$9)</f>
        <v>0</v>
      </c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>
        <v>460</v>
      </c>
      <c r="AP161" s="44"/>
      <c r="AQ161" s="44">
        <v>460</v>
      </c>
      <c r="AR161" s="44">
        <v>460</v>
      </c>
      <c r="AS161" s="44">
        <v>460</v>
      </c>
      <c r="AT161" s="44">
        <v>460</v>
      </c>
      <c r="AU161" s="44">
        <v>460</v>
      </c>
      <c r="AV161" s="44">
        <v>460</v>
      </c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5" t="s">
        <v>1222</v>
      </c>
      <c r="BK161" s="44"/>
      <c r="BL161" s="45" t="s">
        <v>1223</v>
      </c>
      <c r="BM161" s="45" t="s">
        <v>1224</v>
      </c>
      <c r="BN161" s="45" t="s">
        <v>1225</v>
      </c>
      <c r="BO161" s="45" t="s">
        <v>1226</v>
      </c>
      <c r="BP161" s="45" t="s">
        <v>1227</v>
      </c>
      <c r="BQ161" s="71" t="s">
        <v>1228</v>
      </c>
      <c r="BR161" s="49"/>
      <c r="BS161" s="70"/>
    </row>
    <row r="162" spans="2:71" x14ac:dyDescent="0.2">
      <c r="B162" s="68" t="s">
        <v>1229</v>
      </c>
      <c r="C162" s="44" t="s">
        <v>38</v>
      </c>
      <c r="D162" s="45" t="s">
        <v>877</v>
      </c>
      <c r="E162" s="85">
        <v>460</v>
      </c>
      <c r="F162" s="89">
        <f>IF(MIN(AC162:AW162)=MAX(AC162:AW162),ROUND(MIN(AC162:AW162)*(1-$F$9),0),ROUND(MIN(AC162:AW162)*(1-$F$9),0)&amp;"-"&amp;ROUND(MAX(AC162:AW162)*(1-$F$9),0))</f>
        <v>405</v>
      </c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6"/>
      <c r="R162" s="48"/>
      <c r="S162" s="46"/>
      <c r="T162" s="48"/>
      <c r="U162" s="46"/>
      <c r="V162" s="50"/>
      <c r="W162" s="50"/>
      <c r="X162" s="50"/>
      <c r="Y162" s="46"/>
      <c r="Z162" s="46"/>
      <c r="AA162" s="48"/>
      <c r="AB162" s="80">
        <f>(G162*AC162+H162*AD162+I162*AE162+J162*AF162+K162*AG162+L162*AH162+M162*AI162+N162*AJ162+O162*AK162+P162*AL162+Q162*AM162+R162*AN162+S162*AO162+T162*AP162+U162*AQ162+V162*AR162+W162*AS162+X162*AT162+Y162*AU162+Z162*AV162+AA162*AW162)*(1-$F$9)</f>
        <v>0</v>
      </c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>
        <v>460</v>
      </c>
      <c r="AN162" s="44"/>
      <c r="AO162" s="44">
        <v>460</v>
      </c>
      <c r="AP162" s="44"/>
      <c r="AQ162" s="44">
        <v>460</v>
      </c>
      <c r="AR162" s="44">
        <v>460</v>
      </c>
      <c r="AS162" s="44">
        <v>460</v>
      </c>
      <c r="AT162" s="44">
        <v>460</v>
      </c>
      <c r="AU162" s="44">
        <v>460</v>
      </c>
      <c r="AV162" s="44">
        <v>460</v>
      </c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5" t="s">
        <v>1230</v>
      </c>
      <c r="BI162" s="44"/>
      <c r="BJ162" s="45" t="s">
        <v>1231</v>
      </c>
      <c r="BK162" s="44"/>
      <c r="BL162" s="45" t="s">
        <v>1232</v>
      </c>
      <c r="BM162" s="45" t="s">
        <v>1233</v>
      </c>
      <c r="BN162" s="45" t="s">
        <v>1234</v>
      </c>
      <c r="BO162" s="45" t="s">
        <v>1235</v>
      </c>
      <c r="BP162" s="45" t="s">
        <v>1236</v>
      </c>
      <c r="BQ162" s="71" t="s">
        <v>1237</v>
      </c>
      <c r="BR162" s="49"/>
      <c r="BS162" s="70"/>
    </row>
    <row r="163" spans="2:71" x14ac:dyDescent="0.2">
      <c r="B163" s="68" t="s">
        <v>1238</v>
      </c>
      <c r="C163" s="44" t="s">
        <v>38</v>
      </c>
      <c r="D163" s="45" t="s">
        <v>896</v>
      </c>
      <c r="E163" s="85">
        <v>460</v>
      </c>
      <c r="F163" s="89">
        <f>IF(MIN(AC163:AW163)=MAX(AC163:AW163),ROUND(MIN(AC163:AW163)*(1-$F$9),0),ROUND(MIN(AC163:AW163)*(1-$F$9),0)&amp;"-"&amp;ROUND(MAX(AC163:AW163)*(1-$F$9),0))</f>
        <v>405</v>
      </c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50"/>
      <c r="R163" s="48"/>
      <c r="S163" s="50"/>
      <c r="T163" s="48"/>
      <c r="U163" s="50"/>
      <c r="V163" s="47"/>
      <c r="W163" s="46"/>
      <c r="X163" s="46"/>
      <c r="Y163" s="50"/>
      <c r="Z163" s="46"/>
      <c r="AA163" s="48"/>
      <c r="AB163" s="80">
        <f>(G163*AC163+H163*AD163+I163*AE163+J163*AF163+K163*AG163+L163*AH163+M163*AI163+N163*AJ163+O163*AK163+P163*AL163+Q163*AM163+R163*AN163+S163*AO163+T163*AP163+U163*AQ163+V163*AR163+W163*AS163+X163*AT163+Y163*AU163+Z163*AV163+AA163*AW163)*(1-$F$9)</f>
        <v>0</v>
      </c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>
        <v>460</v>
      </c>
      <c r="AN163" s="44"/>
      <c r="AO163" s="44">
        <v>460</v>
      </c>
      <c r="AP163" s="44"/>
      <c r="AQ163" s="44">
        <v>460</v>
      </c>
      <c r="AR163" s="44">
        <v>460</v>
      </c>
      <c r="AS163" s="44">
        <v>460</v>
      </c>
      <c r="AT163" s="44">
        <v>460</v>
      </c>
      <c r="AU163" s="44">
        <v>460</v>
      </c>
      <c r="AV163" s="44">
        <v>460</v>
      </c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5" t="s">
        <v>1239</v>
      </c>
      <c r="BI163" s="44"/>
      <c r="BJ163" s="45" t="s">
        <v>1240</v>
      </c>
      <c r="BK163" s="44"/>
      <c r="BL163" s="45" t="s">
        <v>1241</v>
      </c>
      <c r="BM163" s="45" t="s">
        <v>1242</v>
      </c>
      <c r="BN163" s="45" t="s">
        <v>1243</v>
      </c>
      <c r="BO163" s="45" t="s">
        <v>1244</v>
      </c>
      <c r="BP163" s="45" t="s">
        <v>1245</v>
      </c>
      <c r="BQ163" s="71" t="s">
        <v>1246</v>
      </c>
      <c r="BR163" s="49"/>
      <c r="BS163" s="70"/>
    </row>
    <row r="164" spans="2:71" x14ac:dyDescent="0.2">
      <c r="B164" s="68" t="s">
        <v>1247</v>
      </c>
      <c r="C164" s="44" t="s">
        <v>38</v>
      </c>
      <c r="D164" s="45" t="s">
        <v>906</v>
      </c>
      <c r="E164" s="85">
        <v>460</v>
      </c>
      <c r="F164" s="89">
        <f>IF(MIN(AC164:AW164)=MAX(AC164:AW164),ROUND(MIN(AC164:AW164)*(1-$F$9),0),ROUND(MIN(AC164:AW164)*(1-$F$9),0)&amp;"-"&amp;ROUND(MAX(AC164:AW164)*(1-$F$9),0))</f>
        <v>405</v>
      </c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50"/>
      <c r="T164" s="48"/>
      <c r="U164" s="50"/>
      <c r="V164" s="50"/>
      <c r="W164" s="50"/>
      <c r="X164" s="50"/>
      <c r="Y164" s="50"/>
      <c r="Z164" s="50"/>
      <c r="AA164" s="48"/>
      <c r="AB164" s="80">
        <f>(G164*AC164+H164*AD164+I164*AE164+J164*AF164+K164*AG164+L164*AH164+M164*AI164+N164*AJ164+O164*AK164+P164*AL164+Q164*AM164+R164*AN164+S164*AO164+T164*AP164+U164*AQ164+V164*AR164+W164*AS164+X164*AT164+Y164*AU164+Z164*AV164+AA164*AW164)*(1-$F$9)</f>
        <v>0</v>
      </c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>
        <v>460</v>
      </c>
      <c r="AP164" s="44"/>
      <c r="AQ164" s="44">
        <v>460</v>
      </c>
      <c r="AR164" s="44">
        <v>460</v>
      </c>
      <c r="AS164" s="44">
        <v>460</v>
      </c>
      <c r="AT164" s="44">
        <v>460</v>
      </c>
      <c r="AU164" s="44">
        <v>460</v>
      </c>
      <c r="AV164" s="44">
        <v>460</v>
      </c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5" t="s">
        <v>1248</v>
      </c>
      <c r="BK164" s="44"/>
      <c r="BL164" s="45" t="s">
        <v>1249</v>
      </c>
      <c r="BM164" s="45" t="s">
        <v>1250</v>
      </c>
      <c r="BN164" s="45" t="s">
        <v>1251</v>
      </c>
      <c r="BO164" s="45" t="s">
        <v>1252</v>
      </c>
      <c r="BP164" s="45" t="s">
        <v>1253</v>
      </c>
      <c r="BQ164" s="71" t="s">
        <v>1254</v>
      </c>
      <c r="BR164" s="49"/>
      <c r="BS164" s="70"/>
    </row>
    <row r="165" spans="2:71" x14ac:dyDescent="0.2">
      <c r="B165" s="68" t="s">
        <v>1255</v>
      </c>
      <c r="C165" s="44" t="s">
        <v>38</v>
      </c>
      <c r="D165" s="45" t="s">
        <v>915</v>
      </c>
      <c r="E165" s="85">
        <v>460</v>
      </c>
      <c r="F165" s="89">
        <f>IF(MIN(AC165:AW165)=MAX(AC165:AW165),ROUND(MIN(AC165:AW165)*(1-$F$9),0),ROUND(MIN(AC165:AW165)*(1-$F$9),0)&amp;"-"&amp;ROUND(MAX(AC165:AW165)*(1-$F$9),0))</f>
        <v>405</v>
      </c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50"/>
      <c r="R165" s="48"/>
      <c r="S165" s="50"/>
      <c r="T165" s="48"/>
      <c r="U165" s="50"/>
      <c r="V165" s="50"/>
      <c r="W165" s="50"/>
      <c r="X165" s="50"/>
      <c r="Y165" s="50"/>
      <c r="Z165" s="50"/>
      <c r="AA165" s="48"/>
      <c r="AB165" s="80">
        <f>(G165*AC165+H165*AD165+I165*AE165+J165*AF165+K165*AG165+L165*AH165+M165*AI165+N165*AJ165+O165*AK165+P165*AL165+Q165*AM165+R165*AN165+S165*AO165+T165*AP165+U165*AQ165+V165*AR165+W165*AS165+X165*AT165+Y165*AU165+Z165*AV165+AA165*AW165)*(1-$F$9)</f>
        <v>0</v>
      </c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>
        <v>460</v>
      </c>
      <c r="AN165" s="44"/>
      <c r="AO165" s="44">
        <v>460</v>
      </c>
      <c r="AP165" s="44"/>
      <c r="AQ165" s="44">
        <v>460</v>
      </c>
      <c r="AR165" s="44">
        <v>460</v>
      </c>
      <c r="AS165" s="44">
        <v>460</v>
      </c>
      <c r="AT165" s="44">
        <v>460</v>
      </c>
      <c r="AU165" s="44">
        <v>460</v>
      </c>
      <c r="AV165" s="44">
        <v>460</v>
      </c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5" t="s">
        <v>1256</v>
      </c>
      <c r="BI165" s="44"/>
      <c r="BJ165" s="45" t="s">
        <v>1257</v>
      </c>
      <c r="BK165" s="44"/>
      <c r="BL165" s="45" t="s">
        <v>1258</v>
      </c>
      <c r="BM165" s="45" t="s">
        <v>1259</v>
      </c>
      <c r="BN165" s="45" t="s">
        <v>1260</v>
      </c>
      <c r="BO165" s="45" t="s">
        <v>1261</v>
      </c>
      <c r="BP165" s="45" t="s">
        <v>1262</v>
      </c>
      <c r="BQ165" s="71" t="s">
        <v>1263</v>
      </c>
      <c r="BR165" s="49"/>
      <c r="BS165" s="70"/>
    </row>
    <row r="166" spans="2:71" x14ac:dyDescent="0.2">
      <c r="B166" s="68" t="s">
        <v>1264</v>
      </c>
      <c r="C166" s="44" t="s">
        <v>38</v>
      </c>
      <c r="D166" s="45" t="s">
        <v>822</v>
      </c>
      <c r="E166" s="85">
        <v>460</v>
      </c>
      <c r="F166" s="89">
        <f>IF(MIN(AC166:AW166)=MAX(AC166:AW166),ROUND(MIN(AC166:AW166)*(1-$F$9),0),ROUND(MIN(AC166:AW166)*(1-$F$9),0)&amp;"-"&amp;ROUND(MAX(AC166:AW166)*(1-$F$9),0))</f>
        <v>405</v>
      </c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6"/>
      <c r="R166" s="48"/>
      <c r="S166" s="47"/>
      <c r="T166" s="48"/>
      <c r="U166" s="50"/>
      <c r="V166" s="50"/>
      <c r="W166" s="50"/>
      <c r="X166" s="47"/>
      <c r="Y166" s="50"/>
      <c r="Z166" s="47"/>
      <c r="AA166" s="48"/>
      <c r="AB166" s="80">
        <f>(G166*AC166+H166*AD166+I166*AE166+J166*AF166+K166*AG166+L166*AH166+M166*AI166+N166*AJ166+O166*AK166+P166*AL166+Q166*AM166+R166*AN166+S166*AO166+T166*AP166+U166*AQ166+V166*AR166+W166*AS166+X166*AT166+Y166*AU166+Z166*AV166+AA166*AW166)*(1-$F$9)</f>
        <v>0</v>
      </c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>
        <v>460</v>
      </c>
      <c r="AN166" s="44"/>
      <c r="AO166" s="44">
        <v>460</v>
      </c>
      <c r="AP166" s="44"/>
      <c r="AQ166" s="44">
        <v>460</v>
      </c>
      <c r="AR166" s="44">
        <v>460</v>
      </c>
      <c r="AS166" s="44">
        <v>460</v>
      </c>
      <c r="AT166" s="44">
        <v>460</v>
      </c>
      <c r="AU166" s="44">
        <v>460</v>
      </c>
      <c r="AV166" s="44">
        <v>460</v>
      </c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5" t="s">
        <v>1265</v>
      </c>
      <c r="BI166" s="44"/>
      <c r="BJ166" s="45" t="s">
        <v>1266</v>
      </c>
      <c r="BK166" s="44"/>
      <c r="BL166" s="45" t="s">
        <v>1267</v>
      </c>
      <c r="BM166" s="45" t="s">
        <v>1268</v>
      </c>
      <c r="BN166" s="45" t="s">
        <v>1269</v>
      </c>
      <c r="BO166" s="45" t="s">
        <v>1270</v>
      </c>
      <c r="BP166" s="45" t="s">
        <v>1271</v>
      </c>
      <c r="BQ166" s="71" t="s">
        <v>1272</v>
      </c>
      <c r="BR166" s="49"/>
      <c r="BS166" s="70"/>
    </row>
    <row r="167" spans="2:71" x14ac:dyDescent="0.2">
      <c r="B167" s="68" t="s">
        <v>1273</v>
      </c>
      <c r="C167" s="44" t="s">
        <v>38</v>
      </c>
      <c r="D167" s="45" t="s">
        <v>1274</v>
      </c>
      <c r="E167" s="85">
        <v>460</v>
      </c>
      <c r="F167" s="89">
        <f>IF(MIN(AC167:AW167)=MAX(AC167:AW167),ROUND(MIN(AC167:AW167)*(1-$F$9),0),ROUND(MIN(AC167:AW167)*(1-$F$9),0)&amp;"-"&amp;ROUND(MAX(AC167:AW167)*(1-$F$9),0))</f>
        <v>405</v>
      </c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6"/>
      <c r="R167" s="48"/>
      <c r="S167" s="46"/>
      <c r="T167" s="48"/>
      <c r="U167" s="46"/>
      <c r="V167" s="46"/>
      <c r="W167" s="46"/>
      <c r="X167" s="47"/>
      <c r="Y167" s="46"/>
      <c r="Z167" s="46"/>
      <c r="AA167" s="48"/>
      <c r="AB167" s="80">
        <f>(G167*AC167+H167*AD167+I167*AE167+J167*AF167+K167*AG167+L167*AH167+M167*AI167+N167*AJ167+O167*AK167+P167*AL167+Q167*AM167+R167*AN167+S167*AO167+T167*AP167+U167*AQ167+V167*AR167+W167*AS167+X167*AT167+Y167*AU167+Z167*AV167+AA167*AW167)*(1-$F$9)</f>
        <v>0</v>
      </c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>
        <v>460</v>
      </c>
      <c r="AN167" s="44"/>
      <c r="AO167" s="44">
        <v>460</v>
      </c>
      <c r="AP167" s="44"/>
      <c r="AQ167" s="44">
        <v>460</v>
      </c>
      <c r="AR167" s="44">
        <v>460</v>
      </c>
      <c r="AS167" s="44">
        <v>460</v>
      </c>
      <c r="AT167" s="44">
        <v>460</v>
      </c>
      <c r="AU167" s="44">
        <v>460</v>
      </c>
      <c r="AV167" s="44">
        <v>460</v>
      </c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5" t="s">
        <v>1275</v>
      </c>
      <c r="BI167" s="44"/>
      <c r="BJ167" s="45" t="s">
        <v>1276</v>
      </c>
      <c r="BK167" s="44"/>
      <c r="BL167" s="45" t="s">
        <v>1277</v>
      </c>
      <c r="BM167" s="45" t="s">
        <v>1278</v>
      </c>
      <c r="BN167" s="45" t="s">
        <v>1279</v>
      </c>
      <c r="BO167" s="45" t="s">
        <v>1280</v>
      </c>
      <c r="BP167" s="45" t="s">
        <v>1281</v>
      </c>
      <c r="BQ167" s="71" t="s">
        <v>1282</v>
      </c>
      <c r="BR167" s="49"/>
      <c r="BS167" s="70"/>
    </row>
    <row r="168" spans="2:71" x14ac:dyDescent="0.2">
      <c r="B168" s="68" t="s">
        <v>1283</v>
      </c>
      <c r="C168" s="44" t="s">
        <v>38</v>
      </c>
      <c r="D168" s="45" t="s">
        <v>943</v>
      </c>
      <c r="E168" s="85">
        <v>460</v>
      </c>
      <c r="F168" s="89">
        <f>IF(MIN(AC168:AW168)=MAX(AC168:AW168),ROUND(MIN(AC168:AW168)*(1-$F$9),0),ROUND(MIN(AC168:AW168)*(1-$F$9),0)&amp;"-"&amp;ROUND(MAX(AC168:AW168)*(1-$F$9),0))</f>
        <v>405</v>
      </c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50"/>
      <c r="T168" s="48"/>
      <c r="U168" s="50"/>
      <c r="V168" s="50"/>
      <c r="W168" s="50"/>
      <c r="X168" s="50"/>
      <c r="Y168" s="50"/>
      <c r="Z168" s="50"/>
      <c r="AA168" s="48"/>
      <c r="AB168" s="80">
        <f>(G168*AC168+H168*AD168+I168*AE168+J168*AF168+K168*AG168+L168*AH168+M168*AI168+N168*AJ168+O168*AK168+P168*AL168+Q168*AM168+R168*AN168+S168*AO168+T168*AP168+U168*AQ168+V168*AR168+W168*AS168+X168*AT168+Y168*AU168+Z168*AV168+AA168*AW168)*(1-$F$9)</f>
        <v>0</v>
      </c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>
        <v>460</v>
      </c>
      <c r="AP168" s="44"/>
      <c r="AQ168" s="44">
        <v>460</v>
      </c>
      <c r="AR168" s="44">
        <v>460</v>
      </c>
      <c r="AS168" s="44">
        <v>460</v>
      </c>
      <c r="AT168" s="44">
        <v>460</v>
      </c>
      <c r="AU168" s="44">
        <v>460</v>
      </c>
      <c r="AV168" s="44">
        <v>460</v>
      </c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5" t="s">
        <v>1284</v>
      </c>
      <c r="BK168" s="44"/>
      <c r="BL168" s="45" t="s">
        <v>1285</v>
      </c>
      <c r="BM168" s="45" t="s">
        <v>1286</v>
      </c>
      <c r="BN168" s="45" t="s">
        <v>1287</v>
      </c>
      <c r="BO168" s="45" t="s">
        <v>1288</v>
      </c>
      <c r="BP168" s="45" t="s">
        <v>1289</v>
      </c>
      <c r="BQ168" s="71" t="s">
        <v>1290</v>
      </c>
      <c r="BR168" s="49"/>
      <c r="BS168" s="70"/>
    </row>
    <row r="169" spans="2:71" x14ac:dyDescent="0.2">
      <c r="B169" s="68" t="s">
        <v>1291</v>
      </c>
      <c r="C169" s="44" t="s">
        <v>38</v>
      </c>
      <c r="D169" s="45" t="s">
        <v>951</v>
      </c>
      <c r="E169" s="85">
        <v>460</v>
      </c>
      <c r="F169" s="89">
        <f>IF(MIN(AC169:AW169)=MAX(AC169:AW169),ROUND(MIN(AC169:AW169)*(1-$F$9),0),ROUND(MIN(AC169:AW169)*(1-$F$9),0)&amp;"-"&amp;ROUND(MAX(AC169:AW169)*(1-$F$9),0))</f>
        <v>405</v>
      </c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50"/>
      <c r="R169" s="48"/>
      <c r="S169" s="50"/>
      <c r="T169" s="48"/>
      <c r="U169" s="47"/>
      <c r="V169" s="46"/>
      <c r="W169" s="50"/>
      <c r="X169" s="50"/>
      <c r="Y169" s="50"/>
      <c r="Z169" s="47"/>
      <c r="AA169" s="48"/>
      <c r="AB169" s="80">
        <f>(G169*AC169+H169*AD169+I169*AE169+J169*AF169+K169*AG169+L169*AH169+M169*AI169+N169*AJ169+O169*AK169+P169*AL169+Q169*AM169+R169*AN169+S169*AO169+T169*AP169+U169*AQ169+V169*AR169+W169*AS169+X169*AT169+Y169*AU169+Z169*AV169+AA169*AW169)*(1-$F$9)</f>
        <v>0</v>
      </c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>
        <v>460</v>
      </c>
      <c r="AN169" s="44"/>
      <c r="AO169" s="44">
        <v>460</v>
      </c>
      <c r="AP169" s="44"/>
      <c r="AQ169" s="44">
        <v>460</v>
      </c>
      <c r="AR169" s="44">
        <v>460</v>
      </c>
      <c r="AS169" s="44">
        <v>460</v>
      </c>
      <c r="AT169" s="44">
        <v>460</v>
      </c>
      <c r="AU169" s="44">
        <v>460</v>
      </c>
      <c r="AV169" s="44">
        <v>460</v>
      </c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5" t="s">
        <v>1292</v>
      </c>
      <c r="BI169" s="44"/>
      <c r="BJ169" s="45" t="s">
        <v>1293</v>
      </c>
      <c r="BK169" s="44"/>
      <c r="BL169" s="45" t="s">
        <v>1294</v>
      </c>
      <c r="BM169" s="45" t="s">
        <v>1295</v>
      </c>
      <c r="BN169" s="45" t="s">
        <v>1296</v>
      </c>
      <c r="BO169" s="45" t="s">
        <v>1297</v>
      </c>
      <c r="BP169" s="45" t="s">
        <v>1298</v>
      </c>
      <c r="BQ169" s="71" t="s">
        <v>1299</v>
      </c>
      <c r="BR169" s="49"/>
      <c r="BS169" s="70"/>
    </row>
    <row r="170" spans="2:71" x14ac:dyDescent="0.2">
      <c r="B170" s="68" t="s">
        <v>1300</v>
      </c>
      <c r="C170" s="44" t="s">
        <v>38</v>
      </c>
      <c r="D170" s="45" t="s">
        <v>1301</v>
      </c>
      <c r="E170" s="85">
        <v>460</v>
      </c>
      <c r="F170" s="89">
        <f>IF(MIN(AC170:AW170)=MAX(AC170:AW170),ROUND(MIN(AC170:AW170)*(1-$F$9),0),ROUND(MIN(AC170:AW170)*(1-$F$9),0)&amp;"-"&amp;ROUND(MAX(AC170:AW170)*(1-$F$9),0))</f>
        <v>405</v>
      </c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6"/>
      <c r="R170" s="48"/>
      <c r="S170" s="50"/>
      <c r="T170" s="48"/>
      <c r="U170" s="46"/>
      <c r="V170" s="46"/>
      <c r="W170" s="46"/>
      <c r="X170" s="46"/>
      <c r="Y170" s="46"/>
      <c r="Z170" s="46"/>
      <c r="AA170" s="48"/>
      <c r="AB170" s="80">
        <f>(G170*AC170+H170*AD170+I170*AE170+J170*AF170+K170*AG170+L170*AH170+M170*AI170+N170*AJ170+O170*AK170+P170*AL170+Q170*AM170+R170*AN170+S170*AO170+T170*AP170+U170*AQ170+V170*AR170+W170*AS170+X170*AT170+Y170*AU170+Z170*AV170+AA170*AW170)*(1-$F$9)</f>
        <v>0</v>
      </c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>
        <v>460</v>
      </c>
      <c r="AN170" s="44"/>
      <c r="AO170" s="44">
        <v>460</v>
      </c>
      <c r="AP170" s="44"/>
      <c r="AQ170" s="44">
        <v>460</v>
      </c>
      <c r="AR170" s="44">
        <v>460</v>
      </c>
      <c r="AS170" s="44">
        <v>460</v>
      </c>
      <c r="AT170" s="44">
        <v>460</v>
      </c>
      <c r="AU170" s="44">
        <v>460</v>
      </c>
      <c r="AV170" s="44">
        <v>460</v>
      </c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5" t="s">
        <v>1302</v>
      </c>
      <c r="BI170" s="44"/>
      <c r="BJ170" s="45" t="s">
        <v>1303</v>
      </c>
      <c r="BK170" s="44"/>
      <c r="BL170" s="45" t="s">
        <v>1304</v>
      </c>
      <c r="BM170" s="45" t="s">
        <v>1305</v>
      </c>
      <c r="BN170" s="45" t="s">
        <v>1306</v>
      </c>
      <c r="BO170" s="45" t="s">
        <v>1307</v>
      </c>
      <c r="BP170" s="45" t="s">
        <v>1308</v>
      </c>
      <c r="BQ170" s="71" t="s">
        <v>1309</v>
      </c>
      <c r="BR170" s="49"/>
      <c r="BS170" s="70"/>
    </row>
    <row r="171" spans="2:71" x14ac:dyDescent="0.2">
      <c r="B171" s="68" t="s">
        <v>1310</v>
      </c>
      <c r="C171" s="44" t="s">
        <v>38</v>
      </c>
      <c r="D171" s="45" t="s">
        <v>961</v>
      </c>
      <c r="E171" s="85">
        <v>460</v>
      </c>
      <c r="F171" s="89">
        <f>IF(MIN(AC171:AW171)=MAX(AC171:AW171),ROUND(MIN(AC171:AW171)*(1-$F$9),0),ROUND(MIN(AC171:AW171)*(1-$F$9),0)&amp;"-"&amp;ROUND(MAX(AC171:AW171)*(1-$F$9),0))</f>
        <v>405</v>
      </c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6"/>
      <c r="R171" s="48"/>
      <c r="S171" s="46"/>
      <c r="T171" s="48"/>
      <c r="U171" s="46"/>
      <c r="V171" s="46"/>
      <c r="W171" s="46"/>
      <c r="X171" s="47"/>
      <c r="Y171" s="47"/>
      <c r="Z171" s="50"/>
      <c r="AA171" s="48"/>
      <c r="AB171" s="80">
        <f>(G171*AC171+H171*AD171+I171*AE171+J171*AF171+K171*AG171+L171*AH171+M171*AI171+N171*AJ171+O171*AK171+P171*AL171+Q171*AM171+R171*AN171+S171*AO171+T171*AP171+U171*AQ171+V171*AR171+W171*AS171+X171*AT171+Y171*AU171+Z171*AV171+AA171*AW171)*(1-$F$9)</f>
        <v>0</v>
      </c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>
        <v>460</v>
      </c>
      <c r="AN171" s="44"/>
      <c r="AO171" s="44">
        <v>460</v>
      </c>
      <c r="AP171" s="44"/>
      <c r="AQ171" s="44">
        <v>460</v>
      </c>
      <c r="AR171" s="44">
        <v>460</v>
      </c>
      <c r="AS171" s="44">
        <v>460</v>
      </c>
      <c r="AT171" s="44">
        <v>460</v>
      </c>
      <c r="AU171" s="44">
        <v>460</v>
      </c>
      <c r="AV171" s="44">
        <v>460</v>
      </c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5" t="s">
        <v>1311</v>
      </c>
      <c r="BI171" s="44"/>
      <c r="BJ171" s="45" t="s">
        <v>1312</v>
      </c>
      <c r="BK171" s="44"/>
      <c r="BL171" s="45" t="s">
        <v>1313</v>
      </c>
      <c r="BM171" s="45" t="s">
        <v>1314</v>
      </c>
      <c r="BN171" s="45" t="s">
        <v>1315</v>
      </c>
      <c r="BO171" s="45" t="s">
        <v>1316</v>
      </c>
      <c r="BP171" s="45" t="s">
        <v>1317</v>
      </c>
      <c r="BQ171" s="71" t="s">
        <v>1318</v>
      </c>
      <c r="BR171" s="49"/>
      <c r="BS171" s="70"/>
    </row>
    <row r="172" spans="2:71" x14ac:dyDescent="0.2">
      <c r="B172" s="68" t="s">
        <v>1319</v>
      </c>
      <c r="C172" s="44" t="s">
        <v>38</v>
      </c>
      <c r="D172" s="45" t="s">
        <v>971</v>
      </c>
      <c r="E172" s="85">
        <v>460</v>
      </c>
      <c r="F172" s="89">
        <f>IF(MIN(AC172:AW172)=MAX(AC172:AW172),ROUND(MIN(AC172:AW172)*(1-$F$9),0),ROUND(MIN(AC172:AW172)*(1-$F$9),0)&amp;"-"&amp;ROUND(MAX(AC172:AW172)*(1-$F$9),0))</f>
        <v>405</v>
      </c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7"/>
      <c r="R172" s="48"/>
      <c r="S172" s="47"/>
      <c r="T172" s="48"/>
      <c r="U172" s="46"/>
      <c r="V172" s="46"/>
      <c r="W172" s="47"/>
      <c r="X172" s="46"/>
      <c r="Y172" s="46"/>
      <c r="Z172" s="46"/>
      <c r="AA172" s="48"/>
      <c r="AB172" s="80">
        <f>(G172*AC172+H172*AD172+I172*AE172+J172*AF172+K172*AG172+L172*AH172+M172*AI172+N172*AJ172+O172*AK172+P172*AL172+Q172*AM172+R172*AN172+S172*AO172+T172*AP172+U172*AQ172+V172*AR172+W172*AS172+X172*AT172+Y172*AU172+Z172*AV172+AA172*AW172)*(1-$F$9)</f>
        <v>0</v>
      </c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>
        <v>460</v>
      </c>
      <c r="AN172" s="44"/>
      <c r="AO172" s="44">
        <v>460</v>
      </c>
      <c r="AP172" s="44"/>
      <c r="AQ172" s="44">
        <v>460</v>
      </c>
      <c r="AR172" s="44">
        <v>460</v>
      </c>
      <c r="AS172" s="44">
        <v>460</v>
      </c>
      <c r="AT172" s="44">
        <v>460</v>
      </c>
      <c r="AU172" s="44">
        <v>460</v>
      </c>
      <c r="AV172" s="44">
        <v>460</v>
      </c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5" t="s">
        <v>1320</v>
      </c>
      <c r="BI172" s="44"/>
      <c r="BJ172" s="45" t="s">
        <v>1321</v>
      </c>
      <c r="BK172" s="44"/>
      <c r="BL172" s="45" t="s">
        <v>1322</v>
      </c>
      <c r="BM172" s="45" t="s">
        <v>1323</v>
      </c>
      <c r="BN172" s="45" t="s">
        <v>1324</v>
      </c>
      <c r="BO172" s="45" t="s">
        <v>1325</v>
      </c>
      <c r="BP172" s="45" t="s">
        <v>1326</v>
      </c>
      <c r="BQ172" s="71" t="s">
        <v>1327</v>
      </c>
      <c r="BR172" s="49"/>
      <c r="BS172" s="70"/>
    </row>
    <row r="173" spans="2:71" x14ac:dyDescent="0.2">
      <c r="B173" s="68" t="s">
        <v>1328</v>
      </c>
      <c r="C173" s="44" t="s">
        <v>38</v>
      </c>
      <c r="D173" s="45" t="s">
        <v>1329</v>
      </c>
      <c r="E173" s="85">
        <v>460</v>
      </c>
      <c r="F173" s="89">
        <f>IF(MIN(AC173:AW173)=MAX(AC173:AW173),ROUND(MIN(AC173:AW173)*(1-$F$9),0),ROUND(MIN(AC173:AW173)*(1-$F$9),0)&amp;"-"&amp;ROUND(MAX(AC173:AW173)*(1-$F$9),0))</f>
        <v>405</v>
      </c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50"/>
      <c r="R173" s="48"/>
      <c r="S173" s="50"/>
      <c r="T173" s="48"/>
      <c r="U173" s="50"/>
      <c r="V173" s="50"/>
      <c r="W173" s="50"/>
      <c r="X173" s="50"/>
      <c r="Y173" s="50"/>
      <c r="Z173" s="50"/>
      <c r="AA173" s="48"/>
      <c r="AB173" s="80">
        <f>(G173*AC173+H173*AD173+I173*AE173+J173*AF173+K173*AG173+L173*AH173+M173*AI173+N173*AJ173+O173*AK173+P173*AL173+Q173*AM173+R173*AN173+S173*AO173+T173*AP173+U173*AQ173+V173*AR173+W173*AS173+X173*AT173+Y173*AU173+Z173*AV173+AA173*AW173)*(1-$F$9)</f>
        <v>0</v>
      </c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>
        <v>460</v>
      </c>
      <c r="AN173" s="44"/>
      <c r="AO173" s="44">
        <v>460</v>
      </c>
      <c r="AP173" s="44"/>
      <c r="AQ173" s="44">
        <v>460</v>
      </c>
      <c r="AR173" s="44">
        <v>460</v>
      </c>
      <c r="AS173" s="44">
        <v>460</v>
      </c>
      <c r="AT173" s="44">
        <v>460</v>
      </c>
      <c r="AU173" s="44">
        <v>460</v>
      </c>
      <c r="AV173" s="44">
        <v>460</v>
      </c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5" t="s">
        <v>1330</v>
      </c>
      <c r="BI173" s="44"/>
      <c r="BJ173" s="45" t="s">
        <v>1331</v>
      </c>
      <c r="BK173" s="44"/>
      <c r="BL173" s="45" t="s">
        <v>1332</v>
      </c>
      <c r="BM173" s="45" t="s">
        <v>1333</v>
      </c>
      <c r="BN173" s="45" t="s">
        <v>1334</v>
      </c>
      <c r="BO173" s="45" t="s">
        <v>1335</v>
      </c>
      <c r="BP173" s="45" t="s">
        <v>1336</v>
      </c>
      <c r="BQ173" s="71" t="s">
        <v>1337</v>
      </c>
      <c r="BR173" s="49"/>
      <c r="BS173" s="70"/>
    </row>
    <row r="174" spans="2:71" x14ac:dyDescent="0.2">
      <c r="B174" s="68" t="s">
        <v>1338</v>
      </c>
      <c r="C174" s="44" t="s">
        <v>38</v>
      </c>
      <c r="D174" s="45" t="s">
        <v>981</v>
      </c>
      <c r="E174" s="85">
        <v>460</v>
      </c>
      <c r="F174" s="89">
        <f>IF(MIN(AC174:AW174)=MAX(AC174:AW174),ROUND(MIN(AC174:AW174)*(1-$F$9),0),ROUND(MIN(AC174:AW174)*(1-$F$9),0)&amp;"-"&amp;ROUND(MAX(AC174:AW174)*(1-$F$9),0))</f>
        <v>405</v>
      </c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50"/>
      <c r="R174" s="48"/>
      <c r="S174" s="50"/>
      <c r="T174" s="48"/>
      <c r="U174" s="50"/>
      <c r="V174" s="50"/>
      <c r="W174" s="50"/>
      <c r="X174" s="50"/>
      <c r="Y174" s="50"/>
      <c r="Z174" s="50"/>
      <c r="AA174" s="48"/>
      <c r="AB174" s="80">
        <f>(G174*AC174+H174*AD174+I174*AE174+J174*AF174+K174*AG174+L174*AH174+M174*AI174+N174*AJ174+O174*AK174+P174*AL174+Q174*AM174+R174*AN174+S174*AO174+T174*AP174+U174*AQ174+V174*AR174+W174*AS174+X174*AT174+Y174*AU174+Z174*AV174+AA174*AW174)*(1-$F$9)</f>
        <v>0</v>
      </c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>
        <v>460</v>
      </c>
      <c r="AN174" s="44"/>
      <c r="AO174" s="44">
        <v>460</v>
      </c>
      <c r="AP174" s="44"/>
      <c r="AQ174" s="44">
        <v>460</v>
      </c>
      <c r="AR174" s="44">
        <v>460</v>
      </c>
      <c r="AS174" s="44">
        <v>460</v>
      </c>
      <c r="AT174" s="44">
        <v>460</v>
      </c>
      <c r="AU174" s="44">
        <v>460</v>
      </c>
      <c r="AV174" s="44">
        <v>460</v>
      </c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5" t="s">
        <v>1339</v>
      </c>
      <c r="BI174" s="44"/>
      <c r="BJ174" s="45" t="s">
        <v>1340</v>
      </c>
      <c r="BK174" s="44"/>
      <c r="BL174" s="45" t="s">
        <v>1341</v>
      </c>
      <c r="BM174" s="45" t="s">
        <v>1342</v>
      </c>
      <c r="BN174" s="45" t="s">
        <v>1343</v>
      </c>
      <c r="BO174" s="45" t="s">
        <v>1344</v>
      </c>
      <c r="BP174" s="45" t="s">
        <v>1345</v>
      </c>
      <c r="BQ174" s="71" t="s">
        <v>1346</v>
      </c>
      <c r="BR174" s="49"/>
      <c r="BS174" s="70"/>
    </row>
    <row r="175" spans="2:71" x14ac:dyDescent="0.2">
      <c r="B175" s="68" t="s">
        <v>1347</v>
      </c>
      <c r="C175" s="44" t="s">
        <v>38</v>
      </c>
      <c r="D175" s="45" t="s">
        <v>991</v>
      </c>
      <c r="E175" s="85">
        <v>460</v>
      </c>
      <c r="F175" s="89">
        <f>IF(MIN(AC175:AW175)=MAX(AC175:AW175),ROUND(MIN(AC175:AW175)*(1-$F$9),0),ROUND(MIN(AC175:AW175)*(1-$F$9),0)&amp;"-"&amp;ROUND(MAX(AC175:AW175)*(1-$F$9),0))</f>
        <v>405</v>
      </c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50"/>
      <c r="R175" s="48"/>
      <c r="S175" s="50"/>
      <c r="T175" s="48"/>
      <c r="U175" s="50"/>
      <c r="V175" s="50"/>
      <c r="W175" s="50"/>
      <c r="X175" s="50"/>
      <c r="Y175" s="50"/>
      <c r="Z175" s="50"/>
      <c r="AA175" s="48"/>
      <c r="AB175" s="80">
        <f>(G175*AC175+H175*AD175+I175*AE175+J175*AF175+K175*AG175+L175*AH175+M175*AI175+N175*AJ175+O175*AK175+P175*AL175+Q175*AM175+R175*AN175+S175*AO175+T175*AP175+U175*AQ175+V175*AR175+W175*AS175+X175*AT175+Y175*AU175+Z175*AV175+AA175*AW175)*(1-$F$9)</f>
        <v>0</v>
      </c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>
        <v>460</v>
      </c>
      <c r="AN175" s="44"/>
      <c r="AO175" s="44">
        <v>460</v>
      </c>
      <c r="AP175" s="44"/>
      <c r="AQ175" s="44">
        <v>460</v>
      </c>
      <c r="AR175" s="44">
        <v>460</v>
      </c>
      <c r="AS175" s="44">
        <v>460</v>
      </c>
      <c r="AT175" s="44">
        <v>460</v>
      </c>
      <c r="AU175" s="44">
        <v>460</v>
      </c>
      <c r="AV175" s="44">
        <v>460</v>
      </c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5" t="s">
        <v>1348</v>
      </c>
      <c r="BI175" s="44"/>
      <c r="BJ175" s="45" t="s">
        <v>1349</v>
      </c>
      <c r="BK175" s="44"/>
      <c r="BL175" s="45" t="s">
        <v>1350</v>
      </c>
      <c r="BM175" s="45" t="s">
        <v>1351</v>
      </c>
      <c r="BN175" s="45" t="s">
        <v>1352</v>
      </c>
      <c r="BO175" s="45" t="s">
        <v>1353</v>
      </c>
      <c r="BP175" s="45" t="s">
        <v>1354</v>
      </c>
      <c r="BQ175" s="71" t="s">
        <v>1355</v>
      </c>
      <c r="BR175" s="49"/>
      <c r="BS175" s="70"/>
    </row>
    <row r="176" spans="2:71" x14ac:dyDescent="0.2">
      <c r="B176" s="68" t="s">
        <v>1356</v>
      </c>
      <c r="C176" s="44" t="s">
        <v>38</v>
      </c>
      <c r="D176" s="45" t="s">
        <v>1001</v>
      </c>
      <c r="E176" s="85">
        <v>460</v>
      </c>
      <c r="F176" s="89">
        <f>IF(MIN(AC176:AW176)=MAX(AC176:AW176),ROUND(MIN(AC176:AW176)*(1-$F$9),0),ROUND(MIN(AC176:AW176)*(1-$F$9),0)&amp;"-"&amp;ROUND(MAX(AC176:AW176)*(1-$F$9),0))</f>
        <v>405</v>
      </c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7"/>
      <c r="R176" s="48"/>
      <c r="S176" s="47"/>
      <c r="T176" s="48"/>
      <c r="U176" s="47"/>
      <c r="V176" s="50"/>
      <c r="W176" s="47"/>
      <c r="X176" s="47"/>
      <c r="Y176" s="50"/>
      <c r="Z176" s="46"/>
      <c r="AA176" s="48"/>
      <c r="AB176" s="80">
        <f>(G176*AC176+H176*AD176+I176*AE176+J176*AF176+K176*AG176+L176*AH176+M176*AI176+N176*AJ176+O176*AK176+P176*AL176+Q176*AM176+R176*AN176+S176*AO176+T176*AP176+U176*AQ176+V176*AR176+W176*AS176+X176*AT176+Y176*AU176+Z176*AV176+AA176*AW176)*(1-$F$9)</f>
        <v>0</v>
      </c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>
        <v>460</v>
      </c>
      <c r="AN176" s="44"/>
      <c r="AO176" s="44">
        <v>460</v>
      </c>
      <c r="AP176" s="44"/>
      <c r="AQ176" s="44">
        <v>460</v>
      </c>
      <c r="AR176" s="44">
        <v>460</v>
      </c>
      <c r="AS176" s="44">
        <v>460</v>
      </c>
      <c r="AT176" s="44">
        <v>460</v>
      </c>
      <c r="AU176" s="44">
        <v>460</v>
      </c>
      <c r="AV176" s="44">
        <v>460</v>
      </c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5" t="s">
        <v>1357</v>
      </c>
      <c r="BI176" s="44"/>
      <c r="BJ176" s="45" t="s">
        <v>1358</v>
      </c>
      <c r="BK176" s="44"/>
      <c r="BL176" s="45" t="s">
        <v>1359</v>
      </c>
      <c r="BM176" s="45" t="s">
        <v>1360</v>
      </c>
      <c r="BN176" s="45" t="s">
        <v>1361</v>
      </c>
      <c r="BO176" s="45" t="s">
        <v>1362</v>
      </c>
      <c r="BP176" s="45" t="s">
        <v>1363</v>
      </c>
      <c r="BQ176" s="71" t="s">
        <v>1364</v>
      </c>
      <c r="BR176" s="49"/>
      <c r="BS176" s="70"/>
    </row>
    <row r="177" spans="1:71" x14ac:dyDescent="0.2">
      <c r="B177" s="68" t="s">
        <v>1365</v>
      </c>
      <c r="C177" s="44" t="s">
        <v>38</v>
      </c>
      <c r="D177" s="45" t="s">
        <v>1366</v>
      </c>
      <c r="E177" s="85">
        <v>460</v>
      </c>
      <c r="F177" s="89">
        <f>IF(MIN(AC177:AW177)=MAX(AC177:AW177),ROUND(MIN(AC177:AW177)*(1-$F$9),0),ROUND(MIN(AC177:AW177)*(1-$F$9),0)&amp;"-"&amp;ROUND(MAX(AC177:AW177)*(1-$F$9),0))</f>
        <v>405</v>
      </c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50"/>
      <c r="R177" s="48"/>
      <c r="S177" s="47"/>
      <c r="T177" s="48"/>
      <c r="U177" s="50"/>
      <c r="V177" s="47"/>
      <c r="W177" s="46"/>
      <c r="X177" s="47"/>
      <c r="Y177" s="47"/>
      <c r="Z177" s="47"/>
      <c r="AA177" s="48"/>
      <c r="AB177" s="80">
        <f>(G177*AC177+H177*AD177+I177*AE177+J177*AF177+K177*AG177+L177*AH177+M177*AI177+N177*AJ177+O177*AK177+P177*AL177+Q177*AM177+R177*AN177+S177*AO177+T177*AP177+U177*AQ177+V177*AR177+W177*AS177+X177*AT177+Y177*AU177+Z177*AV177+AA177*AW177)*(1-$F$9)</f>
        <v>0</v>
      </c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>
        <v>460</v>
      </c>
      <c r="AN177" s="44"/>
      <c r="AO177" s="44">
        <v>460</v>
      </c>
      <c r="AP177" s="44"/>
      <c r="AQ177" s="44">
        <v>460</v>
      </c>
      <c r="AR177" s="44">
        <v>460</v>
      </c>
      <c r="AS177" s="44">
        <v>460</v>
      </c>
      <c r="AT177" s="44">
        <v>460</v>
      </c>
      <c r="AU177" s="44">
        <v>460</v>
      </c>
      <c r="AV177" s="44">
        <v>460</v>
      </c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5" t="s">
        <v>1367</v>
      </c>
      <c r="BI177" s="44"/>
      <c r="BJ177" s="45" t="s">
        <v>1368</v>
      </c>
      <c r="BK177" s="44"/>
      <c r="BL177" s="45" t="s">
        <v>1369</v>
      </c>
      <c r="BM177" s="45" t="s">
        <v>1370</v>
      </c>
      <c r="BN177" s="45" t="s">
        <v>1371</v>
      </c>
      <c r="BO177" s="45" t="s">
        <v>1372</v>
      </c>
      <c r="BP177" s="45" t="s">
        <v>1373</v>
      </c>
      <c r="BQ177" s="71" t="s">
        <v>1374</v>
      </c>
      <c r="BR177" s="49"/>
      <c r="BS177" s="70"/>
    </row>
    <row r="178" spans="1:71" x14ac:dyDescent="0.2">
      <c r="B178" s="68" t="s">
        <v>1375</v>
      </c>
      <c r="C178" s="44" t="s">
        <v>38</v>
      </c>
      <c r="D178" s="45" t="s">
        <v>1031</v>
      </c>
      <c r="E178" s="85">
        <v>460</v>
      </c>
      <c r="F178" s="89">
        <f>IF(MIN(AC178:AW178)=MAX(AC178:AW178),ROUND(MIN(AC178:AW178)*(1-$F$9),0),ROUND(MIN(AC178:AW178)*(1-$F$9),0)&amp;"-"&amp;ROUND(MAX(AC178:AW178)*(1-$F$9),0))</f>
        <v>405</v>
      </c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6"/>
      <c r="R178" s="48"/>
      <c r="S178" s="46"/>
      <c r="T178" s="48"/>
      <c r="U178" s="46"/>
      <c r="V178" s="46"/>
      <c r="W178" s="46"/>
      <c r="X178" s="47"/>
      <c r="Y178" s="46"/>
      <c r="Z178" s="46"/>
      <c r="AA178" s="48"/>
      <c r="AB178" s="80">
        <f>(G178*AC178+H178*AD178+I178*AE178+J178*AF178+K178*AG178+L178*AH178+M178*AI178+N178*AJ178+O178*AK178+P178*AL178+Q178*AM178+R178*AN178+S178*AO178+T178*AP178+U178*AQ178+V178*AR178+W178*AS178+X178*AT178+Y178*AU178+Z178*AV178+AA178*AW178)*(1-$F$9)</f>
        <v>0</v>
      </c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>
        <v>460</v>
      </c>
      <c r="AN178" s="44"/>
      <c r="AO178" s="44">
        <v>460</v>
      </c>
      <c r="AP178" s="44"/>
      <c r="AQ178" s="44">
        <v>460</v>
      </c>
      <c r="AR178" s="44">
        <v>460</v>
      </c>
      <c r="AS178" s="44">
        <v>460</v>
      </c>
      <c r="AT178" s="44">
        <v>460</v>
      </c>
      <c r="AU178" s="44">
        <v>460</v>
      </c>
      <c r="AV178" s="44">
        <v>460</v>
      </c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5" t="s">
        <v>1376</v>
      </c>
      <c r="BI178" s="44"/>
      <c r="BJ178" s="45" t="s">
        <v>1377</v>
      </c>
      <c r="BK178" s="44"/>
      <c r="BL178" s="45" t="s">
        <v>1378</v>
      </c>
      <c r="BM178" s="45" t="s">
        <v>1379</v>
      </c>
      <c r="BN178" s="45" t="s">
        <v>1380</v>
      </c>
      <c r="BO178" s="45" t="s">
        <v>1381</v>
      </c>
      <c r="BP178" s="45" t="s">
        <v>1382</v>
      </c>
      <c r="BQ178" s="71" t="s">
        <v>1383</v>
      </c>
      <c r="BR178" s="49"/>
      <c r="BS178" s="70"/>
    </row>
    <row r="179" spans="1:71" x14ac:dyDescent="0.2">
      <c r="B179" s="68" t="s">
        <v>1384</v>
      </c>
      <c r="C179" s="44" t="s">
        <v>38</v>
      </c>
      <c r="D179" s="45" t="s">
        <v>1041</v>
      </c>
      <c r="E179" s="85">
        <v>460</v>
      </c>
      <c r="F179" s="89">
        <f>IF(MIN(AC179:AW179)=MAX(AC179:AW179),ROUND(MIN(AC179:AW179)*(1-$F$9),0),ROUND(MIN(AC179:AW179)*(1-$F$9),0)&amp;"-"&amp;ROUND(MAX(AC179:AW179)*(1-$F$9),0))</f>
        <v>405</v>
      </c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7"/>
      <c r="R179" s="48"/>
      <c r="S179" s="46"/>
      <c r="T179" s="48"/>
      <c r="U179" s="46"/>
      <c r="V179" s="46"/>
      <c r="W179" s="46"/>
      <c r="X179" s="46"/>
      <c r="Y179" s="46"/>
      <c r="Z179" s="46"/>
      <c r="AA179" s="48"/>
      <c r="AB179" s="80">
        <f>(G179*AC179+H179*AD179+I179*AE179+J179*AF179+K179*AG179+L179*AH179+M179*AI179+N179*AJ179+O179*AK179+P179*AL179+Q179*AM179+R179*AN179+S179*AO179+T179*AP179+U179*AQ179+V179*AR179+W179*AS179+X179*AT179+Y179*AU179+Z179*AV179+AA179*AW179)*(1-$F$9)</f>
        <v>0</v>
      </c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>
        <v>460</v>
      </c>
      <c r="AN179" s="44"/>
      <c r="AO179" s="44">
        <v>460</v>
      </c>
      <c r="AP179" s="44"/>
      <c r="AQ179" s="44">
        <v>460</v>
      </c>
      <c r="AR179" s="44">
        <v>460</v>
      </c>
      <c r="AS179" s="44">
        <v>460</v>
      </c>
      <c r="AT179" s="44">
        <v>460</v>
      </c>
      <c r="AU179" s="44">
        <v>460</v>
      </c>
      <c r="AV179" s="44">
        <v>460</v>
      </c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5" t="s">
        <v>1385</v>
      </c>
      <c r="BI179" s="44"/>
      <c r="BJ179" s="45" t="s">
        <v>1386</v>
      </c>
      <c r="BK179" s="44"/>
      <c r="BL179" s="45" t="s">
        <v>1387</v>
      </c>
      <c r="BM179" s="45" t="s">
        <v>1388</v>
      </c>
      <c r="BN179" s="45" t="s">
        <v>1389</v>
      </c>
      <c r="BO179" s="45" t="s">
        <v>1390</v>
      </c>
      <c r="BP179" s="45" t="s">
        <v>1391</v>
      </c>
      <c r="BQ179" s="71" t="s">
        <v>1392</v>
      </c>
      <c r="BR179" s="49"/>
      <c r="BS179" s="70"/>
    </row>
    <row r="180" spans="1:71" x14ac:dyDescent="0.2">
      <c r="B180" s="68" t="s">
        <v>1393</v>
      </c>
      <c r="C180" s="44" t="s">
        <v>38</v>
      </c>
      <c r="D180" s="45" t="s">
        <v>1051</v>
      </c>
      <c r="E180" s="85">
        <v>460</v>
      </c>
      <c r="F180" s="89">
        <f>IF(MIN(AC180:AW180)=MAX(AC180:AW180),ROUND(MIN(AC180:AW180)*(1-$F$9),0),ROUND(MIN(AC180:AW180)*(1-$F$9),0)&amp;"-"&amp;ROUND(MAX(AC180:AW180)*(1-$F$9),0))</f>
        <v>405</v>
      </c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50"/>
      <c r="R180" s="48"/>
      <c r="S180" s="50"/>
      <c r="T180" s="48"/>
      <c r="U180" s="50"/>
      <c r="V180" s="50"/>
      <c r="W180" s="50"/>
      <c r="X180" s="50"/>
      <c r="Y180" s="50"/>
      <c r="Z180" s="50"/>
      <c r="AA180" s="48"/>
      <c r="AB180" s="80">
        <f>(G180*AC180+H180*AD180+I180*AE180+J180*AF180+K180*AG180+L180*AH180+M180*AI180+N180*AJ180+O180*AK180+P180*AL180+Q180*AM180+R180*AN180+S180*AO180+T180*AP180+U180*AQ180+V180*AR180+W180*AS180+X180*AT180+Y180*AU180+Z180*AV180+AA180*AW180)*(1-$F$9)</f>
        <v>0</v>
      </c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>
        <v>460</v>
      </c>
      <c r="AN180" s="44"/>
      <c r="AO180" s="44">
        <v>460</v>
      </c>
      <c r="AP180" s="44"/>
      <c r="AQ180" s="44">
        <v>460</v>
      </c>
      <c r="AR180" s="44">
        <v>460</v>
      </c>
      <c r="AS180" s="44">
        <v>460</v>
      </c>
      <c r="AT180" s="44">
        <v>460</v>
      </c>
      <c r="AU180" s="44">
        <v>460</v>
      </c>
      <c r="AV180" s="44">
        <v>460</v>
      </c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5" t="s">
        <v>1394</v>
      </c>
      <c r="BI180" s="44"/>
      <c r="BJ180" s="45" t="s">
        <v>1395</v>
      </c>
      <c r="BK180" s="44"/>
      <c r="BL180" s="45" t="s">
        <v>1396</v>
      </c>
      <c r="BM180" s="45" t="s">
        <v>1397</v>
      </c>
      <c r="BN180" s="45" t="s">
        <v>1398</v>
      </c>
      <c r="BO180" s="45" t="s">
        <v>1399</v>
      </c>
      <c r="BP180" s="45" t="s">
        <v>1400</v>
      </c>
      <c r="BQ180" s="71" t="s">
        <v>1401</v>
      </c>
      <c r="BR180" s="49"/>
      <c r="BS180" s="70"/>
    </row>
    <row r="181" spans="1:71" x14ac:dyDescent="0.2">
      <c r="B181" s="68" t="s">
        <v>1402</v>
      </c>
      <c r="C181" s="44" t="s">
        <v>38</v>
      </c>
      <c r="D181" s="45" t="s">
        <v>649</v>
      </c>
      <c r="E181" s="85">
        <v>460</v>
      </c>
      <c r="F181" s="89">
        <f>IF(MIN(AC181:AW181)=MAX(AC181:AW181),ROUND(MIN(AC181:AW181)*(1-$F$9),0),ROUND(MIN(AC181:AW181)*(1-$F$9),0)&amp;"-"&amp;ROUND(MAX(AC181:AW181)*(1-$F$9),0))</f>
        <v>405</v>
      </c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6"/>
      <c r="R181" s="48"/>
      <c r="S181" s="46"/>
      <c r="T181" s="48"/>
      <c r="U181" s="46"/>
      <c r="V181" s="46"/>
      <c r="W181" s="46"/>
      <c r="X181" s="46"/>
      <c r="Y181" s="47"/>
      <c r="Z181" s="46"/>
      <c r="AA181" s="48"/>
      <c r="AB181" s="80">
        <f>(G181*AC181+H181*AD181+I181*AE181+J181*AF181+K181*AG181+L181*AH181+M181*AI181+N181*AJ181+O181*AK181+P181*AL181+Q181*AM181+R181*AN181+S181*AO181+T181*AP181+U181*AQ181+V181*AR181+W181*AS181+X181*AT181+Y181*AU181+Z181*AV181+AA181*AW181)*(1-$F$9)</f>
        <v>0</v>
      </c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>
        <v>460</v>
      </c>
      <c r="AN181" s="44"/>
      <c r="AO181" s="44">
        <v>460</v>
      </c>
      <c r="AP181" s="44"/>
      <c r="AQ181" s="44">
        <v>460</v>
      </c>
      <c r="AR181" s="44">
        <v>460</v>
      </c>
      <c r="AS181" s="44">
        <v>460</v>
      </c>
      <c r="AT181" s="44">
        <v>460</v>
      </c>
      <c r="AU181" s="44">
        <v>460</v>
      </c>
      <c r="AV181" s="44">
        <v>460</v>
      </c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5" t="s">
        <v>1403</v>
      </c>
      <c r="BI181" s="44"/>
      <c r="BJ181" s="45" t="s">
        <v>1404</v>
      </c>
      <c r="BK181" s="44"/>
      <c r="BL181" s="45" t="s">
        <v>1405</v>
      </c>
      <c r="BM181" s="45" t="s">
        <v>1406</v>
      </c>
      <c r="BN181" s="45" t="s">
        <v>1407</v>
      </c>
      <c r="BO181" s="45" t="s">
        <v>1408</v>
      </c>
      <c r="BP181" s="45" t="s">
        <v>1409</v>
      </c>
      <c r="BQ181" s="71" t="s">
        <v>1410</v>
      </c>
      <c r="BR181" s="49"/>
      <c r="BS181" s="70"/>
    </row>
    <row r="182" spans="1:71" ht="12" thickBot="1" x14ac:dyDescent="0.25">
      <c r="B182" s="58" t="s">
        <v>1411</v>
      </c>
      <c r="C182" s="59" t="s">
        <v>38</v>
      </c>
      <c r="D182" s="60" t="s">
        <v>1079</v>
      </c>
      <c r="E182" s="84">
        <v>460</v>
      </c>
      <c r="F182" s="88">
        <f>IF(MIN(AC182:AW182)=MAX(AC182:AW182),ROUND(MIN(AC182:AW182)*(1-$F$9),0),ROUND(MIN(AC182:AW182)*(1-$F$9),0)&amp;"-"&amp;ROUND(MAX(AC182:AW182)*(1-$F$9),0))</f>
        <v>405</v>
      </c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1"/>
      <c r="R182" s="63"/>
      <c r="S182" s="61"/>
      <c r="T182" s="63"/>
      <c r="U182" s="61"/>
      <c r="V182" s="61"/>
      <c r="W182" s="61"/>
      <c r="X182" s="61"/>
      <c r="Y182" s="61"/>
      <c r="Z182" s="69"/>
      <c r="AA182" s="63"/>
      <c r="AB182" s="79">
        <f>(G182*AC182+H182*AD182+I182*AE182+J182*AF182+K182*AG182+L182*AH182+M182*AI182+N182*AJ182+O182*AK182+P182*AL182+Q182*AM182+R182*AN182+S182*AO182+T182*AP182+U182*AQ182+V182*AR182+W182*AS182+X182*AT182+Y182*AU182+Z182*AV182+AA182*AW182)*(1-$F$9)</f>
        <v>0</v>
      </c>
      <c r="AC182" s="59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>
        <v>460</v>
      </c>
      <c r="AN182" s="59"/>
      <c r="AO182" s="59">
        <v>460</v>
      </c>
      <c r="AP182" s="59"/>
      <c r="AQ182" s="59">
        <v>460</v>
      </c>
      <c r="AR182" s="59">
        <v>460</v>
      </c>
      <c r="AS182" s="59">
        <v>460</v>
      </c>
      <c r="AT182" s="59">
        <v>460</v>
      </c>
      <c r="AU182" s="59">
        <v>460</v>
      </c>
      <c r="AV182" s="59">
        <v>460</v>
      </c>
      <c r="AW182" s="59"/>
      <c r="AX182" s="59"/>
      <c r="AY182" s="59"/>
      <c r="AZ182" s="59"/>
      <c r="BA182" s="59"/>
      <c r="BB182" s="59"/>
      <c r="BC182" s="59"/>
      <c r="BD182" s="59"/>
      <c r="BE182" s="59"/>
      <c r="BF182" s="59"/>
      <c r="BG182" s="59"/>
      <c r="BH182" s="60" t="s">
        <v>1412</v>
      </c>
      <c r="BI182" s="59"/>
      <c r="BJ182" s="60" t="s">
        <v>1413</v>
      </c>
      <c r="BK182" s="59"/>
      <c r="BL182" s="60" t="s">
        <v>1414</v>
      </c>
      <c r="BM182" s="60" t="s">
        <v>1415</v>
      </c>
      <c r="BN182" s="60" t="s">
        <v>1416</v>
      </c>
      <c r="BO182" s="60" t="s">
        <v>1417</v>
      </c>
      <c r="BP182" s="60" t="s">
        <v>1418</v>
      </c>
      <c r="BQ182" s="73" t="s">
        <v>1419</v>
      </c>
      <c r="BR182" s="64"/>
      <c r="BS182" s="66"/>
    </row>
    <row r="183" spans="1:71" s="26" customFormat="1" ht="15.75" thickBot="1" x14ac:dyDescent="0.25">
      <c r="A183" s="25"/>
      <c r="B183" s="27" t="s">
        <v>1420</v>
      </c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9"/>
    </row>
    <row r="184" spans="1:71" x14ac:dyDescent="0.2">
      <c r="B184" s="51" t="s">
        <v>1421</v>
      </c>
      <c r="C184" s="52" t="s">
        <v>38</v>
      </c>
      <c r="D184" s="53" t="s">
        <v>1422</v>
      </c>
      <c r="E184" s="83">
        <v>200</v>
      </c>
      <c r="F184" s="87">
        <f>IF(MIN(AC184:AW184)=MAX(AC184:AW184),ROUND(MIN(AC184:AW184)*(1-$F$9),0),ROUND(MIN(AC184:AW184)*(1-$F$9),0)&amp;"-"&amp;ROUND(MAX(AC184:AW184)*(1-$F$9),0))</f>
        <v>176</v>
      </c>
      <c r="G184" s="56"/>
      <c r="H184" s="56"/>
      <c r="I184" s="56"/>
      <c r="J184" s="56"/>
      <c r="K184" s="56"/>
      <c r="L184" s="56"/>
      <c r="M184" s="67"/>
      <c r="N184" s="56"/>
      <c r="O184" s="54"/>
      <c r="P184" s="56"/>
      <c r="Q184" s="54"/>
      <c r="R184" s="56"/>
      <c r="S184" s="54"/>
      <c r="T184" s="56"/>
      <c r="U184" s="54"/>
      <c r="V184" s="56"/>
      <c r="W184" s="56"/>
      <c r="X184" s="56"/>
      <c r="Y184" s="56"/>
      <c r="Z184" s="56"/>
      <c r="AA184" s="56"/>
      <c r="AB184" s="78">
        <f>(G184*AC184+H184*AD184+I184*AE184+J184*AF184+K184*AG184+L184*AH184+M184*AI184+N184*AJ184+O184*AK184+P184*AL184+Q184*AM184+R184*AN184+S184*AO184+T184*AP184+U184*AQ184+V184*AR184+W184*AS184+X184*AT184+Y184*AU184+Z184*AV184+AA184*AW184)*(1-$F$9)</f>
        <v>0</v>
      </c>
      <c r="AC184" s="52"/>
      <c r="AD184" s="52"/>
      <c r="AE184" s="52"/>
      <c r="AF184" s="52"/>
      <c r="AG184" s="52"/>
      <c r="AH184" s="52"/>
      <c r="AI184" s="52">
        <v>200</v>
      </c>
      <c r="AJ184" s="52"/>
      <c r="AK184" s="52">
        <v>200</v>
      </c>
      <c r="AL184" s="52"/>
      <c r="AM184" s="52">
        <v>200</v>
      </c>
      <c r="AN184" s="52"/>
      <c r="AO184" s="52">
        <v>200</v>
      </c>
      <c r="AP184" s="52"/>
      <c r="AQ184" s="52">
        <v>200</v>
      </c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3" t="s">
        <v>1423</v>
      </c>
      <c r="BE184" s="52"/>
      <c r="BF184" s="53" t="s">
        <v>1424</v>
      </c>
      <c r="BG184" s="52"/>
      <c r="BH184" s="53" t="s">
        <v>1425</v>
      </c>
      <c r="BI184" s="52"/>
      <c r="BJ184" s="53" t="s">
        <v>1426</v>
      </c>
      <c r="BK184" s="52"/>
      <c r="BL184" s="53" t="s">
        <v>1427</v>
      </c>
      <c r="BM184" s="52"/>
      <c r="BN184" s="52"/>
      <c r="BO184" s="52"/>
      <c r="BP184" s="52"/>
      <c r="BQ184" s="57"/>
      <c r="BR184" s="57"/>
      <c r="BS184" s="65"/>
    </row>
    <row r="185" spans="1:71" ht="12" thickBot="1" x14ac:dyDescent="0.25">
      <c r="B185" s="58" t="s">
        <v>1428</v>
      </c>
      <c r="C185" s="59" t="s">
        <v>38</v>
      </c>
      <c r="D185" s="60" t="s">
        <v>1422</v>
      </c>
      <c r="E185" s="84">
        <v>275</v>
      </c>
      <c r="F185" s="88">
        <f>IF(MIN(AC185:AW185)=MAX(AC185:AW185),ROUND(MIN(AC185:AW185)*(1-$F$9),0),ROUND(MIN(AC185:AW185)*(1-$F$9),0)&amp;"-"&amp;ROUND(MAX(AC185:AW185)*(1-$F$9),0))</f>
        <v>242</v>
      </c>
      <c r="G185" s="63"/>
      <c r="H185" s="63"/>
      <c r="I185" s="63"/>
      <c r="J185" s="63"/>
      <c r="K185" s="63"/>
      <c r="L185" s="63"/>
      <c r="M185" s="69"/>
      <c r="N185" s="63"/>
      <c r="O185" s="62"/>
      <c r="P185" s="63"/>
      <c r="Q185" s="62"/>
      <c r="R185" s="63"/>
      <c r="S185" s="62"/>
      <c r="T185" s="63"/>
      <c r="U185" s="62"/>
      <c r="V185" s="63"/>
      <c r="W185" s="63"/>
      <c r="X185" s="63"/>
      <c r="Y185" s="63"/>
      <c r="Z185" s="63"/>
      <c r="AA185" s="63"/>
      <c r="AB185" s="79">
        <f>(G185*AC185+H185*AD185+I185*AE185+J185*AF185+K185*AG185+L185*AH185+M185*AI185+N185*AJ185+O185*AK185+P185*AL185+Q185*AM185+R185*AN185+S185*AO185+T185*AP185+U185*AQ185+V185*AR185+W185*AS185+X185*AT185+Y185*AU185+Z185*AV185+AA185*AW185)*(1-$F$9)</f>
        <v>0</v>
      </c>
      <c r="AC185" s="59"/>
      <c r="AD185" s="59"/>
      <c r="AE185" s="59"/>
      <c r="AF185" s="59"/>
      <c r="AG185" s="59"/>
      <c r="AH185" s="59"/>
      <c r="AI185" s="59">
        <v>275</v>
      </c>
      <c r="AJ185" s="59"/>
      <c r="AK185" s="59">
        <v>275</v>
      </c>
      <c r="AL185" s="59"/>
      <c r="AM185" s="59">
        <v>275</v>
      </c>
      <c r="AN185" s="59"/>
      <c r="AO185" s="59">
        <v>275</v>
      </c>
      <c r="AP185" s="59"/>
      <c r="AQ185" s="59">
        <v>275</v>
      </c>
      <c r="AR185" s="59"/>
      <c r="AS185" s="59"/>
      <c r="AT185" s="59"/>
      <c r="AU185" s="59"/>
      <c r="AV185" s="59"/>
      <c r="AW185" s="59"/>
      <c r="AX185" s="59"/>
      <c r="AY185" s="59"/>
      <c r="AZ185" s="59"/>
      <c r="BA185" s="59"/>
      <c r="BB185" s="59"/>
      <c r="BC185" s="59"/>
      <c r="BD185" s="60" t="s">
        <v>1429</v>
      </c>
      <c r="BE185" s="59"/>
      <c r="BF185" s="60" t="s">
        <v>1430</v>
      </c>
      <c r="BG185" s="59"/>
      <c r="BH185" s="60" t="s">
        <v>1431</v>
      </c>
      <c r="BI185" s="59"/>
      <c r="BJ185" s="60" t="s">
        <v>1432</v>
      </c>
      <c r="BK185" s="59"/>
      <c r="BL185" s="60" t="s">
        <v>1433</v>
      </c>
      <c r="BM185" s="59"/>
      <c r="BN185" s="59"/>
      <c r="BO185" s="59"/>
      <c r="BP185" s="59"/>
      <c r="BQ185" s="64"/>
      <c r="BR185" s="64"/>
      <c r="BS185" s="66"/>
    </row>
    <row r="186" spans="1:71" s="26" customFormat="1" ht="15.75" thickBot="1" x14ac:dyDescent="0.25">
      <c r="A186" s="25"/>
      <c r="B186" s="27" t="s">
        <v>1434</v>
      </c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9"/>
    </row>
    <row r="187" spans="1:71" x14ac:dyDescent="0.2">
      <c r="B187" s="51" t="s">
        <v>1435</v>
      </c>
      <c r="C187" s="52" t="s">
        <v>121</v>
      </c>
      <c r="D187" s="52" t="s">
        <v>1436</v>
      </c>
      <c r="E187" s="83">
        <v>498</v>
      </c>
      <c r="F187" s="87">
        <f>IF(MIN(AC187:AW187)=MAX(AC187:AW187),ROUND(MIN(AC187:AW187)*(1-$F$9),0),ROUND(MIN(AC187:AW187)*(1-$F$9),0)&amp;"-"&amp;ROUND(MAX(AC187:AW187)*(1-$F$9),0))</f>
        <v>438</v>
      </c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5"/>
      <c r="V187" s="55"/>
      <c r="W187" s="55"/>
      <c r="X187" s="54"/>
      <c r="Y187" s="54"/>
      <c r="Z187" s="55"/>
      <c r="AA187" s="55"/>
      <c r="AB187" s="78">
        <f>(G187*AC187+H187*AD187+I187*AE187+J187*AF187+K187*AG187+L187*AH187+M187*AI187+N187*AJ187+O187*AK187+P187*AL187+Q187*AM187+R187*AN187+S187*AO187+T187*AP187+U187*AQ187+V187*AR187+W187*AS187+X187*AT187+Y187*AU187+Z187*AV187+AA187*AW187)*(1-$F$9)</f>
        <v>0</v>
      </c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>
        <v>498</v>
      </c>
      <c r="AR187" s="52">
        <v>498</v>
      </c>
      <c r="AS187" s="52">
        <v>498</v>
      </c>
      <c r="AT187" s="52">
        <v>498</v>
      </c>
      <c r="AU187" s="52">
        <v>498</v>
      </c>
      <c r="AV187" s="52">
        <v>498</v>
      </c>
      <c r="AW187" s="52">
        <v>498</v>
      </c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3" t="s">
        <v>1437</v>
      </c>
      <c r="BM187" s="53" t="s">
        <v>1438</v>
      </c>
      <c r="BN187" s="53" t="s">
        <v>1439</v>
      </c>
      <c r="BO187" s="53" t="s">
        <v>1440</v>
      </c>
      <c r="BP187" s="53" t="s">
        <v>1441</v>
      </c>
      <c r="BQ187" s="72" t="s">
        <v>1442</v>
      </c>
      <c r="BR187" s="72" t="s">
        <v>1443</v>
      </c>
      <c r="BS187" s="65"/>
    </row>
    <row r="188" spans="1:71" x14ac:dyDescent="0.2">
      <c r="B188" s="68" t="s">
        <v>1444</v>
      </c>
      <c r="C188" s="44" t="s">
        <v>121</v>
      </c>
      <c r="D188" s="44" t="s">
        <v>1436</v>
      </c>
      <c r="E188" s="85">
        <v>398</v>
      </c>
      <c r="F188" s="89">
        <f>IF(MIN(AC188:AW188)=MAX(AC188:AW188),ROUND(MIN(AC188:AW188)*(1-$F$9),0),ROUND(MIN(AC188:AW188)*(1-$F$9),0)&amp;"-"&amp;ROUND(MAX(AC188:AW188)*(1-$F$9),0))</f>
        <v>350</v>
      </c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6"/>
      <c r="V188" s="46"/>
      <c r="W188" s="46"/>
      <c r="X188" s="46"/>
      <c r="Y188" s="46"/>
      <c r="Z188" s="46"/>
      <c r="AA188" s="47"/>
      <c r="AB188" s="80">
        <f>(G188*AC188+H188*AD188+I188*AE188+J188*AF188+K188*AG188+L188*AH188+M188*AI188+N188*AJ188+O188*AK188+P188*AL188+Q188*AM188+R188*AN188+S188*AO188+T188*AP188+U188*AQ188+V188*AR188+W188*AS188+X188*AT188+Y188*AU188+Z188*AV188+AA188*AW188)*(1-$F$9)</f>
        <v>0</v>
      </c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>
        <v>398</v>
      </c>
      <c r="AR188" s="44">
        <v>398</v>
      </c>
      <c r="AS188" s="44">
        <v>398</v>
      </c>
      <c r="AT188" s="44">
        <v>398</v>
      </c>
      <c r="AU188" s="44">
        <v>398</v>
      </c>
      <c r="AV188" s="44">
        <v>398</v>
      </c>
      <c r="AW188" s="44">
        <v>398</v>
      </c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5" t="s">
        <v>1445</v>
      </c>
      <c r="BM188" s="45" t="s">
        <v>1446</v>
      </c>
      <c r="BN188" s="45" t="s">
        <v>1447</v>
      </c>
      <c r="BO188" s="45" t="s">
        <v>1448</v>
      </c>
      <c r="BP188" s="45" t="s">
        <v>1449</v>
      </c>
      <c r="BQ188" s="71" t="s">
        <v>1450</v>
      </c>
      <c r="BR188" s="71" t="s">
        <v>1451</v>
      </c>
      <c r="BS188" s="70"/>
    </row>
    <row r="189" spans="1:71" x14ac:dyDescent="0.2">
      <c r="B189" s="68" t="s">
        <v>1452</v>
      </c>
      <c r="C189" s="44" t="s">
        <v>121</v>
      </c>
      <c r="D189" s="44" t="s">
        <v>1436</v>
      </c>
      <c r="E189" s="85">
        <v>380</v>
      </c>
      <c r="F189" s="89">
        <f>IF(MIN(AC189:AW189)=MAX(AC189:AW189),ROUND(MIN(AC189:AW189)*(1-$F$9),0),ROUND(MIN(AC189:AW189)*(1-$F$9),0)&amp;"-"&amp;ROUND(MAX(AC189:AW189)*(1-$F$9),0))</f>
        <v>334</v>
      </c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50"/>
      <c r="V189" s="50"/>
      <c r="W189" s="50"/>
      <c r="X189" s="50"/>
      <c r="Y189" s="50"/>
      <c r="Z189" s="50"/>
      <c r="AA189" s="50"/>
      <c r="AB189" s="80">
        <f>(G189*AC189+H189*AD189+I189*AE189+J189*AF189+K189*AG189+L189*AH189+M189*AI189+N189*AJ189+O189*AK189+P189*AL189+Q189*AM189+R189*AN189+S189*AO189+T189*AP189+U189*AQ189+V189*AR189+W189*AS189+X189*AT189+Y189*AU189+Z189*AV189+AA189*AW189)*(1-$F$9)</f>
        <v>0</v>
      </c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>
        <v>380</v>
      </c>
      <c r="AR189" s="44">
        <v>380</v>
      </c>
      <c r="AS189" s="44">
        <v>380</v>
      </c>
      <c r="AT189" s="44">
        <v>380</v>
      </c>
      <c r="AU189" s="44">
        <v>380</v>
      </c>
      <c r="AV189" s="44">
        <v>380</v>
      </c>
      <c r="AW189" s="44">
        <v>380</v>
      </c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5" t="s">
        <v>1453</v>
      </c>
      <c r="BM189" s="45" t="s">
        <v>1454</v>
      </c>
      <c r="BN189" s="45" t="s">
        <v>1455</v>
      </c>
      <c r="BO189" s="45" t="s">
        <v>1456</v>
      </c>
      <c r="BP189" s="45" t="s">
        <v>1457</v>
      </c>
      <c r="BQ189" s="71" t="s">
        <v>1458</v>
      </c>
      <c r="BR189" s="71" t="s">
        <v>1459</v>
      </c>
      <c r="BS189" s="70"/>
    </row>
    <row r="190" spans="1:71" x14ac:dyDescent="0.2">
      <c r="B190" s="68" t="s">
        <v>1460</v>
      </c>
      <c r="C190" s="44" t="s">
        <v>121</v>
      </c>
      <c r="D190" s="44" t="s">
        <v>1461</v>
      </c>
      <c r="E190" s="85">
        <v>1120</v>
      </c>
      <c r="F190" s="89">
        <f>IF(MIN(AC190:AW190)=MAX(AC190:AW190),ROUND(MIN(AC190:AW190)*(1-$F$9),0),ROUND(MIN(AC190:AW190)*(1-$F$9),0)&amp;"-"&amp;ROUND(MAX(AC190:AW190)*(1-$F$9),0))</f>
        <v>986</v>
      </c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50"/>
      <c r="V190" s="50"/>
      <c r="W190" s="46"/>
      <c r="X190" s="50"/>
      <c r="Y190" s="50"/>
      <c r="Z190" s="46"/>
      <c r="AA190" s="46"/>
      <c r="AB190" s="80">
        <f>(G190*AC190+H190*AD190+I190*AE190+J190*AF190+K190*AG190+L190*AH190+M190*AI190+N190*AJ190+O190*AK190+P190*AL190+Q190*AM190+R190*AN190+S190*AO190+T190*AP190+U190*AQ190+V190*AR190+W190*AS190+X190*AT190+Y190*AU190+Z190*AV190+AA190*AW190)*(1-$F$9)</f>
        <v>0</v>
      </c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>
        <v>1120</v>
      </c>
      <c r="AR190" s="44">
        <v>1120</v>
      </c>
      <c r="AS190" s="44">
        <v>1120</v>
      </c>
      <c r="AT190" s="44">
        <v>1120</v>
      </c>
      <c r="AU190" s="44">
        <v>1120</v>
      </c>
      <c r="AV190" s="44">
        <v>1120</v>
      </c>
      <c r="AW190" s="44">
        <v>1120</v>
      </c>
      <c r="AX190" s="44"/>
      <c r="AY190" s="44"/>
      <c r="AZ190" s="44"/>
      <c r="BA190" s="44"/>
      <c r="BB190" s="44"/>
      <c r="BC190" s="44"/>
      <c r="BD190" s="44"/>
      <c r="BE190" s="44"/>
      <c r="BF190" s="44"/>
      <c r="BG190" s="44"/>
      <c r="BH190" s="44"/>
      <c r="BI190" s="44"/>
      <c r="BJ190" s="44"/>
      <c r="BK190" s="44"/>
      <c r="BL190" s="45" t="s">
        <v>1462</v>
      </c>
      <c r="BM190" s="45" t="s">
        <v>1463</v>
      </c>
      <c r="BN190" s="45" t="s">
        <v>1464</v>
      </c>
      <c r="BO190" s="45" t="s">
        <v>1465</v>
      </c>
      <c r="BP190" s="45" t="s">
        <v>1466</v>
      </c>
      <c r="BQ190" s="71" t="s">
        <v>1467</v>
      </c>
      <c r="BR190" s="71" t="s">
        <v>1468</v>
      </c>
      <c r="BS190" s="70"/>
    </row>
    <row r="191" spans="1:71" x14ac:dyDescent="0.2">
      <c r="B191" s="68" t="s">
        <v>1469</v>
      </c>
      <c r="C191" s="44" t="s">
        <v>121</v>
      </c>
      <c r="D191" s="44" t="s">
        <v>1470</v>
      </c>
      <c r="E191" s="85">
        <v>590</v>
      </c>
      <c r="F191" s="89">
        <f>IF(MIN(AC191:AW191)=MAX(AC191:AW191),ROUND(MIN(AC191:AW191)*(1-$F$9),0),ROUND(MIN(AC191:AW191)*(1-$F$9),0)&amp;"-"&amp;ROUND(MAX(AC191:AW191)*(1-$F$9),0))</f>
        <v>519</v>
      </c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6"/>
      <c r="V191" s="47"/>
      <c r="W191" s="46"/>
      <c r="X191" s="46"/>
      <c r="Y191" s="46"/>
      <c r="Z191" s="46"/>
      <c r="AA191" s="46"/>
      <c r="AB191" s="80">
        <f>(G191*AC191+H191*AD191+I191*AE191+J191*AF191+K191*AG191+L191*AH191+M191*AI191+N191*AJ191+O191*AK191+P191*AL191+Q191*AM191+R191*AN191+S191*AO191+T191*AP191+U191*AQ191+V191*AR191+W191*AS191+X191*AT191+Y191*AU191+Z191*AV191+AA191*AW191)*(1-$F$9)</f>
        <v>0</v>
      </c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>
        <v>590</v>
      </c>
      <c r="AR191" s="44">
        <v>590</v>
      </c>
      <c r="AS191" s="44">
        <v>590</v>
      </c>
      <c r="AT191" s="44">
        <v>590</v>
      </c>
      <c r="AU191" s="44">
        <v>590</v>
      </c>
      <c r="AV191" s="44">
        <v>590</v>
      </c>
      <c r="AW191" s="44">
        <v>590</v>
      </c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5" t="s">
        <v>1471</v>
      </c>
      <c r="BM191" s="45" t="s">
        <v>1472</v>
      </c>
      <c r="BN191" s="45" t="s">
        <v>1473</v>
      </c>
      <c r="BO191" s="45" t="s">
        <v>1474</v>
      </c>
      <c r="BP191" s="45" t="s">
        <v>1475</v>
      </c>
      <c r="BQ191" s="71" t="s">
        <v>1476</v>
      </c>
      <c r="BR191" s="71" t="s">
        <v>1477</v>
      </c>
      <c r="BS191" s="70"/>
    </row>
    <row r="192" spans="1:71" x14ac:dyDescent="0.2">
      <c r="B192" s="68" t="s">
        <v>1478</v>
      </c>
      <c r="C192" s="44" t="s">
        <v>121</v>
      </c>
      <c r="D192" s="44" t="s">
        <v>89</v>
      </c>
      <c r="E192" s="85">
        <v>295</v>
      </c>
      <c r="F192" s="89">
        <f>IF(MIN(AC192:AW192)=MAX(AC192:AW192),ROUND(MIN(AC192:AW192)*(1-$F$9),0),ROUND(MIN(AC192:AW192)*(1-$F$9),0)&amp;"-"&amp;ROUND(MAX(AC192:AW192)*(1-$F$9),0))</f>
        <v>260</v>
      </c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6"/>
      <c r="V192" s="46"/>
      <c r="W192" s="47"/>
      <c r="X192" s="50"/>
      <c r="Y192" s="47"/>
      <c r="Z192" s="50"/>
      <c r="AA192" s="50"/>
      <c r="AB192" s="80">
        <f>(G192*AC192+H192*AD192+I192*AE192+J192*AF192+K192*AG192+L192*AH192+M192*AI192+N192*AJ192+O192*AK192+P192*AL192+Q192*AM192+R192*AN192+S192*AO192+T192*AP192+U192*AQ192+V192*AR192+W192*AS192+X192*AT192+Y192*AU192+Z192*AV192+AA192*AW192)*(1-$F$9)</f>
        <v>0</v>
      </c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>
        <v>295</v>
      </c>
      <c r="AR192" s="44">
        <v>295</v>
      </c>
      <c r="AS192" s="44">
        <v>295</v>
      </c>
      <c r="AT192" s="44">
        <v>295</v>
      </c>
      <c r="AU192" s="44">
        <v>295</v>
      </c>
      <c r="AV192" s="44">
        <v>295</v>
      </c>
      <c r="AW192" s="44">
        <v>295</v>
      </c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5" t="s">
        <v>1479</v>
      </c>
      <c r="BM192" s="45" t="s">
        <v>1480</v>
      </c>
      <c r="BN192" s="45" t="s">
        <v>1481</v>
      </c>
      <c r="BO192" s="45" t="s">
        <v>1482</v>
      </c>
      <c r="BP192" s="45" t="s">
        <v>1483</v>
      </c>
      <c r="BQ192" s="71" t="s">
        <v>1484</v>
      </c>
      <c r="BR192" s="71" t="s">
        <v>1485</v>
      </c>
      <c r="BS192" s="70"/>
    </row>
    <row r="193" spans="1:71" ht="12" thickBot="1" x14ac:dyDescent="0.25">
      <c r="B193" s="58" t="s">
        <v>1486</v>
      </c>
      <c r="C193" s="59" t="s">
        <v>121</v>
      </c>
      <c r="D193" s="59" t="s">
        <v>122</v>
      </c>
      <c r="E193" s="84">
        <v>750</v>
      </c>
      <c r="F193" s="88">
        <f>IF(MIN(AC193:AW193)=MAX(AC193:AW193),ROUND(MIN(AC193:AW193)*(1-$F$9),0),ROUND(MIN(AC193:AW193)*(1-$F$9),0)&amp;"-"&amp;ROUND(MAX(AC193:AW193)*(1-$F$9),0))</f>
        <v>660</v>
      </c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1"/>
      <c r="V193" s="69"/>
      <c r="W193" s="61"/>
      <c r="X193" s="69"/>
      <c r="Y193" s="69"/>
      <c r="Z193" s="69"/>
      <c r="AA193" s="62"/>
      <c r="AB193" s="79">
        <f>(G193*AC193+H193*AD193+I193*AE193+J193*AF193+K193*AG193+L193*AH193+M193*AI193+N193*AJ193+O193*AK193+P193*AL193+Q193*AM193+R193*AN193+S193*AO193+T193*AP193+U193*AQ193+V193*AR193+W193*AS193+X193*AT193+Y193*AU193+Z193*AV193+AA193*AW193)*(1-$F$9)</f>
        <v>0</v>
      </c>
      <c r="AC193" s="59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  <c r="AN193" s="59"/>
      <c r="AO193" s="59"/>
      <c r="AP193" s="59"/>
      <c r="AQ193" s="59">
        <v>750</v>
      </c>
      <c r="AR193" s="59">
        <v>750</v>
      </c>
      <c r="AS193" s="59">
        <v>750</v>
      </c>
      <c r="AT193" s="59">
        <v>750</v>
      </c>
      <c r="AU193" s="59">
        <v>750</v>
      </c>
      <c r="AV193" s="59">
        <v>750</v>
      </c>
      <c r="AW193" s="59">
        <v>750</v>
      </c>
      <c r="AX193" s="59"/>
      <c r="AY193" s="59"/>
      <c r="AZ193" s="59"/>
      <c r="BA193" s="59"/>
      <c r="BB193" s="59"/>
      <c r="BC193" s="59"/>
      <c r="BD193" s="59"/>
      <c r="BE193" s="59"/>
      <c r="BF193" s="59"/>
      <c r="BG193" s="59"/>
      <c r="BH193" s="59"/>
      <c r="BI193" s="59"/>
      <c r="BJ193" s="59"/>
      <c r="BK193" s="59"/>
      <c r="BL193" s="60" t="s">
        <v>1487</v>
      </c>
      <c r="BM193" s="60" t="s">
        <v>1488</v>
      </c>
      <c r="BN193" s="60" t="s">
        <v>1489</v>
      </c>
      <c r="BO193" s="60" t="s">
        <v>1490</v>
      </c>
      <c r="BP193" s="60" t="s">
        <v>1491</v>
      </c>
      <c r="BQ193" s="73" t="s">
        <v>1492</v>
      </c>
      <c r="BR193" s="73" t="s">
        <v>1493</v>
      </c>
      <c r="BS193" s="66"/>
    </row>
    <row r="194" spans="1:71" s="26" customFormat="1" ht="15.75" thickBot="1" x14ac:dyDescent="0.25">
      <c r="A194" s="25"/>
      <c r="B194" s="27" t="s">
        <v>1494</v>
      </c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9"/>
    </row>
    <row r="195" spans="1:71" x14ac:dyDescent="0.2">
      <c r="B195" s="51" t="s">
        <v>1495</v>
      </c>
      <c r="C195" s="52" t="s">
        <v>121</v>
      </c>
      <c r="D195" s="52" t="s">
        <v>1496</v>
      </c>
      <c r="E195" s="83">
        <v>143</v>
      </c>
      <c r="F195" s="87">
        <f>IF(MIN(AC195:AW195)=MAX(AC195:AW195),ROUND(MIN(AC195:AW195)*(1-$F$9),0),ROUND(MIN(AC195:AW195)*(1-$F$9),0)&amp;"-"&amp;ROUND(MAX(AC195:AW195)*(1-$F$9),0))</f>
        <v>126</v>
      </c>
      <c r="G195" s="56"/>
      <c r="H195" s="56"/>
      <c r="I195" s="67"/>
      <c r="J195" s="67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78">
        <f>(G195*AC195+H195*AD195+I195*AE195+J195*AF195+K195*AG195+L195*AH195+M195*AI195+N195*AJ195+O195*AK195+P195*AL195+Q195*AM195+R195*AN195+S195*AO195+T195*AP195+U195*AQ195+V195*AR195+W195*AS195+X195*AT195+Y195*AU195+Z195*AV195+AA195*AW195)*(1-$F$9)</f>
        <v>0</v>
      </c>
      <c r="AC195" s="52"/>
      <c r="AD195" s="52"/>
      <c r="AE195" s="52">
        <v>143</v>
      </c>
      <c r="AF195" s="52">
        <v>143</v>
      </c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3" t="s">
        <v>1497</v>
      </c>
      <c r="BA195" s="53" t="s">
        <v>1498</v>
      </c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2"/>
      <c r="BQ195" s="57"/>
      <c r="BR195" s="57"/>
      <c r="BS195" s="65"/>
    </row>
    <row r="196" spans="1:71" x14ac:dyDescent="0.2">
      <c r="B196" s="68" t="s">
        <v>1499</v>
      </c>
      <c r="C196" s="44" t="s">
        <v>121</v>
      </c>
      <c r="D196" s="44" t="s">
        <v>1500</v>
      </c>
      <c r="E196" s="85">
        <v>143</v>
      </c>
      <c r="F196" s="89">
        <f>IF(MIN(AC196:AW196)=MAX(AC196:AW196),ROUND(MIN(AC196:AW196)*(1-$F$9),0),ROUND(MIN(AC196:AW196)*(1-$F$9),0)&amp;"-"&amp;ROUND(MAX(AC196:AW196)*(1-$F$9),0))</f>
        <v>126</v>
      </c>
      <c r="G196" s="48"/>
      <c r="H196" s="48"/>
      <c r="I196" s="50"/>
      <c r="J196" s="50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80">
        <f>(G196*AC196+H196*AD196+I196*AE196+J196*AF196+K196*AG196+L196*AH196+M196*AI196+N196*AJ196+O196*AK196+P196*AL196+Q196*AM196+R196*AN196+S196*AO196+T196*AP196+U196*AQ196+V196*AR196+W196*AS196+X196*AT196+Y196*AU196+Z196*AV196+AA196*AW196)*(1-$F$9)</f>
        <v>0</v>
      </c>
      <c r="AC196" s="44"/>
      <c r="AD196" s="44"/>
      <c r="AE196" s="44">
        <v>143</v>
      </c>
      <c r="AF196" s="44">
        <v>143</v>
      </c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5" t="s">
        <v>1501</v>
      </c>
      <c r="BA196" s="45" t="s">
        <v>1502</v>
      </c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4"/>
      <c r="BQ196" s="49"/>
      <c r="BR196" s="49"/>
      <c r="BS196" s="70"/>
    </row>
    <row r="197" spans="1:71" x14ac:dyDescent="0.2">
      <c r="B197" s="68" t="s">
        <v>1503</v>
      </c>
      <c r="C197" s="44" t="s">
        <v>121</v>
      </c>
      <c r="D197" s="44" t="s">
        <v>1496</v>
      </c>
      <c r="E197" s="85">
        <v>198</v>
      </c>
      <c r="F197" s="89">
        <f>IF(MIN(AC197:AW197)=MAX(AC197:AW197),ROUND(MIN(AC197:AW197)*(1-$F$9),0),ROUND(MIN(AC197:AW197)*(1-$F$9),0)&amp;"-"&amp;ROUND(MAX(AC197:AW197)*(1-$F$9),0))</f>
        <v>174</v>
      </c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50"/>
      <c r="W197" s="50"/>
      <c r="X197" s="50"/>
      <c r="Y197" s="50"/>
      <c r="Z197" s="50"/>
      <c r="AA197" s="48"/>
      <c r="AB197" s="80">
        <f>(G197*AC197+H197*AD197+I197*AE197+J197*AF197+K197*AG197+L197*AH197+M197*AI197+N197*AJ197+O197*AK197+P197*AL197+Q197*AM197+R197*AN197+S197*AO197+T197*AP197+U197*AQ197+V197*AR197+W197*AS197+X197*AT197+Y197*AU197+Z197*AV197+AA197*AW197)*(1-$F$9)</f>
        <v>0</v>
      </c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>
        <v>198</v>
      </c>
      <c r="AS197" s="44">
        <v>198</v>
      </c>
      <c r="AT197" s="44">
        <v>198</v>
      </c>
      <c r="AU197" s="44">
        <v>198</v>
      </c>
      <c r="AV197" s="44">
        <v>198</v>
      </c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5" t="s">
        <v>1504</v>
      </c>
      <c r="BN197" s="45" t="s">
        <v>1505</v>
      </c>
      <c r="BO197" s="45" t="s">
        <v>1506</v>
      </c>
      <c r="BP197" s="45" t="s">
        <v>1507</v>
      </c>
      <c r="BQ197" s="71" t="s">
        <v>1508</v>
      </c>
      <c r="BR197" s="49"/>
      <c r="BS197" s="70"/>
    </row>
    <row r="198" spans="1:71" x14ac:dyDescent="0.2">
      <c r="B198" s="68" t="s">
        <v>1509</v>
      </c>
      <c r="C198" s="44" t="s">
        <v>121</v>
      </c>
      <c r="D198" s="44" t="s">
        <v>1500</v>
      </c>
      <c r="E198" s="85">
        <v>198</v>
      </c>
      <c r="F198" s="89">
        <f>IF(MIN(AC198:AW198)=MAX(AC198:AW198),ROUND(MIN(AC198:AW198)*(1-$F$9),0),ROUND(MIN(AC198:AW198)*(1-$F$9),0)&amp;"-"&amp;ROUND(MAX(AC198:AW198)*(1-$F$9),0))</f>
        <v>174</v>
      </c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50"/>
      <c r="W198" s="50"/>
      <c r="X198" s="50"/>
      <c r="Y198" s="50"/>
      <c r="Z198" s="50"/>
      <c r="AA198" s="48"/>
      <c r="AB198" s="80">
        <f>(G198*AC198+H198*AD198+I198*AE198+J198*AF198+K198*AG198+L198*AH198+M198*AI198+N198*AJ198+O198*AK198+P198*AL198+Q198*AM198+R198*AN198+S198*AO198+T198*AP198+U198*AQ198+V198*AR198+W198*AS198+X198*AT198+Y198*AU198+Z198*AV198+AA198*AW198)*(1-$F$9)</f>
        <v>0</v>
      </c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>
        <v>198</v>
      </c>
      <c r="AS198" s="44">
        <v>198</v>
      </c>
      <c r="AT198" s="44">
        <v>198</v>
      </c>
      <c r="AU198" s="44">
        <v>198</v>
      </c>
      <c r="AV198" s="44">
        <v>198</v>
      </c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5" t="s">
        <v>1510</v>
      </c>
      <c r="BN198" s="45" t="s">
        <v>1511</v>
      </c>
      <c r="BO198" s="45" t="s">
        <v>1512</v>
      </c>
      <c r="BP198" s="45" t="s">
        <v>1513</v>
      </c>
      <c r="BQ198" s="71" t="s">
        <v>1514</v>
      </c>
      <c r="BR198" s="49"/>
      <c r="BS198" s="70"/>
    </row>
    <row r="199" spans="1:71" x14ac:dyDescent="0.2">
      <c r="B199" s="68" t="s">
        <v>1515</v>
      </c>
      <c r="C199" s="44" t="s">
        <v>121</v>
      </c>
      <c r="D199" s="44" t="s">
        <v>1516</v>
      </c>
      <c r="E199" s="85">
        <v>198</v>
      </c>
      <c r="F199" s="89">
        <f>IF(MIN(AC199:AW199)=MAX(AC199:AW199),ROUND(MIN(AC199:AW199)*(1-$F$9),0),ROUND(MIN(AC199:AW199)*(1-$F$9),0)&amp;"-"&amp;ROUND(MAX(AC199:AW199)*(1-$F$9),0))</f>
        <v>174</v>
      </c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50"/>
      <c r="W199" s="50"/>
      <c r="X199" s="50"/>
      <c r="Y199" s="47"/>
      <c r="Z199" s="50"/>
      <c r="AA199" s="48"/>
      <c r="AB199" s="80">
        <f>(G199*AC199+H199*AD199+I199*AE199+J199*AF199+K199*AG199+L199*AH199+M199*AI199+N199*AJ199+O199*AK199+P199*AL199+Q199*AM199+R199*AN199+S199*AO199+T199*AP199+U199*AQ199+V199*AR199+W199*AS199+X199*AT199+Y199*AU199+Z199*AV199+AA199*AW199)*(1-$F$9)</f>
        <v>0</v>
      </c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>
        <v>198</v>
      </c>
      <c r="AS199" s="44">
        <v>198</v>
      </c>
      <c r="AT199" s="44">
        <v>198</v>
      </c>
      <c r="AU199" s="44">
        <v>198</v>
      </c>
      <c r="AV199" s="44">
        <v>198</v>
      </c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5" t="s">
        <v>1517</v>
      </c>
      <c r="BN199" s="45" t="s">
        <v>1518</v>
      </c>
      <c r="BO199" s="45" t="s">
        <v>1519</v>
      </c>
      <c r="BP199" s="45" t="s">
        <v>1520</v>
      </c>
      <c r="BQ199" s="71" t="s">
        <v>1521</v>
      </c>
      <c r="BR199" s="49"/>
      <c r="BS199" s="70"/>
    </row>
    <row r="200" spans="1:71" x14ac:dyDescent="0.2">
      <c r="B200" s="68" t="s">
        <v>1522</v>
      </c>
      <c r="C200" s="44" t="s">
        <v>121</v>
      </c>
      <c r="D200" s="44" t="s">
        <v>1496</v>
      </c>
      <c r="E200" s="85">
        <v>350</v>
      </c>
      <c r="F200" s="89">
        <f>IF(MIN(AC200:AW200)=MAX(AC200:AW200),ROUND(MIN(AC200:AW200)*(1-$F$9),0),ROUND(MIN(AC200:AW200)*(1-$F$9),0)&amp;"-"&amp;ROUND(MAX(AC200:AW200)*(1-$F$9),0))</f>
        <v>308</v>
      </c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50"/>
      <c r="W200" s="50"/>
      <c r="X200" s="47"/>
      <c r="Y200" s="47"/>
      <c r="Z200" s="47"/>
      <c r="AA200" s="48"/>
      <c r="AB200" s="80">
        <f>(G200*AC200+H200*AD200+I200*AE200+J200*AF200+K200*AG200+L200*AH200+M200*AI200+N200*AJ200+O200*AK200+P200*AL200+Q200*AM200+R200*AN200+S200*AO200+T200*AP200+U200*AQ200+V200*AR200+W200*AS200+X200*AT200+Y200*AU200+Z200*AV200+AA200*AW200)*(1-$F$9)</f>
        <v>0</v>
      </c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>
        <v>350</v>
      </c>
      <c r="AS200" s="44">
        <v>350</v>
      </c>
      <c r="AT200" s="44">
        <v>350</v>
      </c>
      <c r="AU200" s="44">
        <v>350</v>
      </c>
      <c r="AV200" s="44">
        <v>350</v>
      </c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5" t="s">
        <v>1523</v>
      </c>
      <c r="BN200" s="45" t="s">
        <v>1524</v>
      </c>
      <c r="BO200" s="45" t="s">
        <v>1525</v>
      </c>
      <c r="BP200" s="45" t="s">
        <v>1526</v>
      </c>
      <c r="BQ200" s="71" t="s">
        <v>1527</v>
      </c>
      <c r="BR200" s="49"/>
      <c r="BS200" s="70"/>
    </row>
    <row r="201" spans="1:71" x14ac:dyDescent="0.2">
      <c r="B201" s="68" t="s">
        <v>1528</v>
      </c>
      <c r="C201" s="44" t="s">
        <v>121</v>
      </c>
      <c r="D201" s="44" t="s">
        <v>1500</v>
      </c>
      <c r="E201" s="85">
        <v>350</v>
      </c>
      <c r="F201" s="89">
        <f>IF(MIN(AC201:AW201)=MAX(AC201:AW201),ROUND(MIN(AC201:AW201)*(1-$F$9),0),ROUND(MIN(AC201:AW201)*(1-$F$9),0)&amp;"-"&amp;ROUND(MAX(AC201:AW201)*(1-$F$9),0))</f>
        <v>308</v>
      </c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50"/>
      <c r="W201" s="50"/>
      <c r="X201" s="50"/>
      <c r="Y201" s="50"/>
      <c r="Z201" s="50"/>
      <c r="AA201" s="48"/>
      <c r="AB201" s="80">
        <f>(G201*AC201+H201*AD201+I201*AE201+J201*AF201+K201*AG201+L201*AH201+M201*AI201+N201*AJ201+O201*AK201+P201*AL201+Q201*AM201+R201*AN201+S201*AO201+T201*AP201+U201*AQ201+V201*AR201+W201*AS201+X201*AT201+Y201*AU201+Z201*AV201+AA201*AW201)*(1-$F$9)</f>
        <v>0</v>
      </c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>
        <v>350</v>
      </c>
      <c r="AS201" s="44">
        <v>350</v>
      </c>
      <c r="AT201" s="44">
        <v>350</v>
      </c>
      <c r="AU201" s="44">
        <v>350</v>
      </c>
      <c r="AV201" s="44">
        <v>350</v>
      </c>
      <c r="AW201" s="44"/>
      <c r="AX201" s="44"/>
      <c r="AY201" s="44"/>
      <c r="AZ201" s="44"/>
      <c r="BA201" s="44"/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5" t="s">
        <v>1529</v>
      </c>
      <c r="BN201" s="45" t="s">
        <v>1530</v>
      </c>
      <c r="BO201" s="45" t="s">
        <v>1531</v>
      </c>
      <c r="BP201" s="45" t="s">
        <v>1532</v>
      </c>
      <c r="BQ201" s="71" t="s">
        <v>1533</v>
      </c>
      <c r="BR201" s="49"/>
      <c r="BS201" s="70"/>
    </row>
    <row r="202" spans="1:71" x14ac:dyDescent="0.2">
      <c r="B202" s="68" t="s">
        <v>1534</v>
      </c>
      <c r="C202" s="44" t="s">
        <v>121</v>
      </c>
      <c r="D202" s="44" t="s">
        <v>1516</v>
      </c>
      <c r="E202" s="85">
        <v>350</v>
      </c>
      <c r="F202" s="89">
        <f>IF(MIN(AC202:AW202)=MAX(AC202:AW202),ROUND(MIN(AC202:AW202)*(1-$F$9),0),ROUND(MIN(AC202:AW202)*(1-$F$9),0)&amp;"-"&amp;ROUND(MAX(AC202:AW202)*(1-$F$9),0))</f>
        <v>308</v>
      </c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7"/>
      <c r="W202" s="50"/>
      <c r="X202" s="50"/>
      <c r="Y202" s="50"/>
      <c r="Z202" s="46"/>
      <c r="AA202" s="48"/>
      <c r="AB202" s="80">
        <f>(G202*AC202+H202*AD202+I202*AE202+J202*AF202+K202*AG202+L202*AH202+M202*AI202+N202*AJ202+O202*AK202+P202*AL202+Q202*AM202+R202*AN202+S202*AO202+T202*AP202+U202*AQ202+V202*AR202+W202*AS202+X202*AT202+Y202*AU202+Z202*AV202+AA202*AW202)*(1-$F$9)</f>
        <v>0</v>
      </c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>
        <v>350</v>
      </c>
      <c r="AS202" s="44">
        <v>350</v>
      </c>
      <c r="AT202" s="44">
        <v>350</v>
      </c>
      <c r="AU202" s="44">
        <v>350</v>
      </c>
      <c r="AV202" s="44">
        <v>350</v>
      </c>
      <c r="AW202" s="44"/>
      <c r="AX202" s="44"/>
      <c r="AY202" s="44"/>
      <c r="AZ202" s="44"/>
      <c r="BA202" s="44"/>
      <c r="BB202" s="44"/>
      <c r="BC202" s="44"/>
      <c r="BD202" s="44"/>
      <c r="BE202" s="44"/>
      <c r="BF202" s="44"/>
      <c r="BG202" s="44"/>
      <c r="BH202" s="44"/>
      <c r="BI202" s="44"/>
      <c r="BJ202" s="44"/>
      <c r="BK202" s="44"/>
      <c r="BL202" s="44"/>
      <c r="BM202" s="45" t="s">
        <v>1535</v>
      </c>
      <c r="BN202" s="45" t="s">
        <v>1536</v>
      </c>
      <c r="BO202" s="45" t="s">
        <v>1537</v>
      </c>
      <c r="BP202" s="45" t="s">
        <v>1538</v>
      </c>
      <c r="BQ202" s="71" t="s">
        <v>1539</v>
      </c>
      <c r="BR202" s="49"/>
      <c r="BS202" s="70"/>
    </row>
    <row r="203" spans="1:71" x14ac:dyDescent="0.2">
      <c r="B203" s="68" t="s">
        <v>1540</v>
      </c>
      <c r="C203" s="44" t="s">
        <v>121</v>
      </c>
      <c r="D203" s="44" t="s">
        <v>1496</v>
      </c>
      <c r="E203" s="85">
        <v>598</v>
      </c>
      <c r="F203" s="89">
        <f>IF(MIN(AC203:AW203)=MAX(AC203:AW203),ROUND(MIN(AC203:AW203)*(1-$F$9),0),ROUND(MIN(AC203:AW203)*(1-$F$9),0)&amp;"-"&amp;ROUND(MAX(AC203:AW203)*(1-$F$9),0))</f>
        <v>526</v>
      </c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50"/>
      <c r="W203" s="50"/>
      <c r="X203" s="50"/>
      <c r="Y203" s="50"/>
      <c r="Z203" s="50"/>
      <c r="AA203" s="48"/>
      <c r="AB203" s="80">
        <f>(G203*AC203+H203*AD203+I203*AE203+J203*AF203+K203*AG203+L203*AH203+M203*AI203+N203*AJ203+O203*AK203+P203*AL203+Q203*AM203+R203*AN203+S203*AO203+T203*AP203+U203*AQ203+V203*AR203+W203*AS203+X203*AT203+Y203*AU203+Z203*AV203+AA203*AW203)*(1-$F$9)</f>
        <v>0</v>
      </c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>
        <v>598</v>
      </c>
      <c r="AS203" s="44">
        <v>598</v>
      </c>
      <c r="AT203" s="44">
        <v>598</v>
      </c>
      <c r="AU203" s="44">
        <v>598</v>
      </c>
      <c r="AV203" s="44">
        <v>598</v>
      </c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5" t="s">
        <v>1541</v>
      </c>
      <c r="BN203" s="45" t="s">
        <v>1542</v>
      </c>
      <c r="BO203" s="45" t="s">
        <v>1543</v>
      </c>
      <c r="BP203" s="45" t="s">
        <v>1544</v>
      </c>
      <c r="BQ203" s="71" t="s">
        <v>1545</v>
      </c>
      <c r="BR203" s="49"/>
      <c r="BS203" s="70"/>
    </row>
    <row r="204" spans="1:71" x14ac:dyDescent="0.2">
      <c r="B204" s="68" t="s">
        <v>1546</v>
      </c>
      <c r="C204" s="44" t="s">
        <v>121</v>
      </c>
      <c r="D204" s="44" t="s">
        <v>1500</v>
      </c>
      <c r="E204" s="85">
        <v>598</v>
      </c>
      <c r="F204" s="89">
        <f>IF(MIN(AC204:AW204)=MAX(AC204:AW204),ROUND(MIN(AC204:AW204)*(1-$F$9),0),ROUND(MIN(AC204:AW204)*(1-$F$9),0)&amp;"-"&amp;ROUND(MAX(AC204:AW204)*(1-$F$9),0))</f>
        <v>526</v>
      </c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50"/>
      <c r="W204" s="50"/>
      <c r="X204" s="50"/>
      <c r="Y204" s="50"/>
      <c r="Z204" s="50"/>
      <c r="AA204" s="48"/>
      <c r="AB204" s="80">
        <f>(G204*AC204+H204*AD204+I204*AE204+J204*AF204+K204*AG204+L204*AH204+M204*AI204+N204*AJ204+O204*AK204+P204*AL204+Q204*AM204+R204*AN204+S204*AO204+T204*AP204+U204*AQ204+V204*AR204+W204*AS204+X204*AT204+Y204*AU204+Z204*AV204+AA204*AW204)*(1-$F$9)</f>
        <v>0</v>
      </c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>
        <v>598</v>
      </c>
      <c r="AS204" s="44">
        <v>598</v>
      </c>
      <c r="AT204" s="44">
        <v>598</v>
      </c>
      <c r="AU204" s="44">
        <v>598</v>
      </c>
      <c r="AV204" s="44">
        <v>598</v>
      </c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5" t="s">
        <v>1547</v>
      </c>
      <c r="BN204" s="45" t="s">
        <v>1548</v>
      </c>
      <c r="BO204" s="45" t="s">
        <v>1549</v>
      </c>
      <c r="BP204" s="45" t="s">
        <v>1550</v>
      </c>
      <c r="BQ204" s="71" t="s">
        <v>1551</v>
      </c>
      <c r="BR204" s="49"/>
      <c r="BS204" s="70"/>
    </row>
    <row r="205" spans="1:71" ht="12" thickBot="1" x14ac:dyDescent="0.25">
      <c r="B205" s="58" t="s">
        <v>1552</v>
      </c>
      <c r="C205" s="59" t="s">
        <v>50</v>
      </c>
      <c r="D205" s="59" t="s">
        <v>1500</v>
      </c>
      <c r="E205" s="84">
        <v>328</v>
      </c>
      <c r="F205" s="88">
        <f>IF(MIN(AC205:AW205)=MAX(AC205:AW205),ROUND(MIN(AC205:AW205)*(1-$F$9),0),ROUND(MIN(AC205:AW205)*(1-$F$9),0)&amp;"-"&amp;ROUND(MAX(AC205:AW205)*(1-$F$9),0))</f>
        <v>289</v>
      </c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9"/>
      <c r="W205" s="69"/>
      <c r="X205" s="61"/>
      <c r="Y205" s="61"/>
      <c r="Z205" s="61"/>
      <c r="AA205" s="63"/>
      <c r="AB205" s="79">
        <f>(G205*AC205+H205*AD205+I205*AE205+J205*AF205+K205*AG205+L205*AH205+M205*AI205+N205*AJ205+O205*AK205+P205*AL205+Q205*AM205+R205*AN205+S205*AO205+T205*AP205+U205*AQ205+V205*AR205+W205*AS205+X205*AT205+Y205*AU205+Z205*AV205+AA205*AW205)*(1-$F$9)</f>
        <v>0</v>
      </c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  <c r="AN205" s="59"/>
      <c r="AO205" s="59"/>
      <c r="AP205" s="59"/>
      <c r="AQ205" s="59"/>
      <c r="AR205" s="59">
        <v>328</v>
      </c>
      <c r="AS205" s="59">
        <v>328</v>
      </c>
      <c r="AT205" s="59">
        <v>328</v>
      </c>
      <c r="AU205" s="59">
        <v>328</v>
      </c>
      <c r="AV205" s="59">
        <v>328</v>
      </c>
      <c r="AW205" s="59"/>
      <c r="AX205" s="59"/>
      <c r="AY205" s="59"/>
      <c r="AZ205" s="59"/>
      <c r="BA205" s="59"/>
      <c r="BB205" s="59"/>
      <c r="BC205" s="59"/>
      <c r="BD205" s="59"/>
      <c r="BE205" s="59"/>
      <c r="BF205" s="59"/>
      <c r="BG205" s="59"/>
      <c r="BH205" s="59"/>
      <c r="BI205" s="59"/>
      <c r="BJ205" s="59"/>
      <c r="BK205" s="59"/>
      <c r="BL205" s="59"/>
      <c r="BM205" s="60" t="s">
        <v>1553</v>
      </c>
      <c r="BN205" s="60" t="s">
        <v>1554</v>
      </c>
      <c r="BO205" s="60" t="s">
        <v>1555</v>
      </c>
      <c r="BP205" s="60" t="s">
        <v>1556</v>
      </c>
      <c r="BQ205" s="73" t="s">
        <v>1557</v>
      </c>
      <c r="BR205" s="64"/>
      <c r="BS205" s="66"/>
    </row>
    <row r="206" spans="1:71" s="26" customFormat="1" ht="15.75" thickBot="1" x14ac:dyDescent="0.25">
      <c r="A206" s="25"/>
      <c r="B206" s="27" t="s">
        <v>1558</v>
      </c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9"/>
    </row>
    <row r="207" spans="1:71" x14ac:dyDescent="0.2">
      <c r="B207" s="51" t="s">
        <v>1559</v>
      </c>
      <c r="C207" s="52" t="s">
        <v>69</v>
      </c>
      <c r="D207" s="53" t="s">
        <v>1560</v>
      </c>
      <c r="E207" s="83">
        <v>420</v>
      </c>
      <c r="F207" s="87">
        <f>IF(MIN(AC207:AW207)=MAX(AC207:AW207),ROUND(MIN(AC207:AW207)*(1-$F$9),0),ROUND(MIN(AC207:AW207)*(1-$F$9),0)&amp;"-"&amp;ROUND(MAX(AC207:AW207)*(1-$F$9),0))</f>
        <v>370</v>
      </c>
      <c r="G207" s="56"/>
      <c r="H207" s="56"/>
      <c r="I207" s="56"/>
      <c r="J207" s="56"/>
      <c r="K207" s="56"/>
      <c r="L207" s="54"/>
      <c r="M207" s="56"/>
      <c r="N207" s="54"/>
      <c r="O207" s="56"/>
      <c r="P207" s="55"/>
      <c r="Q207" s="56"/>
      <c r="R207" s="54"/>
      <c r="S207" s="56"/>
      <c r="T207" s="54"/>
      <c r="U207" s="56"/>
      <c r="V207" s="56"/>
      <c r="W207" s="56"/>
      <c r="X207" s="56"/>
      <c r="Y207" s="56"/>
      <c r="Z207" s="56"/>
      <c r="AA207" s="56"/>
      <c r="AB207" s="78">
        <f>(G207*AC207+H207*AD207+I207*AE207+J207*AF207+K207*AG207+L207*AH207+M207*AI207+N207*AJ207+O207*AK207+P207*AL207+Q207*AM207+R207*AN207+S207*AO207+T207*AP207+U207*AQ207+V207*AR207+W207*AS207+X207*AT207+Y207*AU207+Z207*AV207+AA207*AW207)*(1-$F$9)</f>
        <v>0</v>
      </c>
      <c r="AC207" s="52"/>
      <c r="AD207" s="52"/>
      <c r="AE207" s="52"/>
      <c r="AF207" s="52"/>
      <c r="AG207" s="52"/>
      <c r="AH207" s="52">
        <v>420</v>
      </c>
      <c r="AI207" s="52"/>
      <c r="AJ207" s="52">
        <v>420</v>
      </c>
      <c r="AK207" s="52"/>
      <c r="AL207" s="52">
        <v>420</v>
      </c>
      <c r="AM207" s="52"/>
      <c r="AN207" s="52">
        <v>420</v>
      </c>
      <c r="AO207" s="52"/>
      <c r="AP207" s="52">
        <v>420</v>
      </c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3" t="s">
        <v>1561</v>
      </c>
      <c r="BD207" s="52"/>
      <c r="BE207" s="53" t="s">
        <v>1562</v>
      </c>
      <c r="BF207" s="52"/>
      <c r="BG207" s="53" t="s">
        <v>1563</v>
      </c>
      <c r="BH207" s="52"/>
      <c r="BI207" s="53" t="s">
        <v>1564</v>
      </c>
      <c r="BJ207" s="52"/>
      <c r="BK207" s="53" t="s">
        <v>1565</v>
      </c>
      <c r="BL207" s="52"/>
      <c r="BM207" s="52"/>
      <c r="BN207" s="52"/>
      <c r="BO207" s="52"/>
      <c r="BP207" s="52"/>
      <c r="BQ207" s="57"/>
      <c r="BR207" s="57"/>
      <c r="BS207" s="65"/>
    </row>
    <row r="208" spans="1:71" x14ac:dyDescent="0.2">
      <c r="B208" s="68" t="s">
        <v>1566</v>
      </c>
      <c r="C208" s="44" t="s">
        <v>38</v>
      </c>
      <c r="D208" s="45" t="s">
        <v>1567</v>
      </c>
      <c r="E208" s="85">
        <v>380</v>
      </c>
      <c r="F208" s="89">
        <f>IF(MIN(AC208:AW208)=MAX(AC208:AW208),ROUND(MIN(AC208:AW208)*(1-$F$9),0),ROUND(MIN(AC208:AW208)*(1-$F$9),0)&amp;"-"&amp;ROUND(MAX(AC208:AW208)*(1-$F$9),0))</f>
        <v>334</v>
      </c>
      <c r="G208" s="48"/>
      <c r="H208" s="48"/>
      <c r="I208" s="48"/>
      <c r="J208" s="48"/>
      <c r="K208" s="48"/>
      <c r="L208" s="46"/>
      <c r="M208" s="48"/>
      <c r="N208" s="50"/>
      <c r="O208" s="48"/>
      <c r="P208" s="50"/>
      <c r="Q208" s="48"/>
      <c r="R208" s="50"/>
      <c r="S208" s="48"/>
      <c r="T208" s="50"/>
      <c r="U208" s="48"/>
      <c r="V208" s="48"/>
      <c r="W208" s="48"/>
      <c r="X208" s="48"/>
      <c r="Y208" s="48"/>
      <c r="Z208" s="48"/>
      <c r="AA208" s="48"/>
      <c r="AB208" s="80">
        <f>(G208*AC208+H208*AD208+I208*AE208+J208*AF208+K208*AG208+L208*AH208+M208*AI208+N208*AJ208+O208*AK208+P208*AL208+Q208*AM208+R208*AN208+S208*AO208+T208*AP208+U208*AQ208+V208*AR208+W208*AS208+X208*AT208+Y208*AU208+Z208*AV208+AA208*AW208)*(1-$F$9)</f>
        <v>0</v>
      </c>
      <c r="AC208" s="44"/>
      <c r="AD208" s="44"/>
      <c r="AE208" s="44"/>
      <c r="AF208" s="44"/>
      <c r="AG208" s="44"/>
      <c r="AH208" s="44">
        <v>380</v>
      </c>
      <c r="AI208" s="44"/>
      <c r="AJ208" s="44">
        <v>380</v>
      </c>
      <c r="AK208" s="44"/>
      <c r="AL208" s="44">
        <v>380</v>
      </c>
      <c r="AM208" s="44"/>
      <c r="AN208" s="44">
        <v>380</v>
      </c>
      <c r="AO208" s="44"/>
      <c r="AP208" s="44">
        <v>380</v>
      </c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5" t="s">
        <v>1568</v>
      </c>
      <c r="BD208" s="44"/>
      <c r="BE208" s="45" t="s">
        <v>1569</v>
      </c>
      <c r="BF208" s="44"/>
      <c r="BG208" s="45" t="s">
        <v>1570</v>
      </c>
      <c r="BH208" s="44"/>
      <c r="BI208" s="45" t="s">
        <v>1571</v>
      </c>
      <c r="BJ208" s="44"/>
      <c r="BK208" s="45" t="s">
        <v>1572</v>
      </c>
      <c r="BL208" s="44"/>
      <c r="BM208" s="44"/>
      <c r="BN208" s="44"/>
      <c r="BO208" s="44"/>
      <c r="BP208" s="44"/>
      <c r="BQ208" s="49"/>
      <c r="BR208" s="49"/>
      <c r="BS208" s="70"/>
    </row>
    <row r="209" spans="1:71" x14ac:dyDescent="0.2">
      <c r="B209" s="68" t="s">
        <v>1573</v>
      </c>
      <c r="C209" s="44" t="s">
        <v>38</v>
      </c>
      <c r="D209" s="45" t="s">
        <v>1574</v>
      </c>
      <c r="E209" s="85">
        <v>380</v>
      </c>
      <c r="F209" s="89">
        <f>IF(MIN(AC209:AW209)=MAX(AC209:AW209),ROUND(MIN(AC209:AW209)*(1-$F$9),0),ROUND(MIN(AC209:AW209)*(1-$F$9),0)&amp;"-"&amp;ROUND(MAX(AC209:AW209)*(1-$F$9),0))</f>
        <v>334</v>
      </c>
      <c r="G209" s="48"/>
      <c r="H209" s="48"/>
      <c r="I209" s="48"/>
      <c r="J209" s="48"/>
      <c r="K209" s="48"/>
      <c r="L209" s="46"/>
      <c r="M209" s="48"/>
      <c r="N209" s="50"/>
      <c r="O209" s="48"/>
      <c r="P209" s="47"/>
      <c r="Q209" s="48"/>
      <c r="R209" s="47"/>
      <c r="S209" s="48"/>
      <c r="T209" s="46"/>
      <c r="U209" s="48"/>
      <c r="V209" s="48"/>
      <c r="W209" s="48"/>
      <c r="X209" s="48"/>
      <c r="Y209" s="48"/>
      <c r="Z209" s="48"/>
      <c r="AA209" s="48"/>
      <c r="AB209" s="80">
        <f>(G209*AC209+H209*AD209+I209*AE209+J209*AF209+K209*AG209+L209*AH209+M209*AI209+N209*AJ209+O209*AK209+P209*AL209+Q209*AM209+R209*AN209+S209*AO209+T209*AP209+U209*AQ209+V209*AR209+W209*AS209+X209*AT209+Y209*AU209+Z209*AV209+AA209*AW209)*(1-$F$9)</f>
        <v>0</v>
      </c>
      <c r="AC209" s="44"/>
      <c r="AD209" s="44"/>
      <c r="AE209" s="44"/>
      <c r="AF209" s="44"/>
      <c r="AG209" s="44"/>
      <c r="AH209" s="44">
        <v>380</v>
      </c>
      <c r="AI209" s="44"/>
      <c r="AJ209" s="44">
        <v>380</v>
      </c>
      <c r="AK209" s="44"/>
      <c r="AL209" s="44">
        <v>380</v>
      </c>
      <c r="AM209" s="44"/>
      <c r="AN209" s="44">
        <v>380</v>
      </c>
      <c r="AO209" s="44"/>
      <c r="AP209" s="44">
        <v>380</v>
      </c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5" t="s">
        <v>1575</v>
      </c>
      <c r="BD209" s="44"/>
      <c r="BE209" s="45" t="s">
        <v>1576</v>
      </c>
      <c r="BF209" s="44"/>
      <c r="BG209" s="45" t="s">
        <v>1577</v>
      </c>
      <c r="BH209" s="44"/>
      <c r="BI209" s="45" t="s">
        <v>1578</v>
      </c>
      <c r="BJ209" s="44"/>
      <c r="BK209" s="45" t="s">
        <v>1579</v>
      </c>
      <c r="BL209" s="44"/>
      <c r="BM209" s="44"/>
      <c r="BN209" s="44"/>
      <c r="BO209" s="44"/>
      <c r="BP209" s="44"/>
      <c r="BQ209" s="49"/>
      <c r="BR209" s="49"/>
      <c r="BS209" s="70"/>
    </row>
    <row r="210" spans="1:71" x14ac:dyDescent="0.2">
      <c r="B210" s="68" t="s">
        <v>1580</v>
      </c>
      <c r="C210" s="44" t="s">
        <v>38</v>
      </c>
      <c r="D210" s="45" t="s">
        <v>1567</v>
      </c>
      <c r="E210" s="85">
        <v>380</v>
      </c>
      <c r="F210" s="89">
        <f>IF(MIN(AC210:AW210)=MAX(AC210:AW210),ROUND(MIN(AC210:AW210)*(1-$F$9),0),ROUND(MIN(AC210:AW210)*(1-$F$9),0)&amp;"-"&amp;ROUND(MAX(AC210:AW210)*(1-$F$9),0))</f>
        <v>334</v>
      </c>
      <c r="G210" s="48"/>
      <c r="H210" s="48"/>
      <c r="I210" s="48"/>
      <c r="J210" s="48"/>
      <c r="K210" s="48"/>
      <c r="L210" s="46"/>
      <c r="M210" s="48"/>
      <c r="N210" s="46"/>
      <c r="O210" s="48"/>
      <c r="P210" s="50"/>
      <c r="Q210" s="48"/>
      <c r="R210" s="46"/>
      <c r="S210" s="48"/>
      <c r="T210" s="50"/>
      <c r="U210" s="48"/>
      <c r="V210" s="48"/>
      <c r="W210" s="48"/>
      <c r="X210" s="48"/>
      <c r="Y210" s="48"/>
      <c r="Z210" s="48"/>
      <c r="AA210" s="48"/>
      <c r="AB210" s="80">
        <f>(G210*AC210+H210*AD210+I210*AE210+J210*AF210+K210*AG210+L210*AH210+M210*AI210+N210*AJ210+O210*AK210+P210*AL210+Q210*AM210+R210*AN210+S210*AO210+T210*AP210+U210*AQ210+V210*AR210+W210*AS210+X210*AT210+Y210*AU210+Z210*AV210+AA210*AW210)*(1-$F$9)</f>
        <v>0</v>
      </c>
      <c r="AC210" s="44"/>
      <c r="AD210" s="44"/>
      <c r="AE210" s="44"/>
      <c r="AF210" s="44"/>
      <c r="AG210" s="44"/>
      <c r="AH210" s="44">
        <v>380</v>
      </c>
      <c r="AI210" s="44"/>
      <c r="AJ210" s="44">
        <v>380</v>
      </c>
      <c r="AK210" s="44"/>
      <c r="AL210" s="44">
        <v>380</v>
      </c>
      <c r="AM210" s="44"/>
      <c r="AN210" s="44">
        <v>380</v>
      </c>
      <c r="AO210" s="44"/>
      <c r="AP210" s="44">
        <v>380</v>
      </c>
      <c r="AQ210" s="44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  <c r="BB210" s="44"/>
      <c r="BC210" s="45" t="s">
        <v>1581</v>
      </c>
      <c r="BD210" s="44"/>
      <c r="BE210" s="45" t="s">
        <v>1582</v>
      </c>
      <c r="BF210" s="44"/>
      <c r="BG210" s="45" t="s">
        <v>1583</v>
      </c>
      <c r="BH210" s="44"/>
      <c r="BI210" s="45" t="s">
        <v>1584</v>
      </c>
      <c r="BJ210" s="44"/>
      <c r="BK210" s="45" t="s">
        <v>1585</v>
      </c>
      <c r="BL210" s="44"/>
      <c r="BM210" s="44"/>
      <c r="BN210" s="44"/>
      <c r="BO210" s="44"/>
      <c r="BP210" s="44"/>
      <c r="BQ210" s="49"/>
      <c r="BR210" s="49"/>
      <c r="BS210" s="70"/>
    </row>
    <row r="211" spans="1:71" x14ac:dyDescent="0.2">
      <c r="B211" s="68" t="s">
        <v>1586</v>
      </c>
      <c r="C211" s="44" t="s">
        <v>38</v>
      </c>
      <c r="D211" s="45" t="s">
        <v>1574</v>
      </c>
      <c r="E211" s="85">
        <v>380</v>
      </c>
      <c r="F211" s="89">
        <f>IF(MIN(AC211:AW211)=MAX(AC211:AW211),ROUND(MIN(AC211:AW211)*(1-$F$9),0),ROUND(MIN(AC211:AW211)*(1-$F$9),0)&amp;"-"&amp;ROUND(MAX(AC211:AW211)*(1-$F$9),0))</f>
        <v>334</v>
      </c>
      <c r="G211" s="48"/>
      <c r="H211" s="48"/>
      <c r="I211" s="48"/>
      <c r="J211" s="48"/>
      <c r="K211" s="48"/>
      <c r="L211" s="46"/>
      <c r="M211" s="48"/>
      <c r="N211" s="50"/>
      <c r="O211" s="48"/>
      <c r="P211" s="50"/>
      <c r="Q211" s="48"/>
      <c r="R211" s="50"/>
      <c r="S211" s="48"/>
      <c r="T211" s="50"/>
      <c r="U211" s="48"/>
      <c r="V211" s="48"/>
      <c r="W211" s="48"/>
      <c r="X211" s="48"/>
      <c r="Y211" s="48"/>
      <c r="Z211" s="48"/>
      <c r="AA211" s="48"/>
      <c r="AB211" s="80">
        <f>(G211*AC211+H211*AD211+I211*AE211+J211*AF211+K211*AG211+L211*AH211+M211*AI211+N211*AJ211+O211*AK211+P211*AL211+Q211*AM211+R211*AN211+S211*AO211+T211*AP211+U211*AQ211+V211*AR211+W211*AS211+X211*AT211+Y211*AU211+Z211*AV211+AA211*AW211)*(1-$F$9)</f>
        <v>0</v>
      </c>
      <c r="AC211" s="44"/>
      <c r="AD211" s="44"/>
      <c r="AE211" s="44"/>
      <c r="AF211" s="44"/>
      <c r="AG211" s="44"/>
      <c r="AH211" s="44">
        <v>380</v>
      </c>
      <c r="AI211" s="44"/>
      <c r="AJ211" s="44">
        <v>380</v>
      </c>
      <c r="AK211" s="44"/>
      <c r="AL211" s="44">
        <v>380</v>
      </c>
      <c r="AM211" s="44"/>
      <c r="AN211" s="44">
        <v>380</v>
      </c>
      <c r="AO211" s="44"/>
      <c r="AP211" s="44">
        <v>380</v>
      </c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  <c r="BC211" s="45" t="s">
        <v>1587</v>
      </c>
      <c r="BD211" s="44"/>
      <c r="BE211" s="45" t="s">
        <v>1588</v>
      </c>
      <c r="BF211" s="44"/>
      <c r="BG211" s="45" t="s">
        <v>1589</v>
      </c>
      <c r="BH211" s="44"/>
      <c r="BI211" s="45" t="s">
        <v>1590</v>
      </c>
      <c r="BJ211" s="44"/>
      <c r="BK211" s="45" t="s">
        <v>1591</v>
      </c>
      <c r="BL211" s="44"/>
      <c r="BM211" s="44"/>
      <c r="BN211" s="44"/>
      <c r="BO211" s="44"/>
      <c r="BP211" s="44"/>
      <c r="BQ211" s="49"/>
      <c r="BR211" s="49"/>
      <c r="BS211" s="70"/>
    </row>
    <row r="212" spans="1:71" x14ac:dyDescent="0.2">
      <c r="B212" s="68" t="s">
        <v>1592</v>
      </c>
      <c r="C212" s="44" t="s">
        <v>38</v>
      </c>
      <c r="D212" s="45" t="s">
        <v>1593</v>
      </c>
      <c r="E212" s="85">
        <v>380</v>
      </c>
      <c r="F212" s="89">
        <f>IF(MIN(AC212:AW212)=MAX(AC212:AW212),ROUND(MIN(AC212:AW212)*(1-$F$9),0),ROUND(MIN(AC212:AW212)*(1-$F$9),0)&amp;"-"&amp;ROUND(MAX(AC212:AW212)*(1-$F$9),0))</f>
        <v>334</v>
      </c>
      <c r="G212" s="48"/>
      <c r="H212" s="48"/>
      <c r="I212" s="48"/>
      <c r="J212" s="48"/>
      <c r="K212" s="48"/>
      <c r="L212" s="46"/>
      <c r="M212" s="48"/>
      <c r="N212" s="50"/>
      <c r="O212" s="48"/>
      <c r="P212" s="50"/>
      <c r="Q212" s="48"/>
      <c r="R212" s="50"/>
      <c r="S212" s="48"/>
      <c r="T212" s="50"/>
      <c r="U212" s="48"/>
      <c r="V212" s="48"/>
      <c r="W212" s="48"/>
      <c r="X212" s="48"/>
      <c r="Y212" s="48"/>
      <c r="Z212" s="48"/>
      <c r="AA212" s="48"/>
      <c r="AB212" s="80">
        <f>(G212*AC212+H212*AD212+I212*AE212+J212*AF212+K212*AG212+L212*AH212+M212*AI212+N212*AJ212+O212*AK212+P212*AL212+Q212*AM212+R212*AN212+S212*AO212+T212*AP212+U212*AQ212+V212*AR212+W212*AS212+X212*AT212+Y212*AU212+Z212*AV212+AA212*AW212)*(1-$F$9)</f>
        <v>0</v>
      </c>
      <c r="AC212" s="44"/>
      <c r="AD212" s="44"/>
      <c r="AE212" s="44"/>
      <c r="AF212" s="44"/>
      <c r="AG212" s="44"/>
      <c r="AH212" s="44">
        <v>380</v>
      </c>
      <c r="AI212" s="44"/>
      <c r="AJ212" s="44">
        <v>380</v>
      </c>
      <c r="AK212" s="44"/>
      <c r="AL212" s="44">
        <v>380</v>
      </c>
      <c r="AM212" s="44"/>
      <c r="AN212" s="44">
        <v>380</v>
      </c>
      <c r="AO212" s="44"/>
      <c r="AP212" s="44">
        <v>380</v>
      </c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5" t="s">
        <v>1594</v>
      </c>
      <c r="BD212" s="44"/>
      <c r="BE212" s="45" t="s">
        <v>1595</v>
      </c>
      <c r="BF212" s="44"/>
      <c r="BG212" s="45" t="s">
        <v>1596</v>
      </c>
      <c r="BH212" s="44"/>
      <c r="BI212" s="45" t="s">
        <v>1597</v>
      </c>
      <c r="BJ212" s="44"/>
      <c r="BK212" s="45" t="s">
        <v>1598</v>
      </c>
      <c r="BL212" s="44"/>
      <c r="BM212" s="44"/>
      <c r="BN212" s="44"/>
      <c r="BO212" s="44"/>
      <c r="BP212" s="44"/>
      <c r="BQ212" s="49"/>
      <c r="BR212" s="49"/>
      <c r="BS212" s="70"/>
    </row>
    <row r="213" spans="1:71" x14ac:dyDescent="0.2">
      <c r="B213" s="68" t="s">
        <v>1599</v>
      </c>
      <c r="C213" s="44" t="s">
        <v>38</v>
      </c>
      <c r="D213" s="45" t="s">
        <v>1600</v>
      </c>
      <c r="E213" s="85">
        <v>380</v>
      </c>
      <c r="F213" s="89">
        <f>IF(MIN(AC213:AW213)=MAX(AC213:AW213),ROUND(MIN(AC213:AW213)*(1-$F$9),0),ROUND(MIN(AC213:AW213)*(1-$F$9),0)&amp;"-"&amp;ROUND(MAX(AC213:AW213)*(1-$F$9),0))</f>
        <v>334</v>
      </c>
      <c r="G213" s="48"/>
      <c r="H213" s="48"/>
      <c r="I213" s="48"/>
      <c r="J213" s="48"/>
      <c r="K213" s="48"/>
      <c r="L213" s="46"/>
      <c r="M213" s="48"/>
      <c r="N213" s="50"/>
      <c r="O213" s="48"/>
      <c r="P213" s="46"/>
      <c r="Q213" s="48"/>
      <c r="R213" s="46"/>
      <c r="S213" s="48"/>
      <c r="T213" s="48"/>
      <c r="U213" s="48"/>
      <c r="V213" s="48"/>
      <c r="W213" s="48"/>
      <c r="X213" s="48"/>
      <c r="Y213" s="48"/>
      <c r="Z213" s="48"/>
      <c r="AA213" s="48"/>
      <c r="AB213" s="80">
        <f>(G213*AC213+H213*AD213+I213*AE213+J213*AF213+K213*AG213+L213*AH213+M213*AI213+N213*AJ213+O213*AK213+P213*AL213+Q213*AM213+R213*AN213+S213*AO213+T213*AP213+U213*AQ213+V213*AR213+W213*AS213+X213*AT213+Y213*AU213+Z213*AV213+AA213*AW213)*(1-$F$9)</f>
        <v>0</v>
      </c>
      <c r="AC213" s="44"/>
      <c r="AD213" s="44"/>
      <c r="AE213" s="44"/>
      <c r="AF213" s="44"/>
      <c r="AG213" s="44"/>
      <c r="AH213" s="44">
        <v>380</v>
      </c>
      <c r="AI213" s="44"/>
      <c r="AJ213" s="44">
        <v>380</v>
      </c>
      <c r="AK213" s="44"/>
      <c r="AL213" s="44">
        <v>380</v>
      </c>
      <c r="AM213" s="44"/>
      <c r="AN213" s="44">
        <v>380</v>
      </c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5" t="s">
        <v>1601</v>
      </c>
      <c r="BD213" s="44"/>
      <c r="BE213" s="45" t="s">
        <v>1602</v>
      </c>
      <c r="BF213" s="44"/>
      <c r="BG213" s="45" t="s">
        <v>1603</v>
      </c>
      <c r="BH213" s="44"/>
      <c r="BI213" s="45" t="s">
        <v>1604</v>
      </c>
      <c r="BJ213" s="44"/>
      <c r="BK213" s="44"/>
      <c r="BL213" s="44"/>
      <c r="BM213" s="44"/>
      <c r="BN213" s="44"/>
      <c r="BO213" s="44"/>
      <c r="BP213" s="44"/>
      <c r="BQ213" s="49"/>
      <c r="BR213" s="49"/>
      <c r="BS213" s="70"/>
    </row>
    <row r="214" spans="1:71" x14ac:dyDescent="0.2">
      <c r="B214" s="68" t="s">
        <v>1605</v>
      </c>
      <c r="C214" s="44" t="s">
        <v>38</v>
      </c>
      <c r="D214" s="45" t="s">
        <v>1593</v>
      </c>
      <c r="E214" s="85">
        <v>380</v>
      </c>
      <c r="F214" s="89">
        <f>IF(MIN(AC214:AW214)=MAX(AC214:AW214),ROUND(MIN(AC214:AW214)*(1-$F$9),0),ROUND(MIN(AC214:AW214)*(1-$F$9),0)&amp;"-"&amp;ROUND(MAX(AC214:AW214)*(1-$F$9),0))</f>
        <v>334</v>
      </c>
      <c r="G214" s="48"/>
      <c r="H214" s="48"/>
      <c r="I214" s="48"/>
      <c r="J214" s="48"/>
      <c r="K214" s="48"/>
      <c r="L214" s="46"/>
      <c r="M214" s="48"/>
      <c r="N214" s="47"/>
      <c r="O214" s="48"/>
      <c r="P214" s="47"/>
      <c r="Q214" s="48"/>
      <c r="R214" s="46"/>
      <c r="S214" s="48"/>
      <c r="T214" s="46"/>
      <c r="U214" s="48"/>
      <c r="V214" s="48"/>
      <c r="W214" s="48"/>
      <c r="X214" s="48"/>
      <c r="Y214" s="48"/>
      <c r="Z214" s="48"/>
      <c r="AA214" s="48"/>
      <c r="AB214" s="80">
        <f>(G214*AC214+H214*AD214+I214*AE214+J214*AF214+K214*AG214+L214*AH214+M214*AI214+N214*AJ214+O214*AK214+P214*AL214+Q214*AM214+R214*AN214+S214*AO214+T214*AP214+U214*AQ214+V214*AR214+W214*AS214+X214*AT214+Y214*AU214+Z214*AV214+AA214*AW214)*(1-$F$9)</f>
        <v>0</v>
      </c>
      <c r="AC214" s="44"/>
      <c r="AD214" s="44"/>
      <c r="AE214" s="44"/>
      <c r="AF214" s="44"/>
      <c r="AG214" s="44"/>
      <c r="AH214" s="44">
        <v>380</v>
      </c>
      <c r="AI214" s="44"/>
      <c r="AJ214" s="44">
        <v>380</v>
      </c>
      <c r="AK214" s="44"/>
      <c r="AL214" s="44">
        <v>380</v>
      </c>
      <c r="AM214" s="44"/>
      <c r="AN214" s="44">
        <v>380</v>
      </c>
      <c r="AO214" s="44"/>
      <c r="AP214" s="44">
        <v>380</v>
      </c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5" t="s">
        <v>1606</v>
      </c>
      <c r="BD214" s="44"/>
      <c r="BE214" s="45" t="s">
        <v>1607</v>
      </c>
      <c r="BF214" s="44"/>
      <c r="BG214" s="45" t="s">
        <v>1608</v>
      </c>
      <c r="BH214" s="44"/>
      <c r="BI214" s="45" t="s">
        <v>1609</v>
      </c>
      <c r="BJ214" s="44"/>
      <c r="BK214" s="45" t="s">
        <v>1610</v>
      </c>
      <c r="BL214" s="44"/>
      <c r="BM214" s="44"/>
      <c r="BN214" s="44"/>
      <c r="BO214" s="44"/>
      <c r="BP214" s="44"/>
      <c r="BQ214" s="49"/>
      <c r="BR214" s="49"/>
      <c r="BS214" s="70"/>
    </row>
    <row r="215" spans="1:71" x14ac:dyDescent="0.2">
      <c r="B215" s="68" t="s">
        <v>1611</v>
      </c>
      <c r="C215" s="44" t="s">
        <v>38</v>
      </c>
      <c r="D215" s="45" t="s">
        <v>1612</v>
      </c>
      <c r="E215" s="85">
        <v>380</v>
      </c>
      <c r="F215" s="89">
        <f>IF(MIN(AC215:AW215)=MAX(AC215:AW215),ROUND(MIN(AC215:AW215)*(1-$F$9),0),ROUND(MIN(AC215:AW215)*(1-$F$9),0)&amp;"-"&amp;ROUND(MAX(AC215:AW215)*(1-$F$9),0))</f>
        <v>334</v>
      </c>
      <c r="G215" s="48"/>
      <c r="H215" s="48"/>
      <c r="I215" s="48"/>
      <c r="J215" s="48"/>
      <c r="K215" s="48"/>
      <c r="L215" s="47"/>
      <c r="M215" s="48"/>
      <c r="N215" s="47"/>
      <c r="O215" s="48"/>
      <c r="P215" s="46"/>
      <c r="Q215" s="48"/>
      <c r="R215" s="46"/>
      <c r="S215" s="48"/>
      <c r="T215" s="46"/>
      <c r="U215" s="48"/>
      <c r="V215" s="48"/>
      <c r="W215" s="48"/>
      <c r="X215" s="48"/>
      <c r="Y215" s="48"/>
      <c r="Z215" s="48"/>
      <c r="AA215" s="48"/>
      <c r="AB215" s="80">
        <f>(G215*AC215+H215*AD215+I215*AE215+J215*AF215+K215*AG215+L215*AH215+M215*AI215+N215*AJ215+O215*AK215+P215*AL215+Q215*AM215+R215*AN215+S215*AO215+T215*AP215+U215*AQ215+V215*AR215+W215*AS215+X215*AT215+Y215*AU215+Z215*AV215+AA215*AW215)*(1-$F$9)</f>
        <v>0</v>
      </c>
      <c r="AC215" s="44"/>
      <c r="AD215" s="44"/>
      <c r="AE215" s="44"/>
      <c r="AF215" s="44"/>
      <c r="AG215" s="44"/>
      <c r="AH215" s="44">
        <v>380</v>
      </c>
      <c r="AI215" s="44"/>
      <c r="AJ215" s="44">
        <v>380</v>
      </c>
      <c r="AK215" s="44"/>
      <c r="AL215" s="44">
        <v>380</v>
      </c>
      <c r="AM215" s="44"/>
      <c r="AN215" s="44">
        <v>380</v>
      </c>
      <c r="AO215" s="44"/>
      <c r="AP215" s="44">
        <v>380</v>
      </c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5" t="s">
        <v>1613</v>
      </c>
      <c r="BD215" s="44"/>
      <c r="BE215" s="45" t="s">
        <v>1614</v>
      </c>
      <c r="BF215" s="44"/>
      <c r="BG215" s="45" t="s">
        <v>1615</v>
      </c>
      <c r="BH215" s="44"/>
      <c r="BI215" s="45" t="s">
        <v>1616</v>
      </c>
      <c r="BJ215" s="44"/>
      <c r="BK215" s="45" t="s">
        <v>1617</v>
      </c>
      <c r="BL215" s="44"/>
      <c r="BM215" s="44"/>
      <c r="BN215" s="44"/>
      <c r="BO215" s="44"/>
      <c r="BP215" s="44"/>
      <c r="BQ215" s="49"/>
      <c r="BR215" s="49"/>
      <c r="BS215" s="70"/>
    </row>
    <row r="216" spans="1:71" x14ac:dyDescent="0.2">
      <c r="B216" s="68" t="s">
        <v>1618</v>
      </c>
      <c r="C216" s="44" t="s">
        <v>38</v>
      </c>
      <c r="D216" s="45" t="s">
        <v>1619</v>
      </c>
      <c r="E216" s="85">
        <v>380</v>
      </c>
      <c r="F216" s="89">
        <f>IF(MIN(AC216:AW216)=MAX(AC216:AW216),ROUND(MIN(AC216:AW216)*(1-$F$9),0),ROUND(MIN(AC216:AW216)*(1-$F$9),0)&amp;"-"&amp;ROUND(MAX(AC216:AW216)*(1-$F$9),0))</f>
        <v>334</v>
      </c>
      <c r="G216" s="48"/>
      <c r="H216" s="48"/>
      <c r="I216" s="48"/>
      <c r="J216" s="48"/>
      <c r="K216" s="48"/>
      <c r="L216" s="48"/>
      <c r="M216" s="48"/>
      <c r="N216" s="50"/>
      <c r="O216" s="48"/>
      <c r="P216" s="47"/>
      <c r="Q216" s="48"/>
      <c r="R216" s="50"/>
      <c r="S216" s="48"/>
      <c r="T216" s="50"/>
      <c r="U216" s="48"/>
      <c r="V216" s="48"/>
      <c r="W216" s="48"/>
      <c r="X216" s="48"/>
      <c r="Y216" s="48"/>
      <c r="Z216" s="48"/>
      <c r="AA216" s="48"/>
      <c r="AB216" s="80">
        <f>(G216*AC216+H216*AD216+I216*AE216+J216*AF216+K216*AG216+L216*AH216+M216*AI216+N216*AJ216+O216*AK216+P216*AL216+Q216*AM216+R216*AN216+S216*AO216+T216*AP216+U216*AQ216+V216*AR216+W216*AS216+X216*AT216+Y216*AU216+Z216*AV216+AA216*AW216)*(1-$F$9)</f>
        <v>0</v>
      </c>
      <c r="AC216" s="44"/>
      <c r="AD216" s="44"/>
      <c r="AE216" s="44"/>
      <c r="AF216" s="44"/>
      <c r="AG216" s="44"/>
      <c r="AH216" s="44"/>
      <c r="AI216" s="44"/>
      <c r="AJ216" s="44">
        <v>380</v>
      </c>
      <c r="AK216" s="44"/>
      <c r="AL216" s="44">
        <v>380</v>
      </c>
      <c r="AM216" s="44"/>
      <c r="AN216" s="44">
        <v>380</v>
      </c>
      <c r="AO216" s="44"/>
      <c r="AP216" s="44">
        <v>380</v>
      </c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44"/>
      <c r="BE216" s="45" t="s">
        <v>1620</v>
      </c>
      <c r="BF216" s="44"/>
      <c r="BG216" s="45" t="s">
        <v>1621</v>
      </c>
      <c r="BH216" s="44"/>
      <c r="BI216" s="45" t="s">
        <v>1622</v>
      </c>
      <c r="BJ216" s="44"/>
      <c r="BK216" s="45" t="s">
        <v>1623</v>
      </c>
      <c r="BL216" s="44"/>
      <c r="BM216" s="44"/>
      <c r="BN216" s="44"/>
      <c r="BO216" s="44"/>
      <c r="BP216" s="44"/>
      <c r="BQ216" s="49"/>
      <c r="BR216" s="49"/>
      <c r="BS216" s="70"/>
    </row>
    <row r="217" spans="1:71" x14ac:dyDescent="0.2">
      <c r="B217" s="68" t="s">
        <v>1624</v>
      </c>
      <c r="C217" s="44" t="s">
        <v>38</v>
      </c>
      <c r="D217" s="45" t="s">
        <v>1625</v>
      </c>
      <c r="E217" s="85">
        <v>380</v>
      </c>
      <c r="F217" s="89">
        <f>IF(MIN(AC217:AW217)=MAX(AC217:AW217),ROUND(MIN(AC217:AW217)*(1-$F$9),0),ROUND(MIN(AC217:AW217)*(1-$F$9),0)&amp;"-"&amp;ROUND(MAX(AC217:AW217)*(1-$F$9),0))</f>
        <v>334</v>
      </c>
      <c r="G217" s="48"/>
      <c r="H217" s="48"/>
      <c r="I217" s="48"/>
      <c r="J217" s="48"/>
      <c r="K217" s="48"/>
      <c r="L217" s="47"/>
      <c r="M217" s="48"/>
      <c r="N217" s="47"/>
      <c r="O217" s="48"/>
      <c r="P217" s="46"/>
      <c r="Q217" s="48"/>
      <c r="R217" s="50"/>
      <c r="S217" s="48"/>
      <c r="T217" s="50"/>
      <c r="U217" s="48"/>
      <c r="V217" s="48"/>
      <c r="W217" s="48"/>
      <c r="X217" s="48"/>
      <c r="Y217" s="48"/>
      <c r="Z217" s="48"/>
      <c r="AA217" s="48"/>
      <c r="AB217" s="80">
        <f>(G217*AC217+H217*AD217+I217*AE217+J217*AF217+K217*AG217+L217*AH217+M217*AI217+N217*AJ217+O217*AK217+P217*AL217+Q217*AM217+R217*AN217+S217*AO217+T217*AP217+U217*AQ217+V217*AR217+W217*AS217+X217*AT217+Y217*AU217+Z217*AV217+AA217*AW217)*(1-$F$9)</f>
        <v>0</v>
      </c>
      <c r="AC217" s="44"/>
      <c r="AD217" s="44"/>
      <c r="AE217" s="44"/>
      <c r="AF217" s="44"/>
      <c r="AG217" s="44"/>
      <c r="AH217" s="44">
        <v>380</v>
      </c>
      <c r="AI217" s="44"/>
      <c r="AJ217" s="44">
        <v>380</v>
      </c>
      <c r="AK217" s="44"/>
      <c r="AL217" s="44">
        <v>380</v>
      </c>
      <c r="AM217" s="44"/>
      <c r="AN217" s="44">
        <v>380</v>
      </c>
      <c r="AO217" s="44"/>
      <c r="AP217" s="44">
        <v>380</v>
      </c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5" t="s">
        <v>1626</v>
      </c>
      <c r="BD217" s="44"/>
      <c r="BE217" s="45" t="s">
        <v>1627</v>
      </c>
      <c r="BF217" s="44"/>
      <c r="BG217" s="45" t="s">
        <v>1628</v>
      </c>
      <c r="BH217" s="44"/>
      <c r="BI217" s="45" t="s">
        <v>1629</v>
      </c>
      <c r="BJ217" s="44"/>
      <c r="BK217" s="45" t="s">
        <v>1630</v>
      </c>
      <c r="BL217" s="44"/>
      <c r="BM217" s="44"/>
      <c r="BN217" s="44"/>
      <c r="BO217" s="44"/>
      <c r="BP217" s="44"/>
      <c r="BQ217" s="49"/>
      <c r="BR217" s="49"/>
      <c r="BS217" s="70"/>
    </row>
    <row r="218" spans="1:71" x14ac:dyDescent="0.2">
      <c r="B218" s="68" t="s">
        <v>1631</v>
      </c>
      <c r="C218" s="44" t="s">
        <v>38</v>
      </c>
      <c r="D218" s="45" t="s">
        <v>1632</v>
      </c>
      <c r="E218" s="85">
        <v>380</v>
      </c>
      <c r="F218" s="89">
        <f>IF(MIN(AC218:AW218)=MAX(AC218:AW218),ROUND(MIN(AC218:AW218)*(1-$F$9),0),ROUND(MIN(AC218:AW218)*(1-$F$9),0)&amp;"-"&amp;ROUND(MAX(AC218:AW218)*(1-$F$9),0))</f>
        <v>334</v>
      </c>
      <c r="G218" s="48"/>
      <c r="H218" s="48"/>
      <c r="I218" s="48"/>
      <c r="J218" s="48"/>
      <c r="K218" s="48"/>
      <c r="L218" s="50"/>
      <c r="M218" s="48"/>
      <c r="N218" s="46"/>
      <c r="O218" s="48"/>
      <c r="P218" s="46"/>
      <c r="Q218" s="48"/>
      <c r="R218" s="50"/>
      <c r="S218" s="48"/>
      <c r="T218" s="50"/>
      <c r="U218" s="48"/>
      <c r="V218" s="48"/>
      <c r="W218" s="48"/>
      <c r="X218" s="48"/>
      <c r="Y218" s="48"/>
      <c r="Z218" s="48"/>
      <c r="AA218" s="48"/>
      <c r="AB218" s="80">
        <f>(G218*AC218+H218*AD218+I218*AE218+J218*AF218+K218*AG218+L218*AH218+M218*AI218+N218*AJ218+O218*AK218+P218*AL218+Q218*AM218+R218*AN218+S218*AO218+T218*AP218+U218*AQ218+V218*AR218+W218*AS218+X218*AT218+Y218*AU218+Z218*AV218+AA218*AW218)*(1-$F$9)</f>
        <v>0</v>
      </c>
      <c r="AC218" s="44"/>
      <c r="AD218" s="44"/>
      <c r="AE218" s="44"/>
      <c r="AF218" s="44"/>
      <c r="AG218" s="44"/>
      <c r="AH218" s="44">
        <v>380</v>
      </c>
      <c r="AI218" s="44"/>
      <c r="AJ218" s="44">
        <v>380</v>
      </c>
      <c r="AK218" s="44"/>
      <c r="AL218" s="44">
        <v>380</v>
      </c>
      <c r="AM218" s="44"/>
      <c r="AN218" s="44">
        <v>380</v>
      </c>
      <c r="AO218" s="44"/>
      <c r="AP218" s="44">
        <v>380</v>
      </c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5" t="s">
        <v>1633</v>
      </c>
      <c r="BD218" s="44"/>
      <c r="BE218" s="45" t="s">
        <v>1634</v>
      </c>
      <c r="BF218" s="44"/>
      <c r="BG218" s="45" t="s">
        <v>1635</v>
      </c>
      <c r="BH218" s="44"/>
      <c r="BI218" s="45" t="s">
        <v>1636</v>
      </c>
      <c r="BJ218" s="44"/>
      <c r="BK218" s="45" t="s">
        <v>1637</v>
      </c>
      <c r="BL218" s="44"/>
      <c r="BM218" s="44"/>
      <c r="BN218" s="44"/>
      <c r="BO218" s="44"/>
      <c r="BP218" s="44"/>
      <c r="BQ218" s="49"/>
      <c r="BR218" s="49"/>
      <c r="BS218" s="70"/>
    </row>
    <row r="219" spans="1:71" x14ac:dyDescent="0.2">
      <c r="B219" s="68" t="s">
        <v>1638</v>
      </c>
      <c r="C219" s="44" t="s">
        <v>38</v>
      </c>
      <c r="D219" s="45" t="s">
        <v>1639</v>
      </c>
      <c r="E219" s="85">
        <v>380</v>
      </c>
      <c r="F219" s="89">
        <f>IF(MIN(AC219:AW219)=MAX(AC219:AW219),ROUND(MIN(AC219:AW219)*(1-$F$9),0),ROUND(MIN(AC219:AW219)*(1-$F$9),0)&amp;"-"&amp;ROUND(MAX(AC219:AW219)*(1-$F$9),0))</f>
        <v>334</v>
      </c>
      <c r="G219" s="48"/>
      <c r="H219" s="48"/>
      <c r="I219" s="48"/>
      <c r="J219" s="48"/>
      <c r="K219" s="48"/>
      <c r="L219" s="48"/>
      <c r="M219" s="48"/>
      <c r="N219" s="47"/>
      <c r="O219" s="48"/>
      <c r="P219" s="46"/>
      <c r="Q219" s="48"/>
      <c r="R219" s="50"/>
      <c r="S219" s="48"/>
      <c r="T219" s="50"/>
      <c r="U219" s="48"/>
      <c r="V219" s="48"/>
      <c r="W219" s="48"/>
      <c r="X219" s="48"/>
      <c r="Y219" s="48"/>
      <c r="Z219" s="48"/>
      <c r="AA219" s="48"/>
      <c r="AB219" s="80">
        <f>(G219*AC219+H219*AD219+I219*AE219+J219*AF219+K219*AG219+L219*AH219+M219*AI219+N219*AJ219+O219*AK219+P219*AL219+Q219*AM219+R219*AN219+S219*AO219+T219*AP219+U219*AQ219+V219*AR219+W219*AS219+X219*AT219+Y219*AU219+Z219*AV219+AA219*AW219)*(1-$F$9)</f>
        <v>0</v>
      </c>
      <c r="AC219" s="44"/>
      <c r="AD219" s="44"/>
      <c r="AE219" s="44"/>
      <c r="AF219" s="44"/>
      <c r="AG219" s="44"/>
      <c r="AH219" s="44"/>
      <c r="AI219" s="44"/>
      <c r="AJ219" s="44">
        <v>380</v>
      </c>
      <c r="AK219" s="44"/>
      <c r="AL219" s="44">
        <v>380</v>
      </c>
      <c r="AM219" s="44"/>
      <c r="AN219" s="44">
        <v>380</v>
      </c>
      <c r="AO219" s="44"/>
      <c r="AP219" s="44">
        <v>380</v>
      </c>
      <c r="AQ219" s="44"/>
      <c r="AR219" s="44"/>
      <c r="AS219" s="44"/>
      <c r="AT219" s="44"/>
      <c r="AU219" s="44"/>
      <c r="AV219" s="44"/>
      <c r="AW219" s="44"/>
      <c r="AX219" s="44"/>
      <c r="AY219" s="44"/>
      <c r="AZ219" s="44"/>
      <c r="BA219" s="44"/>
      <c r="BB219" s="44"/>
      <c r="BC219" s="44"/>
      <c r="BD219" s="44"/>
      <c r="BE219" s="45" t="s">
        <v>1640</v>
      </c>
      <c r="BF219" s="44"/>
      <c r="BG219" s="45" t="s">
        <v>1641</v>
      </c>
      <c r="BH219" s="44"/>
      <c r="BI219" s="45" t="s">
        <v>1642</v>
      </c>
      <c r="BJ219" s="44"/>
      <c r="BK219" s="45" t="s">
        <v>1643</v>
      </c>
      <c r="BL219" s="44"/>
      <c r="BM219" s="44"/>
      <c r="BN219" s="44"/>
      <c r="BO219" s="44"/>
      <c r="BP219" s="44"/>
      <c r="BQ219" s="49"/>
      <c r="BR219" s="49"/>
      <c r="BS219" s="70"/>
    </row>
    <row r="220" spans="1:71" ht="12" thickBot="1" x14ac:dyDescent="0.25">
      <c r="B220" s="58" t="s">
        <v>1644</v>
      </c>
      <c r="C220" s="59" t="s">
        <v>38</v>
      </c>
      <c r="D220" s="60" t="s">
        <v>1645</v>
      </c>
      <c r="E220" s="84">
        <v>380</v>
      </c>
      <c r="F220" s="88">
        <f>IF(MIN(AC220:AW220)=MAX(AC220:AW220),ROUND(MIN(AC220:AW220)*(1-$F$9),0),ROUND(MIN(AC220:AW220)*(1-$F$9),0)&amp;"-"&amp;ROUND(MAX(AC220:AW220)*(1-$F$9),0))</f>
        <v>334</v>
      </c>
      <c r="G220" s="63"/>
      <c r="H220" s="63"/>
      <c r="I220" s="63"/>
      <c r="J220" s="63"/>
      <c r="K220" s="63"/>
      <c r="L220" s="69"/>
      <c r="M220" s="63"/>
      <c r="N220" s="62"/>
      <c r="O220" s="63"/>
      <c r="P220" s="62"/>
      <c r="Q220" s="63"/>
      <c r="R220" s="61"/>
      <c r="S220" s="63"/>
      <c r="T220" s="61"/>
      <c r="U220" s="63"/>
      <c r="V220" s="63"/>
      <c r="W220" s="63"/>
      <c r="X220" s="63"/>
      <c r="Y220" s="63"/>
      <c r="Z220" s="63"/>
      <c r="AA220" s="63"/>
      <c r="AB220" s="79">
        <f>(G220*AC220+H220*AD220+I220*AE220+J220*AF220+K220*AG220+L220*AH220+M220*AI220+N220*AJ220+O220*AK220+P220*AL220+Q220*AM220+R220*AN220+S220*AO220+T220*AP220+U220*AQ220+V220*AR220+W220*AS220+X220*AT220+Y220*AU220+Z220*AV220+AA220*AW220)*(1-$F$9)</f>
        <v>0</v>
      </c>
      <c r="AC220" s="59"/>
      <c r="AD220" s="59"/>
      <c r="AE220" s="59"/>
      <c r="AF220" s="59"/>
      <c r="AG220" s="59"/>
      <c r="AH220" s="59">
        <v>380</v>
      </c>
      <c r="AI220" s="59"/>
      <c r="AJ220" s="59">
        <v>380</v>
      </c>
      <c r="AK220" s="59"/>
      <c r="AL220" s="59">
        <v>380</v>
      </c>
      <c r="AM220" s="59"/>
      <c r="AN220" s="59">
        <v>380</v>
      </c>
      <c r="AO220" s="59"/>
      <c r="AP220" s="59">
        <v>380</v>
      </c>
      <c r="AQ220" s="59"/>
      <c r="AR220" s="59"/>
      <c r="AS220" s="59"/>
      <c r="AT220" s="59"/>
      <c r="AU220" s="59"/>
      <c r="AV220" s="59"/>
      <c r="AW220" s="59"/>
      <c r="AX220" s="59"/>
      <c r="AY220" s="59"/>
      <c r="AZ220" s="59"/>
      <c r="BA220" s="59"/>
      <c r="BB220" s="59"/>
      <c r="BC220" s="60" t="s">
        <v>1646</v>
      </c>
      <c r="BD220" s="59"/>
      <c r="BE220" s="60" t="s">
        <v>1647</v>
      </c>
      <c r="BF220" s="59"/>
      <c r="BG220" s="60" t="s">
        <v>1648</v>
      </c>
      <c r="BH220" s="59"/>
      <c r="BI220" s="60" t="s">
        <v>1649</v>
      </c>
      <c r="BJ220" s="59"/>
      <c r="BK220" s="60" t="s">
        <v>1650</v>
      </c>
      <c r="BL220" s="59"/>
      <c r="BM220" s="59"/>
      <c r="BN220" s="59"/>
      <c r="BO220" s="59"/>
      <c r="BP220" s="59"/>
      <c r="BQ220" s="64"/>
      <c r="BR220" s="64"/>
      <c r="BS220" s="66"/>
    </row>
    <row r="221" spans="1:71" s="26" customFormat="1" ht="15.75" thickBot="1" x14ac:dyDescent="0.25">
      <c r="A221" s="25"/>
      <c r="B221" s="27" t="s">
        <v>1651</v>
      </c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8"/>
      <c r="BQ221" s="28"/>
      <c r="BR221" s="28"/>
      <c r="BS221" s="29"/>
    </row>
    <row r="222" spans="1:71" x14ac:dyDescent="0.2">
      <c r="B222" s="51" t="s">
        <v>1652</v>
      </c>
      <c r="C222" s="52" t="s">
        <v>38</v>
      </c>
      <c r="D222" s="53" t="s">
        <v>327</v>
      </c>
      <c r="E222" s="83">
        <v>390</v>
      </c>
      <c r="F222" s="87">
        <f>IF(MIN(AC222:AW222)=MAX(AC222:AW222),ROUND(MIN(AC222:AW222)*(1-$F$9),0),ROUND(MIN(AC222:AW222)*(1-$F$9),0)&amp;"-"&amp;ROUND(MAX(AC222:AW222)*(1-$F$9),0))</f>
        <v>343</v>
      </c>
      <c r="G222" s="56"/>
      <c r="H222" s="56"/>
      <c r="I222" s="56"/>
      <c r="J222" s="56"/>
      <c r="K222" s="56"/>
      <c r="L222" s="67"/>
      <c r="M222" s="56"/>
      <c r="N222" s="67"/>
      <c r="O222" s="56"/>
      <c r="P222" s="55"/>
      <c r="Q222" s="56"/>
      <c r="R222" s="67"/>
      <c r="S222" s="56"/>
      <c r="T222" s="56"/>
      <c r="U222" s="56"/>
      <c r="V222" s="56"/>
      <c r="W222" s="56"/>
      <c r="X222" s="56"/>
      <c r="Y222" s="56"/>
      <c r="Z222" s="56"/>
      <c r="AA222" s="56"/>
      <c r="AB222" s="78">
        <f>(G222*AC222+H222*AD222+I222*AE222+J222*AF222+K222*AG222+L222*AH222+M222*AI222+N222*AJ222+O222*AK222+P222*AL222+Q222*AM222+R222*AN222+S222*AO222+T222*AP222+U222*AQ222+V222*AR222+W222*AS222+X222*AT222+Y222*AU222+Z222*AV222+AA222*AW222)*(1-$F$9)</f>
        <v>0</v>
      </c>
      <c r="AC222" s="52"/>
      <c r="AD222" s="52"/>
      <c r="AE222" s="52"/>
      <c r="AF222" s="52"/>
      <c r="AG222" s="52"/>
      <c r="AH222" s="52">
        <v>390</v>
      </c>
      <c r="AI222" s="52"/>
      <c r="AJ222" s="52">
        <v>390</v>
      </c>
      <c r="AK222" s="52"/>
      <c r="AL222" s="52">
        <v>390</v>
      </c>
      <c r="AM222" s="52"/>
      <c r="AN222" s="52">
        <v>390</v>
      </c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  <c r="BA222" s="52"/>
      <c r="BB222" s="52"/>
      <c r="BC222" s="53" t="s">
        <v>1653</v>
      </c>
      <c r="BD222" s="52"/>
      <c r="BE222" s="53" t="s">
        <v>1654</v>
      </c>
      <c r="BF222" s="52"/>
      <c r="BG222" s="53" t="s">
        <v>1655</v>
      </c>
      <c r="BH222" s="52"/>
      <c r="BI222" s="53" t="s">
        <v>1656</v>
      </c>
      <c r="BJ222" s="52"/>
      <c r="BK222" s="52"/>
      <c r="BL222" s="52"/>
      <c r="BM222" s="52"/>
      <c r="BN222" s="52"/>
      <c r="BO222" s="52"/>
      <c r="BP222" s="52"/>
      <c r="BQ222" s="57"/>
      <c r="BR222" s="57"/>
      <c r="BS222" s="65"/>
    </row>
    <row r="223" spans="1:71" x14ac:dyDescent="0.2">
      <c r="B223" s="68" t="s">
        <v>1657</v>
      </c>
      <c r="C223" s="44" t="s">
        <v>38</v>
      </c>
      <c r="D223" s="45" t="s">
        <v>327</v>
      </c>
      <c r="E223" s="85">
        <v>390</v>
      </c>
      <c r="F223" s="89">
        <f>IF(MIN(AC223:AW223)=MAX(AC223:AW223),ROUND(MIN(AC223:AW223)*(1-$F$9),0),ROUND(MIN(AC223:AW223)*(1-$F$9),0)&amp;"-"&amp;ROUND(MAX(AC223:AW223)*(1-$F$9),0))</f>
        <v>343</v>
      </c>
      <c r="G223" s="48"/>
      <c r="H223" s="48"/>
      <c r="I223" s="48"/>
      <c r="J223" s="48"/>
      <c r="K223" s="48"/>
      <c r="L223" s="46"/>
      <c r="M223" s="48"/>
      <c r="N223" s="46"/>
      <c r="O223" s="48"/>
      <c r="P223" s="46"/>
      <c r="Q223" s="48"/>
      <c r="R223" s="47"/>
      <c r="S223" s="48"/>
      <c r="T223" s="48"/>
      <c r="U223" s="48"/>
      <c r="V223" s="48"/>
      <c r="W223" s="48"/>
      <c r="X223" s="48"/>
      <c r="Y223" s="48"/>
      <c r="Z223" s="48"/>
      <c r="AA223" s="48"/>
      <c r="AB223" s="80">
        <f>(G223*AC223+H223*AD223+I223*AE223+J223*AF223+K223*AG223+L223*AH223+M223*AI223+N223*AJ223+O223*AK223+P223*AL223+Q223*AM223+R223*AN223+S223*AO223+T223*AP223+U223*AQ223+V223*AR223+W223*AS223+X223*AT223+Y223*AU223+Z223*AV223+AA223*AW223)*(1-$F$9)</f>
        <v>0</v>
      </c>
      <c r="AC223" s="44"/>
      <c r="AD223" s="44"/>
      <c r="AE223" s="44"/>
      <c r="AF223" s="44"/>
      <c r="AG223" s="44"/>
      <c r="AH223" s="44">
        <v>390</v>
      </c>
      <c r="AI223" s="44"/>
      <c r="AJ223" s="44">
        <v>390</v>
      </c>
      <c r="AK223" s="44"/>
      <c r="AL223" s="44">
        <v>390</v>
      </c>
      <c r="AM223" s="44"/>
      <c r="AN223" s="44">
        <v>390</v>
      </c>
      <c r="AO223" s="44"/>
      <c r="AP223" s="44"/>
      <c r="AQ223" s="44"/>
      <c r="AR223" s="44"/>
      <c r="AS223" s="44"/>
      <c r="AT223" s="44"/>
      <c r="AU223" s="44"/>
      <c r="AV223" s="44"/>
      <c r="AW223" s="44"/>
      <c r="AX223" s="44"/>
      <c r="AY223" s="44"/>
      <c r="AZ223" s="44"/>
      <c r="BA223" s="44"/>
      <c r="BB223" s="44"/>
      <c r="BC223" s="45" t="s">
        <v>1658</v>
      </c>
      <c r="BD223" s="44"/>
      <c r="BE223" s="45" t="s">
        <v>1659</v>
      </c>
      <c r="BF223" s="44"/>
      <c r="BG223" s="45" t="s">
        <v>1660</v>
      </c>
      <c r="BH223" s="44"/>
      <c r="BI223" s="45" t="s">
        <v>1661</v>
      </c>
      <c r="BJ223" s="44"/>
      <c r="BK223" s="44"/>
      <c r="BL223" s="44"/>
      <c r="BM223" s="44"/>
      <c r="BN223" s="44"/>
      <c r="BO223" s="44"/>
      <c r="BP223" s="44"/>
      <c r="BQ223" s="49"/>
      <c r="BR223" s="49"/>
      <c r="BS223" s="70"/>
    </row>
    <row r="224" spans="1:71" x14ac:dyDescent="0.2">
      <c r="B224" s="68" t="s">
        <v>1662</v>
      </c>
      <c r="C224" s="44" t="s">
        <v>38</v>
      </c>
      <c r="D224" s="45" t="s">
        <v>327</v>
      </c>
      <c r="E224" s="85">
        <v>390</v>
      </c>
      <c r="F224" s="89">
        <f>IF(MIN(AC224:AW224)=MAX(AC224:AW224),ROUND(MIN(AC224:AW224)*(1-$F$9),0),ROUND(MIN(AC224:AW224)*(1-$F$9),0)&amp;"-"&amp;ROUND(MAX(AC224:AW224)*(1-$F$9),0))</f>
        <v>343</v>
      </c>
      <c r="G224" s="48"/>
      <c r="H224" s="48"/>
      <c r="I224" s="48"/>
      <c r="J224" s="48"/>
      <c r="K224" s="48"/>
      <c r="L224" s="46"/>
      <c r="M224" s="48"/>
      <c r="N224" s="50"/>
      <c r="O224" s="48"/>
      <c r="P224" s="50"/>
      <c r="Q224" s="48"/>
      <c r="R224" s="50"/>
      <c r="S224" s="48"/>
      <c r="T224" s="48"/>
      <c r="U224" s="48"/>
      <c r="V224" s="48"/>
      <c r="W224" s="48"/>
      <c r="X224" s="48"/>
      <c r="Y224" s="48"/>
      <c r="Z224" s="48"/>
      <c r="AA224" s="48"/>
      <c r="AB224" s="80">
        <f>(G224*AC224+H224*AD224+I224*AE224+J224*AF224+K224*AG224+L224*AH224+M224*AI224+N224*AJ224+O224*AK224+P224*AL224+Q224*AM224+R224*AN224+S224*AO224+T224*AP224+U224*AQ224+V224*AR224+W224*AS224+X224*AT224+Y224*AU224+Z224*AV224+AA224*AW224)*(1-$F$9)</f>
        <v>0</v>
      </c>
      <c r="AC224" s="44"/>
      <c r="AD224" s="44"/>
      <c r="AE224" s="44"/>
      <c r="AF224" s="44"/>
      <c r="AG224" s="44"/>
      <c r="AH224" s="44">
        <v>390</v>
      </c>
      <c r="AI224" s="44"/>
      <c r="AJ224" s="44">
        <v>390</v>
      </c>
      <c r="AK224" s="44"/>
      <c r="AL224" s="44">
        <v>390</v>
      </c>
      <c r="AM224" s="44"/>
      <c r="AN224" s="44">
        <v>390</v>
      </c>
      <c r="AO224" s="44"/>
      <c r="AP224" s="44"/>
      <c r="AQ224" s="44"/>
      <c r="AR224" s="44"/>
      <c r="AS224" s="44"/>
      <c r="AT224" s="44"/>
      <c r="AU224" s="44"/>
      <c r="AV224" s="44"/>
      <c r="AW224" s="44"/>
      <c r="AX224" s="44"/>
      <c r="AY224" s="44"/>
      <c r="AZ224" s="44"/>
      <c r="BA224" s="44"/>
      <c r="BB224" s="44"/>
      <c r="BC224" s="45" t="s">
        <v>1663</v>
      </c>
      <c r="BD224" s="44"/>
      <c r="BE224" s="45" t="s">
        <v>1664</v>
      </c>
      <c r="BF224" s="44"/>
      <c r="BG224" s="45" t="s">
        <v>1665</v>
      </c>
      <c r="BH224" s="44"/>
      <c r="BI224" s="45" t="s">
        <v>1666</v>
      </c>
      <c r="BJ224" s="44"/>
      <c r="BK224" s="44"/>
      <c r="BL224" s="44"/>
      <c r="BM224" s="44"/>
      <c r="BN224" s="44"/>
      <c r="BO224" s="44"/>
      <c r="BP224" s="44"/>
      <c r="BQ224" s="49"/>
      <c r="BR224" s="49"/>
      <c r="BS224" s="70"/>
    </row>
    <row r="225" spans="1:71" ht="12" thickBot="1" x14ac:dyDescent="0.25">
      <c r="B225" s="58" t="s">
        <v>1667</v>
      </c>
      <c r="C225" s="59" t="s">
        <v>38</v>
      </c>
      <c r="D225" s="59" t="s">
        <v>122</v>
      </c>
      <c r="E225" s="84">
        <v>150</v>
      </c>
      <c r="F225" s="88">
        <f>IF(MIN(AC225:AW225)=MAX(AC225:AW225),ROUND(MIN(AC225:AW225)*(1-$F$9),0),ROUND(MIN(AC225:AW225)*(1-$F$9),0)&amp;"-"&amp;ROUND(MAX(AC225:AW225)*(1-$F$9),0))</f>
        <v>132</v>
      </c>
      <c r="G225" s="63"/>
      <c r="H225" s="63"/>
      <c r="I225" s="63"/>
      <c r="J225" s="63"/>
      <c r="K225" s="63"/>
      <c r="L225" s="61"/>
      <c r="M225" s="63"/>
      <c r="N225" s="61"/>
      <c r="O225" s="63"/>
      <c r="P225" s="62"/>
      <c r="Q225" s="63"/>
      <c r="R225" s="61"/>
      <c r="S225" s="63"/>
      <c r="T225" s="63"/>
      <c r="U225" s="63"/>
      <c r="V225" s="63"/>
      <c r="W225" s="63"/>
      <c r="X225" s="63"/>
      <c r="Y225" s="63"/>
      <c r="Z225" s="63"/>
      <c r="AA225" s="63"/>
      <c r="AB225" s="79">
        <f>(G225*AC225+H225*AD225+I225*AE225+J225*AF225+K225*AG225+L225*AH225+M225*AI225+N225*AJ225+O225*AK225+P225*AL225+Q225*AM225+R225*AN225+S225*AO225+T225*AP225+U225*AQ225+V225*AR225+W225*AS225+X225*AT225+Y225*AU225+Z225*AV225+AA225*AW225)*(1-$F$9)</f>
        <v>0</v>
      </c>
      <c r="AC225" s="59"/>
      <c r="AD225" s="59"/>
      <c r="AE225" s="59"/>
      <c r="AF225" s="59"/>
      <c r="AG225" s="59"/>
      <c r="AH225" s="59">
        <v>150</v>
      </c>
      <c r="AI225" s="59"/>
      <c r="AJ225" s="59">
        <v>150</v>
      </c>
      <c r="AK225" s="59"/>
      <c r="AL225" s="59">
        <v>150</v>
      </c>
      <c r="AM225" s="59"/>
      <c r="AN225" s="59">
        <v>150</v>
      </c>
      <c r="AO225" s="59"/>
      <c r="AP225" s="59"/>
      <c r="AQ225" s="59"/>
      <c r="AR225" s="59"/>
      <c r="AS225" s="59"/>
      <c r="AT225" s="59"/>
      <c r="AU225" s="59"/>
      <c r="AV225" s="59"/>
      <c r="AW225" s="59"/>
      <c r="AX225" s="59"/>
      <c r="AY225" s="59"/>
      <c r="AZ225" s="59"/>
      <c r="BA225" s="59"/>
      <c r="BB225" s="59"/>
      <c r="BC225" s="60" t="s">
        <v>1668</v>
      </c>
      <c r="BD225" s="59"/>
      <c r="BE225" s="60" t="s">
        <v>1669</v>
      </c>
      <c r="BF225" s="59"/>
      <c r="BG225" s="60" t="s">
        <v>1670</v>
      </c>
      <c r="BH225" s="59"/>
      <c r="BI225" s="60" t="s">
        <v>1671</v>
      </c>
      <c r="BJ225" s="59"/>
      <c r="BK225" s="59"/>
      <c r="BL225" s="59"/>
      <c r="BM225" s="59"/>
      <c r="BN225" s="59"/>
      <c r="BO225" s="59"/>
      <c r="BP225" s="59"/>
      <c r="BQ225" s="64"/>
      <c r="BR225" s="64"/>
      <c r="BS225" s="66"/>
    </row>
    <row r="226" spans="1:71" s="26" customFormat="1" ht="15.75" thickBot="1" x14ac:dyDescent="0.25">
      <c r="A226" s="25"/>
      <c r="B226" s="27" t="s">
        <v>1672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  <c r="BL226" s="28"/>
      <c r="BM226" s="28"/>
      <c r="BN226" s="28"/>
      <c r="BO226" s="28"/>
      <c r="BP226" s="28"/>
      <c r="BQ226" s="28"/>
      <c r="BR226" s="28"/>
      <c r="BS226" s="29"/>
    </row>
    <row r="227" spans="1:71" x14ac:dyDescent="0.2">
      <c r="B227" s="51" t="s">
        <v>1673</v>
      </c>
      <c r="C227" s="52" t="s">
        <v>1674</v>
      </c>
      <c r="D227" s="52" t="s">
        <v>668</v>
      </c>
      <c r="E227" s="83">
        <v>580</v>
      </c>
      <c r="F227" s="87">
        <f>IF(MIN(AC227:AW227)=MAX(AC227:AW227),ROUND(MIN(AC227:AW227)*(1-$F$9),0),ROUND(MIN(AC227:AW227)*(1-$F$9),0)&amp;"-"&amp;ROUND(MAX(AC227:AW227)*(1-$F$9),0))</f>
        <v>510</v>
      </c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67"/>
      <c r="W227" s="55"/>
      <c r="X227" s="55"/>
      <c r="Y227" s="54"/>
      <c r="Z227" s="55"/>
      <c r="AA227" s="54"/>
      <c r="AB227" s="78">
        <f>(G227*AC227+H227*AD227+I227*AE227+J227*AF227+K227*AG227+L227*AH227+M227*AI227+N227*AJ227+O227*AK227+P227*AL227+Q227*AM227+R227*AN227+S227*AO227+T227*AP227+U227*AQ227+V227*AR227+W227*AS227+X227*AT227+Y227*AU227+Z227*AV227+AA227*AW227)*(1-$F$9)</f>
        <v>0</v>
      </c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>
        <v>580</v>
      </c>
      <c r="AS227" s="52">
        <v>580</v>
      </c>
      <c r="AT227" s="52">
        <v>580</v>
      </c>
      <c r="AU227" s="52">
        <v>580</v>
      </c>
      <c r="AV227" s="52">
        <v>580</v>
      </c>
      <c r="AW227" s="52">
        <v>580</v>
      </c>
      <c r="AX227" s="52"/>
      <c r="AY227" s="52"/>
      <c r="AZ227" s="52"/>
      <c r="BA227" s="52"/>
      <c r="BB227" s="52"/>
      <c r="BC227" s="52"/>
      <c r="BD227" s="52"/>
      <c r="BE227" s="52"/>
      <c r="BF227" s="52"/>
      <c r="BG227" s="52"/>
      <c r="BH227" s="52"/>
      <c r="BI227" s="52"/>
      <c r="BJ227" s="52"/>
      <c r="BK227" s="52"/>
      <c r="BL227" s="52"/>
      <c r="BM227" s="53" t="s">
        <v>1675</v>
      </c>
      <c r="BN227" s="53" t="s">
        <v>1676</v>
      </c>
      <c r="BO227" s="53" t="s">
        <v>1677</v>
      </c>
      <c r="BP227" s="53" t="s">
        <v>1678</v>
      </c>
      <c r="BQ227" s="72" t="s">
        <v>1679</v>
      </c>
      <c r="BR227" s="72" t="s">
        <v>1680</v>
      </c>
      <c r="BS227" s="65"/>
    </row>
    <row r="228" spans="1:71" x14ac:dyDescent="0.2">
      <c r="B228" s="68" t="s">
        <v>1681</v>
      </c>
      <c r="C228" s="44" t="s">
        <v>667</v>
      </c>
      <c r="D228" s="44" t="s">
        <v>668</v>
      </c>
      <c r="E228" s="85">
        <v>480</v>
      </c>
      <c r="F228" s="89">
        <f>IF(MIN(AC228:AW228)=MAX(AC228:AW228),ROUND(MIN(AC228:AW228)*(1-$F$9),0),ROUND(MIN(AC228:AW228)*(1-$F$9),0)&amp;"-"&amp;ROUND(MAX(AC228:AW228)*(1-$F$9),0))</f>
        <v>422</v>
      </c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50"/>
      <c r="W228" s="50"/>
      <c r="X228" s="47"/>
      <c r="Y228" s="47"/>
      <c r="Z228" s="50"/>
      <c r="AA228" s="46"/>
      <c r="AB228" s="80">
        <f>(G228*AC228+H228*AD228+I228*AE228+J228*AF228+K228*AG228+L228*AH228+M228*AI228+N228*AJ228+O228*AK228+P228*AL228+Q228*AM228+R228*AN228+S228*AO228+T228*AP228+U228*AQ228+V228*AR228+W228*AS228+X228*AT228+Y228*AU228+Z228*AV228+AA228*AW228)*(1-$F$9)</f>
        <v>0</v>
      </c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>
        <v>480</v>
      </c>
      <c r="AS228" s="44">
        <v>480</v>
      </c>
      <c r="AT228" s="44">
        <v>480</v>
      </c>
      <c r="AU228" s="44">
        <v>480</v>
      </c>
      <c r="AV228" s="44">
        <v>480</v>
      </c>
      <c r="AW228" s="44">
        <v>480</v>
      </c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5" t="s">
        <v>1682</v>
      </c>
      <c r="BN228" s="45" t="s">
        <v>1683</v>
      </c>
      <c r="BO228" s="45" t="s">
        <v>1684</v>
      </c>
      <c r="BP228" s="45" t="s">
        <v>1685</v>
      </c>
      <c r="BQ228" s="71" t="s">
        <v>1686</v>
      </c>
      <c r="BR228" s="71" t="s">
        <v>1687</v>
      </c>
      <c r="BS228" s="70"/>
    </row>
    <row r="229" spans="1:71" x14ac:dyDescent="0.2">
      <c r="B229" s="68" t="s">
        <v>1688</v>
      </c>
      <c r="C229" s="44" t="s">
        <v>667</v>
      </c>
      <c r="D229" s="44" t="s">
        <v>668</v>
      </c>
      <c r="E229" s="85">
        <v>410</v>
      </c>
      <c r="F229" s="89">
        <f>IF(MIN(AC229:AW229)=MAX(AC229:AW229),ROUND(MIN(AC229:AW229)*(1-$F$9),0),ROUND(MIN(AC229:AW229)*(1-$F$9),0)&amp;"-"&amp;ROUND(MAX(AC229:AW229)*(1-$F$9),0))</f>
        <v>361</v>
      </c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7"/>
      <c r="W229" s="46"/>
      <c r="X229" s="46"/>
      <c r="Y229" s="47"/>
      <c r="Z229" s="46"/>
      <c r="AA229" s="46"/>
      <c r="AB229" s="80">
        <f>(G229*AC229+H229*AD229+I229*AE229+J229*AF229+K229*AG229+L229*AH229+M229*AI229+N229*AJ229+O229*AK229+P229*AL229+Q229*AM229+R229*AN229+S229*AO229+T229*AP229+U229*AQ229+V229*AR229+W229*AS229+X229*AT229+Y229*AU229+Z229*AV229+AA229*AW229)*(1-$F$9)</f>
        <v>0</v>
      </c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>
        <v>410</v>
      </c>
      <c r="AS229" s="44">
        <v>410</v>
      </c>
      <c r="AT229" s="44">
        <v>410</v>
      </c>
      <c r="AU229" s="44">
        <v>410</v>
      </c>
      <c r="AV229" s="44">
        <v>410</v>
      </c>
      <c r="AW229" s="44">
        <v>410</v>
      </c>
      <c r="AX229" s="44"/>
      <c r="AY229" s="44"/>
      <c r="AZ229" s="44"/>
      <c r="BA229" s="44"/>
      <c r="BB229" s="44"/>
      <c r="BC229" s="44"/>
      <c r="BD229" s="44"/>
      <c r="BE229" s="44"/>
      <c r="BF229" s="44"/>
      <c r="BG229" s="44"/>
      <c r="BH229" s="44"/>
      <c r="BI229" s="44"/>
      <c r="BJ229" s="44"/>
      <c r="BK229" s="44"/>
      <c r="BL229" s="44"/>
      <c r="BM229" s="45" t="s">
        <v>1689</v>
      </c>
      <c r="BN229" s="45" t="s">
        <v>1690</v>
      </c>
      <c r="BO229" s="45" t="s">
        <v>1691</v>
      </c>
      <c r="BP229" s="45" t="s">
        <v>1692</v>
      </c>
      <c r="BQ229" s="71" t="s">
        <v>1693</v>
      </c>
      <c r="BR229" s="71" t="s">
        <v>1694</v>
      </c>
      <c r="BS229" s="70"/>
    </row>
    <row r="230" spans="1:71" x14ac:dyDescent="0.2">
      <c r="B230" s="68" t="s">
        <v>1695</v>
      </c>
      <c r="C230" s="44" t="s">
        <v>50</v>
      </c>
      <c r="D230" s="44" t="s">
        <v>365</v>
      </c>
      <c r="E230" s="85">
        <v>1560</v>
      </c>
      <c r="F230" s="89">
        <f>IF(MIN(AC230:AW230)=MAX(AC230:AW230),ROUND(MIN(AC230:AW230)*(1-$F$9),0),ROUND(MIN(AC230:AW230)*(1-$F$9),0)&amp;"-"&amp;ROUND(MAX(AC230:AW230)*(1-$F$9),0))</f>
        <v>1373</v>
      </c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50"/>
      <c r="W230" s="50"/>
      <c r="X230" s="50"/>
      <c r="Y230" s="50"/>
      <c r="Z230" s="50"/>
      <c r="AA230" s="48"/>
      <c r="AB230" s="80">
        <f>(G230*AC230+H230*AD230+I230*AE230+J230*AF230+K230*AG230+L230*AH230+M230*AI230+N230*AJ230+O230*AK230+P230*AL230+Q230*AM230+R230*AN230+S230*AO230+T230*AP230+U230*AQ230+V230*AR230+W230*AS230+X230*AT230+Y230*AU230+Z230*AV230+AA230*AW230)*(1-$F$9)</f>
        <v>0</v>
      </c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>
        <v>1560</v>
      </c>
      <c r="AS230" s="44">
        <v>1560</v>
      </c>
      <c r="AT230" s="44">
        <v>1560</v>
      </c>
      <c r="AU230" s="44">
        <v>1560</v>
      </c>
      <c r="AV230" s="44">
        <v>1560</v>
      </c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5" t="s">
        <v>1696</v>
      </c>
      <c r="BN230" s="45" t="s">
        <v>1697</v>
      </c>
      <c r="BO230" s="45" t="s">
        <v>1698</v>
      </c>
      <c r="BP230" s="45" t="s">
        <v>1699</v>
      </c>
      <c r="BQ230" s="71" t="s">
        <v>1700</v>
      </c>
      <c r="BR230" s="49"/>
      <c r="BS230" s="70"/>
    </row>
    <row r="231" spans="1:71" x14ac:dyDescent="0.2">
      <c r="B231" s="68" t="s">
        <v>1701</v>
      </c>
      <c r="C231" s="44" t="s">
        <v>50</v>
      </c>
      <c r="D231" s="44" t="s">
        <v>365</v>
      </c>
      <c r="E231" s="85">
        <v>980</v>
      </c>
      <c r="F231" s="89">
        <f>IF(MIN(AC231:AW231)=MAX(AC231:AW231),ROUND(MIN(AC231:AW231)*(1-$F$9),0),ROUND(MIN(AC231:AW231)*(1-$F$9),0)&amp;"-"&amp;ROUND(MAX(AC231:AW231)*(1-$F$9),0))</f>
        <v>862</v>
      </c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7"/>
      <c r="W231" s="46"/>
      <c r="X231" s="46"/>
      <c r="Y231" s="46"/>
      <c r="Z231" s="46"/>
      <c r="AA231" s="46"/>
      <c r="AB231" s="80">
        <f>(G231*AC231+H231*AD231+I231*AE231+J231*AF231+K231*AG231+L231*AH231+M231*AI231+N231*AJ231+O231*AK231+P231*AL231+Q231*AM231+R231*AN231+S231*AO231+T231*AP231+U231*AQ231+V231*AR231+W231*AS231+X231*AT231+Y231*AU231+Z231*AV231+AA231*AW231)*(1-$F$9)</f>
        <v>0</v>
      </c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>
        <v>980</v>
      </c>
      <c r="AS231" s="44">
        <v>980</v>
      </c>
      <c r="AT231" s="44">
        <v>980</v>
      </c>
      <c r="AU231" s="44">
        <v>980</v>
      </c>
      <c r="AV231" s="44">
        <v>980</v>
      </c>
      <c r="AW231" s="44">
        <v>980</v>
      </c>
      <c r="AX231" s="44"/>
      <c r="AY231" s="44"/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5" t="s">
        <v>1702</v>
      </c>
      <c r="BN231" s="45" t="s">
        <v>1703</v>
      </c>
      <c r="BO231" s="45" t="s">
        <v>1704</v>
      </c>
      <c r="BP231" s="45" t="s">
        <v>1705</v>
      </c>
      <c r="BQ231" s="71" t="s">
        <v>1706</v>
      </c>
      <c r="BR231" s="71" t="s">
        <v>1707</v>
      </c>
      <c r="BS231" s="70"/>
    </row>
    <row r="232" spans="1:71" ht="12" thickBot="1" x14ac:dyDescent="0.25">
      <c r="B232" s="58" t="s">
        <v>1708</v>
      </c>
      <c r="C232" s="59" t="s">
        <v>1674</v>
      </c>
      <c r="D232" s="59" t="s">
        <v>668</v>
      </c>
      <c r="E232" s="84">
        <v>980</v>
      </c>
      <c r="F232" s="88">
        <f>IF(MIN(AC232:AW232)=MAX(AC232:AW232),ROUND(MIN(AC232:AW232)*(1-$F$9),0),ROUND(MIN(AC232:AW232)*(1-$F$9),0)&amp;"-"&amp;ROUND(MAX(AC232:AW232)*(1-$F$9),0))</f>
        <v>862</v>
      </c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1"/>
      <c r="W232" s="61"/>
      <c r="X232" s="61"/>
      <c r="Y232" s="61"/>
      <c r="Z232" s="61"/>
      <c r="AA232" s="62"/>
      <c r="AB232" s="79">
        <f>(G232*AC232+H232*AD232+I232*AE232+J232*AF232+K232*AG232+L232*AH232+M232*AI232+N232*AJ232+O232*AK232+P232*AL232+Q232*AM232+R232*AN232+S232*AO232+T232*AP232+U232*AQ232+V232*AR232+W232*AS232+X232*AT232+Y232*AU232+Z232*AV232+AA232*AW232)*(1-$F$9)</f>
        <v>0</v>
      </c>
      <c r="AC232" s="59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  <c r="AN232" s="59"/>
      <c r="AO232" s="59"/>
      <c r="AP232" s="59"/>
      <c r="AQ232" s="59"/>
      <c r="AR232" s="59">
        <v>980</v>
      </c>
      <c r="AS232" s="59">
        <v>980</v>
      </c>
      <c r="AT232" s="59">
        <v>980</v>
      </c>
      <c r="AU232" s="59">
        <v>980</v>
      </c>
      <c r="AV232" s="59">
        <v>980</v>
      </c>
      <c r="AW232" s="59">
        <v>980</v>
      </c>
      <c r="AX232" s="59"/>
      <c r="AY232" s="59"/>
      <c r="AZ232" s="59"/>
      <c r="BA232" s="59"/>
      <c r="BB232" s="59"/>
      <c r="BC232" s="59"/>
      <c r="BD232" s="59"/>
      <c r="BE232" s="59"/>
      <c r="BF232" s="59"/>
      <c r="BG232" s="59"/>
      <c r="BH232" s="59"/>
      <c r="BI232" s="59"/>
      <c r="BJ232" s="59"/>
      <c r="BK232" s="59"/>
      <c r="BL232" s="59"/>
      <c r="BM232" s="60" t="s">
        <v>1709</v>
      </c>
      <c r="BN232" s="60" t="s">
        <v>1710</v>
      </c>
      <c r="BO232" s="60" t="s">
        <v>1711</v>
      </c>
      <c r="BP232" s="60" t="s">
        <v>1712</v>
      </c>
      <c r="BQ232" s="73" t="s">
        <v>1713</v>
      </c>
      <c r="BR232" s="73" t="s">
        <v>1714</v>
      </c>
      <c r="BS232" s="66"/>
    </row>
    <row r="233" spans="1:71" s="26" customFormat="1" ht="15.75" thickBot="1" x14ac:dyDescent="0.25">
      <c r="A233" s="25"/>
      <c r="B233" s="27" t="s">
        <v>1715</v>
      </c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  <c r="BL233" s="28"/>
      <c r="BM233" s="28"/>
      <c r="BN233" s="28"/>
      <c r="BO233" s="28"/>
      <c r="BP233" s="28"/>
      <c r="BQ233" s="28"/>
      <c r="BR233" s="28"/>
      <c r="BS233" s="29"/>
    </row>
    <row r="234" spans="1:71" x14ac:dyDescent="0.2">
      <c r="B234" s="51" t="s">
        <v>1716</v>
      </c>
      <c r="C234" s="52" t="s">
        <v>38</v>
      </c>
      <c r="D234" s="53" t="s">
        <v>1717</v>
      </c>
      <c r="E234" s="83">
        <v>150</v>
      </c>
      <c r="F234" s="87">
        <f>IF(MIN(AC234:AW234)=MAX(AC234:AW234),ROUND(MIN(AC234:AW234)*(1-$F$9),0),ROUND(MIN(AC234:AW234)*(1-$F$9),0)&amp;"-"&amp;ROUND(MAX(AC234:AW234)*(1-$F$9),0))</f>
        <v>132</v>
      </c>
      <c r="G234" s="56"/>
      <c r="H234" s="67"/>
      <c r="I234" s="54"/>
      <c r="J234" s="67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78">
        <f>(G234*AC234+H234*AD234+I234*AE234+J234*AF234+K234*AG234+L234*AH234+M234*AI234+N234*AJ234+O234*AK234+P234*AL234+Q234*AM234+R234*AN234+S234*AO234+T234*AP234+U234*AQ234+V234*AR234+W234*AS234+X234*AT234+Y234*AU234+Z234*AV234+AA234*AW234)*(1-$F$9)</f>
        <v>0</v>
      </c>
      <c r="AC234" s="52"/>
      <c r="AD234" s="52">
        <v>150</v>
      </c>
      <c r="AE234" s="52">
        <v>150</v>
      </c>
      <c r="AF234" s="52">
        <v>150</v>
      </c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3" t="s">
        <v>1718</v>
      </c>
      <c r="AZ234" s="53" t="s">
        <v>1719</v>
      </c>
      <c r="BA234" s="53" t="s">
        <v>1720</v>
      </c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  <c r="BM234" s="52"/>
      <c r="BN234" s="52"/>
      <c r="BO234" s="52"/>
      <c r="BP234" s="52"/>
      <c r="BQ234" s="57"/>
      <c r="BR234" s="57"/>
      <c r="BS234" s="65"/>
    </row>
    <row r="235" spans="1:71" x14ac:dyDescent="0.2">
      <c r="B235" s="68" t="s">
        <v>1721</v>
      </c>
      <c r="C235" s="44" t="s">
        <v>38</v>
      </c>
      <c r="D235" s="45" t="s">
        <v>1717</v>
      </c>
      <c r="E235" s="85">
        <v>290</v>
      </c>
      <c r="F235" s="89">
        <f>IF(MIN(AC235:AW235)=MAX(AC235:AW235),ROUND(MIN(AC235:AW235)*(1-$F$9),0),ROUND(MIN(AC235:AW235)*(1-$F$9),0)&amp;"-"&amp;ROUND(MAX(AC235:AW235)*(1-$F$9),0))</f>
        <v>255</v>
      </c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6"/>
      <c r="R235" s="48"/>
      <c r="S235" s="50"/>
      <c r="T235" s="48"/>
      <c r="U235" s="50"/>
      <c r="V235" s="50"/>
      <c r="W235" s="50"/>
      <c r="X235" s="50"/>
      <c r="Y235" s="48"/>
      <c r="Z235" s="48"/>
      <c r="AA235" s="48"/>
      <c r="AB235" s="80">
        <f>(G235*AC235+H235*AD235+I235*AE235+J235*AF235+K235*AG235+L235*AH235+M235*AI235+N235*AJ235+O235*AK235+P235*AL235+Q235*AM235+R235*AN235+S235*AO235+T235*AP235+U235*AQ235+V235*AR235+W235*AS235+X235*AT235+Y235*AU235+Z235*AV235+AA235*AW235)*(1-$F$9)</f>
        <v>0</v>
      </c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>
        <v>290</v>
      </c>
      <c r="AN235" s="44"/>
      <c r="AO235" s="44">
        <v>290</v>
      </c>
      <c r="AP235" s="44"/>
      <c r="AQ235" s="44">
        <v>290</v>
      </c>
      <c r="AR235" s="44">
        <v>290</v>
      </c>
      <c r="AS235" s="44">
        <v>290</v>
      </c>
      <c r="AT235" s="44">
        <v>290</v>
      </c>
      <c r="AU235" s="44"/>
      <c r="AV235" s="44"/>
      <c r="AW235" s="44"/>
      <c r="AX235" s="44"/>
      <c r="AY235" s="44"/>
      <c r="AZ235" s="44"/>
      <c r="BA235" s="44"/>
      <c r="BB235" s="44"/>
      <c r="BC235" s="44"/>
      <c r="BD235" s="44"/>
      <c r="BE235" s="44"/>
      <c r="BF235" s="44"/>
      <c r="BG235" s="44"/>
      <c r="BH235" s="45" t="s">
        <v>1722</v>
      </c>
      <c r="BI235" s="44"/>
      <c r="BJ235" s="45" t="s">
        <v>1723</v>
      </c>
      <c r="BK235" s="44"/>
      <c r="BL235" s="45" t="s">
        <v>1724</v>
      </c>
      <c r="BM235" s="45" t="s">
        <v>1725</v>
      </c>
      <c r="BN235" s="45" t="s">
        <v>1726</v>
      </c>
      <c r="BO235" s="45" t="s">
        <v>1727</v>
      </c>
      <c r="BP235" s="44"/>
      <c r="BQ235" s="49"/>
      <c r="BR235" s="49"/>
      <c r="BS235" s="70"/>
    </row>
    <row r="236" spans="1:71" x14ac:dyDescent="0.2">
      <c r="B236" s="68" t="s">
        <v>1728</v>
      </c>
      <c r="C236" s="44" t="s">
        <v>38</v>
      </c>
      <c r="D236" s="45" t="s">
        <v>1729</v>
      </c>
      <c r="E236" s="85">
        <v>420</v>
      </c>
      <c r="F236" s="89">
        <f>IF(MIN(AC236:AW236)=MAX(AC236:AW236),ROUND(MIN(AC236:AW236)*(1-$F$9),0),ROUND(MIN(AC236:AW236)*(1-$F$9),0)&amp;"-"&amp;ROUND(MAX(AC236:AW236)*(1-$F$9),0))</f>
        <v>370</v>
      </c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6"/>
      <c r="R236" s="48"/>
      <c r="S236" s="47"/>
      <c r="T236" s="48"/>
      <c r="U236" s="47"/>
      <c r="V236" s="46"/>
      <c r="W236" s="46"/>
      <c r="X236" s="46"/>
      <c r="Y236" s="48"/>
      <c r="Z236" s="48"/>
      <c r="AA236" s="48"/>
      <c r="AB236" s="80">
        <f>(G236*AC236+H236*AD236+I236*AE236+J236*AF236+K236*AG236+L236*AH236+M236*AI236+N236*AJ236+O236*AK236+P236*AL236+Q236*AM236+R236*AN236+S236*AO236+T236*AP236+U236*AQ236+V236*AR236+W236*AS236+X236*AT236+Y236*AU236+Z236*AV236+AA236*AW236)*(1-$F$9)</f>
        <v>0</v>
      </c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>
        <v>420</v>
      </c>
      <c r="AN236" s="44"/>
      <c r="AO236" s="44">
        <v>420</v>
      </c>
      <c r="AP236" s="44"/>
      <c r="AQ236" s="44">
        <v>420</v>
      </c>
      <c r="AR236" s="44">
        <v>420</v>
      </c>
      <c r="AS236" s="44">
        <v>420</v>
      </c>
      <c r="AT236" s="44">
        <v>420</v>
      </c>
      <c r="AU236" s="44"/>
      <c r="AV236" s="44"/>
      <c r="AW236" s="44"/>
      <c r="AX236" s="44"/>
      <c r="AY236" s="44"/>
      <c r="AZ236" s="44"/>
      <c r="BA236" s="44"/>
      <c r="BB236" s="44"/>
      <c r="BC236" s="44"/>
      <c r="BD236" s="44"/>
      <c r="BE236" s="44"/>
      <c r="BF236" s="44"/>
      <c r="BG236" s="44"/>
      <c r="BH236" s="45" t="s">
        <v>1730</v>
      </c>
      <c r="BI236" s="44"/>
      <c r="BJ236" s="45" t="s">
        <v>1731</v>
      </c>
      <c r="BK236" s="44"/>
      <c r="BL236" s="45" t="s">
        <v>1732</v>
      </c>
      <c r="BM236" s="45" t="s">
        <v>1733</v>
      </c>
      <c r="BN236" s="45" t="s">
        <v>1734</v>
      </c>
      <c r="BO236" s="45" t="s">
        <v>1735</v>
      </c>
      <c r="BP236" s="44"/>
      <c r="BQ236" s="49"/>
      <c r="BR236" s="49"/>
      <c r="BS236" s="70"/>
    </row>
    <row r="237" spans="1:71" x14ac:dyDescent="0.2">
      <c r="B237" s="68" t="s">
        <v>1736</v>
      </c>
      <c r="C237" s="44" t="s">
        <v>38</v>
      </c>
      <c r="D237" s="45" t="s">
        <v>1737</v>
      </c>
      <c r="E237" s="85">
        <v>420</v>
      </c>
      <c r="F237" s="89">
        <f>IF(MIN(AC237:AW237)=MAX(AC237:AW237),ROUND(MIN(AC237:AW237)*(1-$F$9),0),ROUND(MIN(AC237:AW237)*(1-$F$9),0)&amp;"-"&amp;ROUND(MAX(AC237:AW237)*(1-$F$9),0))</f>
        <v>370</v>
      </c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50"/>
      <c r="R237" s="48"/>
      <c r="S237" s="50"/>
      <c r="T237" s="48"/>
      <c r="U237" s="50"/>
      <c r="V237" s="50"/>
      <c r="W237" s="50"/>
      <c r="X237" s="50"/>
      <c r="Y237" s="48"/>
      <c r="Z237" s="48"/>
      <c r="AA237" s="48"/>
      <c r="AB237" s="80">
        <f>(G237*AC237+H237*AD237+I237*AE237+J237*AF237+K237*AG237+L237*AH237+M237*AI237+N237*AJ237+O237*AK237+P237*AL237+Q237*AM237+R237*AN237+S237*AO237+T237*AP237+U237*AQ237+V237*AR237+W237*AS237+X237*AT237+Y237*AU237+Z237*AV237+AA237*AW237)*(1-$F$9)</f>
        <v>0</v>
      </c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>
        <v>420</v>
      </c>
      <c r="AN237" s="44"/>
      <c r="AO237" s="44">
        <v>420</v>
      </c>
      <c r="AP237" s="44"/>
      <c r="AQ237" s="44">
        <v>420</v>
      </c>
      <c r="AR237" s="44">
        <v>420</v>
      </c>
      <c r="AS237" s="44">
        <v>420</v>
      </c>
      <c r="AT237" s="44">
        <v>420</v>
      </c>
      <c r="AU237" s="44"/>
      <c r="AV237" s="44"/>
      <c r="AW237" s="44"/>
      <c r="AX237" s="44"/>
      <c r="AY237" s="44"/>
      <c r="AZ237" s="44"/>
      <c r="BA237" s="44"/>
      <c r="BB237" s="44"/>
      <c r="BC237" s="44"/>
      <c r="BD237" s="44"/>
      <c r="BE237" s="44"/>
      <c r="BF237" s="44"/>
      <c r="BG237" s="44"/>
      <c r="BH237" s="45" t="s">
        <v>1738</v>
      </c>
      <c r="BI237" s="44"/>
      <c r="BJ237" s="45" t="s">
        <v>1739</v>
      </c>
      <c r="BK237" s="44"/>
      <c r="BL237" s="45" t="s">
        <v>1740</v>
      </c>
      <c r="BM237" s="45" t="s">
        <v>1741</v>
      </c>
      <c r="BN237" s="45" t="s">
        <v>1742</v>
      </c>
      <c r="BO237" s="45" t="s">
        <v>1743</v>
      </c>
      <c r="BP237" s="44"/>
      <c r="BQ237" s="49"/>
      <c r="BR237" s="49"/>
      <c r="BS237" s="70"/>
    </row>
    <row r="238" spans="1:71" x14ac:dyDescent="0.2">
      <c r="B238" s="68" t="s">
        <v>1744</v>
      </c>
      <c r="C238" s="44" t="s">
        <v>121</v>
      </c>
      <c r="D238" s="45" t="s">
        <v>1729</v>
      </c>
      <c r="E238" s="85">
        <v>375</v>
      </c>
      <c r="F238" s="89">
        <f>IF(MIN(AC238:AW238)=MAX(AC238:AW238),ROUND(MIN(AC238:AW238)*(1-$F$9),0),ROUND(MIN(AC238:AW238)*(1-$F$9),0)&amp;"-"&amp;ROUND(MAX(AC238:AW238)*(1-$F$9),0))</f>
        <v>330</v>
      </c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50"/>
      <c r="R238" s="48"/>
      <c r="S238" s="50"/>
      <c r="T238" s="48"/>
      <c r="U238" s="47"/>
      <c r="V238" s="50"/>
      <c r="W238" s="50"/>
      <c r="X238" s="47"/>
      <c r="Y238" s="46"/>
      <c r="Z238" s="47"/>
      <c r="AA238" s="48"/>
      <c r="AB238" s="80">
        <f>(G238*AC238+H238*AD238+I238*AE238+J238*AF238+K238*AG238+L238*AH238+M238*AI238+N238*AJ238+O238*AK238+P238*AL238+Q238*AM238+R238*AN238+S238*AO238+T238*AP238+U238*AQ238+V238*AR238+W238*AS238+X238*AT238+Y238*AU238+Z238*AV238+AA238*AW238)*(1-$F$9)</f>
        <v>0</v>
      </c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>
        <v>375</v>
      </c>
      <c r="AN238" s="44"/>
      <c r="AO238" s="44">
        <v>375</v>
      </c>
      <c r="AP238" s="44"/>
      <c r="AQ238" s="44">
        <v>375</v>
      </c>
      <c r="AR238" s="44">
        <v>375</v>
      </c>
      <c r="AS238" s="44">
        <v>375</v>
      </c>
      <c r="AT238" s="44">
        <v>375</v>
      </c>
      <c r="AU238" s="44">
        <v>375</v>
      </c>
      <c r="AV238" s="44">
        <v>375</v>
      </c>
      <c r="AW238" s="44"/>
      <c r="AX238" s="44"/>
      <c r="AY238" s="44"/>
      <c r="AZ238" s="44"/>
      <c r="BA238" s="44"/>
      <c r="BB238" s="44"/>
      <c r="BC238" s="44"/>
      <c r="BD238" s="44"/>
      <c r="BE238" s="44"/>
      <c r="BF238" s="44"/>
      <c r="BG238" s="44"/>
      <c r="BH238" s="45" t="s">
        <v>1745</v>
      </c>
      <c r="BI238" s="44"/>
      <c r="BJ238" s="45" t="s">
        <v>1746</v>
      </c>
      <c r="BK238" s="44"/>
      <c r="BL238" s="45" t="s">
        <v>1747</v>
      </c>
      <c r="BM238" s="45" t="s">
        <v>1748</v>
      </c>
      <c r="BN238" s="45" t="s">
        <v>1749</v>
      </c>
      <c r="BO238" s="45" t="s">
        <v>1750</v>
      </c>
      <c r="BP238" s="45" t="s">
        <v>1751</v>
      </c>
      <c r="BQ238" s="71" t="s">
        <v>1752</v>
      </c>
      <c r="BR238" s="49"/>
      <c r="BS238" s="70"/>
    </row>
    <row r="239" spans="1:71" x14ac:dyDescent="0.2">
      <c r="B239" s="68" t="s">
        <v>1753</v>
      </c>
      <c r="C239" s="44" t="s">
        <v>121</v>
      </c>
      <c r="D239" s="45" t="s">
        <v>1729</v>
      </c>
      <c r="E239" s="85">
        <v>375</v>
      </c>
      <c r="F239" s="89">
        <f>IF(MIN(AC239:AW239)=MAX(AC239:AW239),ROUND(MIN(AC239:AW239)*(1-$F$9),0),ROUND(MIN(AC239:AW239)*(1-$F$9),0)&amp;"-"&amp;ROUND(MAX(AC239:AW239)*(1-$F$9),0))</f>
        <v>330</v>
      </c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50"/>
      <c r="R239" s="48"/>
      <c r="S239" s="50"/>
      <c r="T239" s="48"/>
      <c r="U239" s="50"/>
      <c r="V239" s="50"/>
      <c r="W239" s="50"/>
      <c r="X239" s="50"/>
      <c r="Y239" s="50"/>
      <c r="Z239" s="47"/>
      <c r="AA239" s="48"/>
      <c r="AB239" s="80">
        <f>(G239*AC239+H239*AD239+I239*AE239+J239*AF239+K239*AG239+L239*AH239+M239*AI239+N239*AJ239+O239*AK239+P239*AL239+Q239*AM239+R239*AN239+S239*AO239+T239*AP239+U239*AQ239+V239*AR239+W239*AS239+X239*AT239+Y239*AU239+Z239*AV239+AA239*AW239)*(1-$F$9)</f>
        <v>0</v>
      </c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>
        <v>375</v>
      </c>
      <c r="AN239" s="44"/>
      <c r="AO239" s="44">
        <v>375</v>
      </c>
      <c r="AP239" s="44"/>
      <c r="AQ239" s="44">
        <v>375</v>
      </c>
      <c r="AR239" s="44">
        <v>375</v>
      </c>
      <c r="AS239" s="44">
        <v>375</v>
      </c>
      <c r="AT239" s="44">
        <v>375</v>
      </c>
      <c r="AU239" s="44">
        <v>375</v>
      </c>
      <c r="AV239" s="44">
        <v>375</v>
      </c>
      <c r="AW239" s="44"/>
      <c r="AX239" s="44"/>
      <c r="AY239" s="44"/>
      <c r="AZ239" s="44"/>
      <c r="BA239" s="44"/>
      <c r="BB239" s="44"/>
      <c r="BC239" s="44"/>
      <c r="BD239" s="44"/>
      <c r="BE239" s="44"/>
      <c r="BF239" s="44"/>
      <c r="BG239" s="44"/>
      <c r="BH239" s="45" t="s">
        <v>1754</v>
      </c>
      <c r="BI239" s="44"/>
      <c r="BJ239" s="45" t="s">
        <v>1755</v>
      </c>
      <c r="BK239" s="44"/>
      <c r="BL239" s="45" t="s">
        <v>1756</v>
      </c>
      <c r="BM239" s="45" t="s">
        <v>1757</v>
      </c>
      <c r="BN239" s="45" t="s">
        <v>1758</v>
      </c>
      <c r="BO239" s="45" t="s">
        <v>1759</v>
      </c>
      <c r="BP239" s="45" t="s">
        <v>1760</v>
      </c>
      <c r="BQ239" s="71" t="s">
        <v>1761</v>
      </c>
      <c r="BR239" s="49"/>
      <c r="BS239" s="70"/>
    </row>
    <row r="240" spans="1:71" x14ac:dyDescent="0.2">
      <c r="B240" s="68" t="s">
        <v>1762</v>
      </c>
      <c r="C240" s="44" t="s">
        <v>215</v>
      </c>
      <c r="D240" s="44" t="s">
        <v>1763</v>
      </c>
      <c r="E240" s="85">
        <v>550</v>
      </c>
      <c r="F240" s="89">
        <f>IF(MIN(AC240:AW240)=MAX(AC240:AW240),ROUND(MIN(AC240:AW240)*(1-$F$9),0),ROUND(MIN(AC240:AW240)*(1-$F$9),0)&amp;"-"&amp;ROUND(MAX(AC240:AW240)*(1-$F$9),0))</f>
        <v>484</v>
      </c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7"/>
      <c r="R240" s="48"/>
      <c r="S240" s="47"/>
      <c r="T240" s="48"/>
      <c r="U240" s="46"/>
      <c r="V240" s="47"/>
      <c r="W240" s="47"/>
      <c r="X240" s="46"/>
      <c r="Y240" s="46"/>
      <c r="Z240" s="46"/>
      <c r="AA240" s="48"/>
      <c r="AB240" s="80">
        <f>(G240*AC240+H240*AD240+I240*AE240+J240*AF240+K240*AG240+L240*AH240+M240*AI240+N240*AJ240+O240*AK240+P240*AL240+Q240*AM240+R240*AN240+S240*AO240+T240*AP240+U240*AQ240+V240*AR240+W240*AS240+X240*AT240+Y240*AU240+Z240*AV240+AA240*AW240)*(1-$F$9)</f>
        <v>0</v>
      </c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>
        <v>550</v>
      </c>
      <c r="AN240" s="44"/>
      <c r="AO240" s="44">
        <v>550</v>
      </c>
      <c r="AP240" s="44"/>
      <c r="AQ240" s="44">
        <v>550</v>
      </c>
      <c r="AR240" s="44">
        <v>550</v>
      </c>
      <c r="AS240" s="44">
        <v>550</v>
      </c>
      <c r="AT240" s="44">
        <v>550</v>
      </c>
      <c r="AU240" s="44">
        <v>550</v>
      </c>
      <c r="AV240" s="44">
        <v>550</v>
      </c>
      <c r="AW240" s="44"/>
      <c r="AX240" s="44"/>
      <c r="AY240" s="44"/>
      <c r="AZ240" s="44"/>
      <c r="BA240" s="44"/>
      <c r="BB240" s="44"/>
      <c r="BC240" s="44"/>
      <c r="BD240" s="44"/>
      <c r="BE240" s="44"/>
      <c r="BF240" s="44"/>
      <c r="BG240" s="44"/>
      <c r="BH240" s="45" t="s">
        <v>1764</v>
      </c>
      <c r="BI240" s="44"/>
      <c r="BJ240" s="45" t="s">
        <v>1765</v>
      </c>
      <c r="BK240" s="44"/>
      <c r="BL240" s="45" t="s">
        <v>1766</v>
      </c>
      <c r="BM240" s="45" t="s">
        <v>1767</v>
      </c>
      <c r="BN240" s="45" t="s">
        <v>1768</v>
      </c>
      <c r="BO240" s="45" t="s">
        <v>1769</v>
      </c>
      <c r="BP240" s="45" t="s">
        <v>1770</v>
      </c>
      <c r="BQ240" s="71" t="s">
        <v>1771</v>
      </c>
      <c r="BR240" s="49"/>
      <c r="BS240" s="70"/>
    </row>
    <row r="241" spans="1:71" x14ac:dyDescent="0.2">
      <c r="B241" s="68" t="s">
        <v>1772</v>
      </c>
      <c r="C241" s="44" t="s">
        <v>121</v>
      </c>
      <c r="D241" s="45" t="s">
        <v>1717</v>
      </c>
      <c r="E241" s="85">
        <v>375</v>
      </c>
      <c r="F241" s="89">
        <f>IF(MIN(AC241:AW241)=MAX(AC241:AW241),ROUND(MIN(AC241:AW241)*(1-$F$9),0),ROUND(MIN(AC241:AW241)*(1-$F$9),0)&amp;"-"&amp;ROUND(MAX(AC241:AW241)*(1-$F$9),0))</f>
        <v>330</v>
      </c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50"/>
      <c r="R241" s="48"/>
      <c r="S241" s="50"/>
      <c r="T241" s="48"/>
      <c r="U241" s="50"/>
      <c r="V241" s="50"/>
      <c r="W241" s="50"/>
      <c r="X241" s="50"/>
      <c r="Y241" s="50"/>
      <c r="Z241" s="50"/>
      <c r="AA241" s="48"/>
      <c r="AB241" s="80">
        <f>(G241*AC241+H241*AD241+I241*AE241+J241*AF241+K241*AG241+L241*AH241+M241*AI241+N241*AJ241+O241*AK241+P241*AL241+Q241*AM241+R241*AN241+S241*AO241+T241*AP241+U241*AQ241+V241*AR241+W241*AS241+X241*AT241+Y241*AU241+Z241*AV241+AA241*AW241)*(1-$F$9)</f>
        <v>0</v>
      </c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>
        <v>375</v>
      </c>
      <c r="AN241" s="44"/>
      <c r="AO241" s="44">
        <v>375</v>
      </c>
      <c r="AP241" s="44"/>
      <c r="AQ241" s="44">
        <v>375</v>
      </c>
      <c r="AR241" s="44">
        <v>375</v>
      </c>
      <c r="AS241" s="44">
        <v>375</v>
      </c>
      <c r="AT241" s="44">
        <v>375</v>
      </c>
      <c r="AU241" s="44">
        <v>375</v>
      </c>
      <c r="AV241" s="44">
        <v>375</v>
      </c>
      <c r="AW241" s="44"/>
      <c r="AX241" s="44"/>
      <c r="AY241" s="44"/>
      <c r="AZ241" s="44"/>
      <c r="BA241" s="44"/>
      <c r="BB241" s="44"/>
      <c r="BC241" s="44"/>
      <c r="BD241" s="44"/>
      <c r="BE241" s="44"/>
      <c r="BF241" s="44"/>
      <c r="BG241" s="44"/>
      <c r="BH241" s="45" t="s">
        <v>1773</v>
      </c>
      <c r="BI241" s="44"/>
      <c r="BJ241" s="45" t="s">
        <v>1774</v>
      </c>
      <c r="BK241" s="44"/>
      <c r="BL241" s="45" t="s">
        <v>1775</v>
      </c>
      <c r="BM241" s="45" t="s">
        <v>1776</v>
      </c>
      <c r="BN241" s="45" t="s">
        <v>1777</v>
      </c>
      <c r="BO241" s="45" t="s">
        <v>1778</v>
      </c>
      <c r="BP241" s="45" t="s">
        <v>1779</v>
      </c>
      <c r="BQ241" s="71" t="s">
        <v>1780</v>
      </c>
      <c r="BR241" s="49"/>
      <c r="BS241" s="70"/>
    </row>
    <row r="242" spans="1:71" x14ac:dyDescent="0.2">
      <c r="B242" s="68" t="s">
        <v>1781</v>
      </c>
      <c r="C242" s="44" t="s">
        <v>69</v>
      </c>
      <c r="D242" s="45" t="s">
        <v>1717</v>
      </c>
      <c r="E242" s="85">
        <v>385</v>
      </c>
      <c r="F242" s="89">
        <f>IF(MIN(AC242:AW242)=MAX(AC242:AW242),ROUND(MIN(AC242:AW242)*(1-$F$9),0),ROUND(MIN(AC242:AW242)*(1-$F$9),0)&amp;"-"&amp;ROUND(MAX(AC242:AW242)*(1-$F$9),0))</f>
        <v>339</v>
      </c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50"/>
      <c r="R242" s="48"/>
      <c r="S242" s="47"/>
      <c r="T242" s="48"/>
      <c r="U242" s="46"/>
      <c r="V242" s="46"/>
      <c r="W242" s="48"/>
      <c r="X242" s="48"/>
      <c r="Y242" s="48"/>
      <c r="Z242" s="48"/>
      <c r="AA242" s="48"/>
      <c r="AB242" s="80">
        <f>(G242*AC242+H242*AD242+I242*AE242+J242*AF242+K242*AG242+L242*AH242+M242*AI242+N242*AJ242+O242*AK242+P242*AL242+Q242*AM242+R242*AN242+S242*AO242+T242*AP242+U242*AQ242+V242*AR242+W242*AS242+X242*AT242+Y242*AU242+Z242*AV242+AA242*AW242)*(1-$F$9)</f>
        <v>0</v>
      </c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>
        <v>385</v>
      </c>
      <c r="AN242" s="44"/>
      <c r="AO242" s="44">
        <v>385</v>
      </c>
      <c r="AP242" s="44"/>
      <c r="AQ242" s="44">
        <v>385</v>
      </c>
      <c r="AR242" s="44">
        <v>385</v>
      </c>
      <c r="AS242" s="44"/>
      <c r="AT242" s="44"/>
      <c r="AU242" s="44"/>
      <c r="AV242" s="44"/>
      <c r="AW242" s="44"/>
      <c r="AX242" s="44"/>
      <c r="AY242" s="44"/>
      <c r="AZ242" s="44"/>
      <c r="BA242" s="44"/>
      <c r="BB242" s="44"/>
      <c r="BC242" s="44"/>
      <c r="BD242" s="44"/>
      <c r="BE242" s="44"/>
      <c r="BF242" s="44"/>
      <c r="BG242" s="44"/>
      <c r="BH242" s="45" t="s">
        <v>1782</v>
      </c>
      <c r="BI242" s="44"/>
      <c r="BJ242" s="45" t="s">
        <v>1783</v>
      </c>
      <c r="BK242" s="44"/>
      <c r="BL242" s="45" t="s">
        <v>1784</v>
      </c>
      <c r="BM242" s="45" t="s">
        <v>1785</v>
      </c>
      <c r="BN242" s="44"/>
      <c r="BO242" s="44"/>
      <c r="BP242" s="44"/>
      <c r="BQ242" s="49"/>
      <c r="BR242" s="49"/>
      <c r="BS242" s="70"/>
    </row>
    <row r="243" spans="1:71" x14ac:dyDescent="0.2">
      <c r="B243" s="68" t="s">
        <v>1786</v>
      </c>
      <c r="C243" s="44" t="s">
        <v>38</v>
      </c>
      <c r="D243" s="45" t="s">
        <v>1729</v>
      </c>
      <c r="E243" s="85">
        <v>350</v>
      </c>
      <c r="F243" s="89">
        <f>IF(MIN(AC243:AW243)=MAX(AC243:AW243),ROUND(MIN(AC243:AW243)*(1-$F$9),0),ROUND(MIN(AC243:AW243)*(1-$F$9),0)&amp;"-"&amp;ROUND(MAX(AC243:AW243)*(1-$F$9),0))</f>
        <v>308</v>
      </c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6"/>
      <c r="R243" s="48"/>
      <c r="S243" s="47"/>
      <c r="T243" s="48"/>
      <c r="U243" s="46"/>
      <c r="V243" s="46"/>
      <c r="W243" s="47"/>
      <c r="X243" s="46"/>
      <c r="Y243" s="48"/>
      <c r="Z243" s="48"/>
      <c r="AA243" s="48"/>
      <c r="AB243" s="80">
        <f>(G243*AC243+H243*AD243+I243*AE243+J243*AF243+K243*AG243+L243*AH243+M243*AI243+N243*AJ243+O243*AK243+P243*AL243+Q243*AM243+R243*AN243+S243*AO243+T243*AP243+U243*AQ243+V243*AR243+W243*AS243+X243*AT243+Y243*AU243+Z243*AV243+AA243*AW243)*(1-$F$9)</f>
        <v>0</v>
      </c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>
        <v>350</v>
      </c>
      <c r="AN243" s="44"/>
      <c r="AO243" s="44">
        <v>350</v>
      </c>
      <c r="AP243" s="44"/>
      <c r="AQ243" s="44">
        <v>350</v>
      </c>
      <c r="AR243" s="44">
        <v>350</v>
      </c>
      <c r="AS243" s="44">
        <v>350</v>
      </c>
      <c r="AT243" s="44">
        <v>350</v>
      </c>
      <c r="AU243" s="44"/>
      <c r="AV243" s="44"/>
      <c r="AW243" s="44"/>
      <c r="AX243" s="44"/>
      <c r="AY243" s="44"/>
      <c r="AZ243" s="44"/>
      <c r="BA243" s="44"/>
      <c r="BB243" s="44"/>
      <c r="BC243" s="44"/>
      <c r="BD243" s="44"/>
      <c r="BE243" s="44"/>
      <c r="BF243" s="44"/>
      <c r="BG243" s="44"/>
      <c r="BH243" s="45" t="s">
        <v>1787</v>
      </c>
      <c r="BI243" s="44"/>
      <c r="BJ243" s="45" t="s">
        <v>1788</v>
      </c>
      <c r="BK243" s="44"/>
      <c r="BL243" s="45" t="s">
        <v>1789</v>
      </c>
      <c r="BM243" s="45" t="s">
        <v>1790</v>
      </c>
      <c r="BN243" s="45" t="s">
        <v>1791</v>
      </c>
      <c r="BO243" s="45" t="s">
        <v>1792</v>
      </c>
      <c r="BP243" s="44"/>
      <c r="BQ243" s="49"/>
      <c r="BR243" s="49"/>
      <c r="BS243" s="70"/>
    </row>
    <row r="244" spans="1:71" x14ac:dyDescent="0.2">
      <c r="B244" s="68" t="s">
        <v>1793</v>
      </c>
      <c r="C244" s="44" t="s">
        <v>38</v>
      </c>
      <c r="D244" s="45" t="s">
        <v>1717</v>
      </c>
      <c r="E244" s="85">
        <v>350</v>
      </c>
      <c r="F244" s="89">
        <f>IF(MIN(AC244:AW244)=MAX(AC244:AW244),ROUND(MIN(AC244:AW244)*(1-$F$9),0),ROUND(MIN(AC244:AW244)*(1-$F$9),0)&amp;"-"&amp;ROUND(MAX(AC244:AW244)*(1-$F$9),0))</f>
        <v>308</v>
      </c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6"/>
      <c r="R244" s="48"/>
      <c r="S244" s="50"/>
      <c r="T244" s="48"/>
      <c r="U244" s="50"/>
      <c r="V244" s="50"/>
      <c r="W244" s="50"/>
      <c r="X244" s="50"/>
      <c r="Y244" s="48"/>
      <c r="Z244" s="48"/>
      <c r="AA244" s="48"/>
      <c r="AB244" s="80">
        <f>(G244*AC244+H244*AD244+I244*AE244+J244*AF244+K244*AG244+L244*AH244+M244*AI244+N244*AJ244+O244*AK244+P244*AL244+Q244*AM244+R244*AN244+S244*AO244+T244*AP244+U244*AQ244+V244*AR244+W244*AS244+X244*AT244+Y244*AU244+Z244*AV244+AA244*AW244)*(1-$F$9)</f>
        <v>0</v>
      </c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>
        <v>350</v>
      </c>
      <c r="AN244" s="44"/>
      <c r="AO244" s="44">
        <v>350</v>
      </c>
      <c r="AP244" s="44"/>
      <c r="AQ244" s="44">
        <v>350</v>
      </c>
      <c r="AR244" s="44">
        <v>350</v>
      </c>
      <c r="AS244" s="44">
        <v>350</v>
      </c>
      <c r="AT244" s="44">
        <v>350</v>
      </c>
      <c r="AU244" s="44"/>
      <c r="AV244" s="44"/>
      <c r="AW244" s="44"/>
      <c r="AX244" s="44"/>
      <c r="AY244" s="44"/>
      <c r="AZ244" s="44"/>
      <c r="BA244" s="44"/>
      <c r="BB244" s="44"/>
      <c r="BC244" s="44"/>
      <c r="BD244" s="44"/>
      <c r="BE244" s="44"/>
      <c r="BF244" s="44"/>
      <c r="BG244" s="44"/>
      <c r="BH244" s="45" t="s">
        <v>1794</v>
      </c>
      <c r="BI244" s="44"/>
      <c r="BJ244" s="45" t="s">
        <v>1795</v>
      </c>
      <c r="BK244" s="44"/>
      <c r="BL244" s="45" t="s">
        <v>1796</v>
      </c>
      <c r="BM244" s="45" t="s">
        <v>1797</v>
      </c>
      <c r="BN244" s="45" t="s">
        <v>1798</v>
      </c>
      <c r="BO244" s="45" t="s">
        <v>1799</v>
      </c>
      <c r="BP244" s="44"/>
      <c r="BQ244" s="49"/>
      <c r="BR244" s="49"/>
      <c r="BS244" s="70"/>
    </row>
    <row r="245" spans="1:71" x14ac:dyDescent="0.2">
      <c r="B245" s="68" t="s">
        <v>1800</v>
      </c>
      <c r="C245" s="44" t="s">
        <v>38</v>
      </c>
      <c r="D245" s="45" t="s">
        <v>1729</v>
      </c>
      <c r="E245" s="85">
        <v>480</v>
      </c>
      <c r="F245" s="89">
        <f>IF(MIN(AC245:AW245)=MAX(AC245:AW245),ROUND(MIN(AC245:AW245)*(1-$F$9),0),ROUND(MIN(AC245:AW245)*(1-$F$9),0)&amp;"-"&amp;ROUND(MAX(AC245:AW245)*(1-$F$9),0))</f>
        <v>422</v>
      </c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7"/>
      <c r="R245" s="48"/>
      <c r="S245" s="50"/>
      <c r="T245" s="48"/>
      <c r="U245" s="50"/>
      <c r="V245" s="50"/>
      <c r="W245" s="46"/>
      <c r="X245" s="50"/>
      <c r="Y245" s="48"/>
      <c r="Z245" s="48"/>
      <c r="AA245" s="48"/>
      <c r="AB245" s="80">
        <f>(G245*AC245+H245*AD245+I245*AE245+J245*AF245+K245*AG245+L245*AH245+M245*AI245+N245*AJ245+O245*AK245+P245*AL245+Q245*AM245+R245*AN245+S245*AO245+T245*AP245+U245*AQ245+V245*AR245+W245*AS245+X245*AT245+Y245*AU245+Z245*AV245+AA245*AW245)*(1-$F$9)</f>
        <v>0</v>
      </c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>
        <v>480</v>
      </c>
      <c r="AN245" s="44"/>
      <c r="AO245" s="44">
        <v>480</v>
      </c>
      <c r="AP245" s="44"/>
      <c r="AQ245" s="44">
        <v>480</v>
      </c>
      <c r="AR245" s="44">
        <v>480</v>
      </c>
      <c r="AS245" s="44">
        <v>480</v>
      </c>
      <c r="AT245" s="44">
        <v>480</v>
      </c>
      <c r="AU245" s="44"/>
      <c r="AV245" s="44"/>
      <c r="AW245" s="44"/>
      <c r="AX245" s="44"/>
      <c r="AY245" s="44"/>
      <c r="AZ245" s="44"/>
      <c r="BA245" s="44"/>
      <c r="BB245" s="44"/>
      <c r="BC245" s="44"/>
      <c r="BD245" s="44"/>
      <c r="BE245" s="44"/>
      <c r="BF245" s="44"/>
      <c r="BG245" s="44"/>
      <c r="BH245" s="45" t="s">
        <v>1801</v>
      </c>
      <c r="BI245" s="44"/>
      <c r="BJ245" s="45" t="s">
        <v>1802</v>
      </c>
      <c r="BK245" s="44"/>
      <c r="BL245" s="45" t="s">
        <v>1803</v>
      </c>
      <c r="BM245" s="45" t="s">
        <v>1804</v>
      </c>
      <c r="BN245" s="45" t="s">
        <v>1805</v>
      </c>
      <c r="BO245" s="45" t="s">
        <v>1806</v>
      </c>
      <c r="BP245" s="44"/>
      <c r="BQ245" s="49"/>
      <c r="BR245" s="49"/>
      <c r="BS245" s="70"/>
    </row>
    <row r="246" spans="1:71" x14ac:dyDescent="0.2">
      <c r="B246" s="68" t="s">
        <v>1807</v>
      </c>
      <c r="C246" s="44" t="s">
        <v>215</v>
      </c>
      <c r="D246" s="44" t="s">
        <v>1763</v>
      </c>
      <c r="E246" s="85">
        <v>320</v>
      </c>
      <c r="F246" s="89">
        <f>IF(MIN(AC246:AW246)=MAX(AC246:AW246),ROUND(MIN(AC246:AW246)*(1-$F$9),0),ROUND(MIN(AC246:AW246)*(1-$F$9),0)&amp;"-"&amp;ROUND(MAX(AC246:AW246)*(1-$F$9),0))</f>
        <v>282</v>
      </c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6"/>
      <c r="R246" s="48"/>
      <c r="S246" s="46"/>
      <c r="T246" s="48"/>
      <c r="U246" s="46"/>
      <c r="V246" s="46"/>
      <c r="W246" s="47"/>
      <c r="X246" s="46"/>
      <c r="Y246" s="46"/>
      <c r="Z246" s="46"/>
      <c r="AA246" s="48"/>
      <c r="AB246" s="80">
        <f>(G246*AC246+H246*AD246+I246*AE246+J246*AF246+K246*AG246+L246*AH246+M246*AI246+N246*AJ246+O246*AK246+P246*AL246+Q246*AM246+R246*AN246+S246*AO246+T246*AP246+U246*AQ246+V246*AR246+W246*AS246+X246*AT246+Y246*AU246+Z246*AV246+AA246*AW246)*(1-$F$9)</f>
        <v>0</v>
      </c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>
        <v>320</v>
      </c>
      <c r="AN246" s="44"/>
      <c r="AO246" s="44">
        <v>320</v>
      </c>
      <c r="AP246" s="44"/>
      <c r="AQ246" s="44">
        <v>320</v>
      </c>
      <c r="AR246" s="44">
        <v>320</v>
      </c>
      <c r="AS246" s="44">
        <v>320</v>
      </c>
      <c r="AT246" s="44">
        <v>320</v>
      </c>
      <c r="AU246" s="44">
        <v>320</v>
      </c>
      <c r="AV246" s="44">
        <v>320</v>
      </c>
      <c r="AW246" s="44"/>
      <c r="AX246" s="44"/>
      <c r="AY246" s="44"/>
      <c r="AZ246" s="44"/>
      <c r="BA246" s="44"/>
      <c r="BB246" s="44"/>
      <c r="BC246" s="44"/>
      <c r="BD246" s="44"/>
      <c r="BE246" s="44"/>
      <c r="BF246" s="44"/>
      <c r="BG246" s="44"/>
      <c r="BH246" s="45" t="s">
        <v>1808</v>
      </c>
      <c r="BI246" s="44"/>
      <c r="BJ246" s="45" t="s">
        <v>1809</v>
      </c>
      <c r="BK246" s="44"/>
      <c r="BL246" s="45" t="s">
        <v>1810</v>
      </c>
      <c r="BM246" s="45" t="s">
        <v>1811</v>
      </c>
      <c r="BN246" s="45" t="s">
        <v>1812</v>
      </c>
      <c r="BO246" s="45" t="s">
        <v>1813</v>
      </c>
      <c r="BP246" s="45" t="s">
        <v>1814</v>
      </c>
      <c r="BQ246" s="71" t="s">
        <v>1815</v>
      </c>
      <c r="BR246" s="49"/>
      <c r="BS246" s="70"/>
    </row>
    <row r="247" spans="1:71" x14ac:dyDescent="0.2">
      <c r="B247" s="68" t="s">
        <v>1816</v>
      </c>
      <c r="C247" s="44" t="s">
        <v>121</v>
      </c>
      <c r="D247" s="45" t="s">
        <v>1717</v>
      </c>
      <c r="E247" s="85">
        <v>295</v>
      </c>
      <c r="F247" s="89">
        <f>IF(MIN(AC247:AW247)=MAX(AC247:AW247),ROUND(MIN(AC247:AW247)*(1-$F$9),0),ROUND(MIN(AC247:AW247)*(1-$F$9),0)&amp;"-"&amp;ROUND(MAX(AC247:AW247)*(1-$F$9),0))</f>
        <v>260</v>
      </c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50"/>
      <c r="R247" s="48"/>
      <c r="S247" s="50"/>
      <c r="T247" s="48"/>
      <c r="U247" s="50"/>
      <c r="V247" s="50"/>
      <c r="W247" s="46"/>
      <c r="X247" s="46"/>
      <c r="Y247" s="46"/>
      <c r="Z247" s="46"/>
      <c r="AA247" s="48"/>
      <c r="AB247" s="80">
        <f>(G247*AC247+H247*AD247+I247*AE247+J247*AF247+K247*AG247+L247*AH247+M247*AI247+N247*AJ247+O247*AK247+P247*AL247+Q247*AM247+R247*AN247+S247*AO247+T247*AP247+U247*AQ247+V247*AR247+W247*AS247+X247*AT247+Y247*AU247+Z247*AV247+AA247*AW247)*(1-$F$9)</f>
        <v>0</v>
      </c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>
        <v>295</v>
      </c>
      <c r="AN247" s="44"/>
      <c r="AO247" s="44">
        <v>295</v>
      </c>
      <c r="AP247" s="44"/>
      <c r="AQ247" s="44">
        <v>295</v>
      </c>
      <c r="AR247" s="44">
        <v>295</v>
      </c>
      <c r="AS247" s="44">
        <v>295</v>
      </c>
      <c r="AT247" s="44">
        <v>295</v>
      </c>
      <c r="AU247" s="44">
        <v>295</v>
      </c>
      <c r="AV247" s="44">
        <v>295</v>
      </c>
      <c r="AW247" s="44"/>
      <c r="AX247" s="44"/>
      <c r="AY247" s="44"/>
      <c r="AZ247" s="44"/>
      <c r="BA247" s="44"/>
      <c r="BB247" s="44"/>
      <c r="BC247" s="44"/>
      <c r="BD247" s="44"/>
      <c r="BE247" s="44"/>
      <c r="BF247" s="44"/>
      <c r="BG247" s="44"/>
      <c r="BH247" s="45" t="s">
        <v>1817</v>
      </c>
      <c r="BI247" s="44"/>
      <c r="BJ247" s="45" t="s">
        <v>1818</v>
      </c>
      <c r="BK247" s="44"/>
      <c r="BL247" s="45" t="s">
        <v>1819</v>
      </c>
      <c r="BM247" s="45" t="s">
        <v>1820</v>
      </c>
      <c r="BN247" s="45" t="s">
        <v>1821</v>
      </c>
      <c r="BO247" s="45" t="s">
        <v>1822</v>
      </c>
      <c r="BP247" s="45" t="s">
        <v>1823</v>
      </c>
      <c r="BQ247" s="71" t="s">
        <v>1824</v>
      </c>
      <c r="BR247" s="49"/>
      <c r="BS247" s="70"/>
    </row>
    <row r="248" spans="1:71" x14ac:dyDescent="0.2">
      <c r="B248" s="68" t="s">
        <v>1825</v>
      </c>
      <c r="C248" s="44" t="s">
        <v>38</v>
      </c>
      <c r="D248" s="45" t="s">
        <v>1729</v>
      </c>
      <c r="E248" s="85">
        <v>420</v>
      </c>
      <c r="F248" s="89">
        <f>IF(MIN(AC248:AW248)=MAX(AC248:AW248),ROUND(MIN(AC248:AW248)*(1-$F$9),0),ROUND(MIN(AC248:AW248)*(1-$F$9),0)&amp;"-"&amp;ROUND(MAX(AC248:AW248)*(1-$F$9),0))</f>
        <v>370</v>
      </c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7"/>
      <c r="R248" s="48"/>
      <c r="S248" s="50"/>
      <c r="T248" s="48"/>
      <c r="U248" s="50"/>
      <c r="V248" s="50"/>
      <c r="W248" s="50"/>
      <c r="X248" s="50"/>
      <c r="Y248" s="48"/>
      <c r="Z248" s="48"/>
      <c r="AA248" s="48"/>
      <c r="AB248" s="80">
        <f>(G248*AC248+H248*AD248+I248*AE248+J248*AF248+K248*AG248+L248*AH248+M248*AI248+N248*AJ248+O248*AK248+P248*AL248+Q248*AM248+R248*AN248+S248*AO248+T248*AP248+U248*AQ248+V248*AR248+W248*AS248+X248*AT248+Y248*AU248+Z248*AV248+AA248*AW248)*(1-$F$9)</f>
        <v>0</v>
      </c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>
        <v>420</v>
      </c>
      <c r="AN248" s="44"/>
      <c r="AO248" s="44">
        <v>420</v>
      </c>
      <c r="AP248" s="44"/>
      <c r="AQ248" s="44">
        <v>420</v>
      </c>
      <c r="AR248" s="44">
        <v>420</v>
      </c>
      <c r="AS248" s="44">
        <v>420</v>
      </c>
      <c r="AT248" s="44">
        <v>420</v>
      </c>
      <c r="AU248" s="44"/>
      <c r="AV248" s="44"/>
      <c r="AW248" s="44"/>
      <c r="AX248" s="44"/>
      <c r="AY248" s="44"/>
      <c r="AZ248" s="44"/>
      <c r="BA248" s="44"/>
      <c r="BB248" s="44"/>
      <c r="BC248" s="44"/>
      <c r="BD248" s="44"/>
      <c r="BE248" s="44"/>
      <c r="BF248" s="44"/>
      <c r="BG248" s="44"/>
      <c r="BH248" s="45" t="s">
        <v>1826</v>
      </c>
      <c r="BI248" s="44"/>
      <c r="BJ248" s="45" t="s">
        <v>1827</v>
      </c>
      <c r="BK248" s="44"/>
      <c r="BL248" s="45" t="s">
        <v>1828</v>
      </c>
      <c r="BM248" s="45" t="s">
        <v>1829</v>
      </c>
      <c r="BN248" s="45" t="s">
        <v>1830</v>
      </c>
      <c r="BO248" s="45" t="s">
        <v>1831</v>
      </c>
      <c r="BP248" s="44"/>
      <c r="BQ248" s="49"/>
      <c r="BR248" s="49"/>
      <c r="BS248" s="70"/>
    </row>
    <row r="249" spans="1:71" x14ac:dyDescent="0.2">
      <c r="B249" s="68" t="s">
        <v>1832</v>
      </c>
      <c r="C249" s="44" t="s">
        <v>215</v>
      </c>
      <c r="D249" s="44" t="s">
        <v>1763</v>
      </c>
      <c r="E249" s="85">
        <v>840</v>
      </c>
      <c r="F249" s="89">
        <f>IF(MIN(AC249:AW249)=MAX(AC249:AW249),ROUND(MIN(AC249:AW249)*(1-$F$9),0),ROUND(MIN(AC249:AW249)*(1-$F$9),0)&amp;"-"&amp;ROUND(MAX(AC249:AW249)*(1-$F$9),0))</f>
        <v>739</v>
      </c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50"/>
      <c r="R249" s="48"/>
      <c r="S249" s="50"/>
      <c r="T249" s="48"/>
      <c r="U249" s="46"/>
      <c r="V249" s="46"/>
      <c r="W249" s="46"/>
      <c r="X249" s="46"/>
      <c r="Y249" s="46"/>
      <c r="Z249" s="46"/>
      <c r="AA249" s="48"/>
      <c r="AB249" s="80">
        <f>(G249*AC249+H249*AD249+I249*AE249+J249*AF249+K249*AG249+L249*AH249+M249*AI249+N249*AJ249+O249*AK249+P249*AL249+Q249*AM249+R249*AN249+S249*AO249+T249*AP249+U249*AQ249+V249*AR249+W249*AS249+X249*AT249+Y249*AU249+Z249*AV249+AA249*AW249)*(1-$F$9)</f>
        <v>0</v>
      </c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>
        <v>840</v>
      </c>
      <c r="AN249" s="44"/>
      <c r="AO249" s="44">
        <v>840</v>
      </c>
      <c r="AP249" s="44"/>
      <c r="AQ249" s="44">
        <v>840</v>
      </c>
      <c r="AR249" s="44">
        <v>840</v>
      </c>
      <c r="AS249" s="44">
        <v>840</v>
      </c>
      <c r="AT249" s="44">
        <v>840</v>
      </c>
      <c r="AU249" s="44">
        <v>840</v>
      </c>
      <c r="AV249" s="44">
        <v>840</v>
      </c>
      <c r="AW249" s="44"/>
      <c r="AX249" s="44"/>
      <c r="AY249" s="44"/>
      <c r="AZ249" s="44"/>
      <c r="BA249" s="44"/>
      <c r="BB249" s="44"/>
      <c r="BC249" s="44"/>
      <c r="BD249" s="44"/>
      <c r="BE249" s="44"/>
      <c r="BF249" s="44"/>
      <c r="BG249" s="44"/>
      <c r="BH249" s="45" t="s">
        <v>1833</v>
      </c>
      <c r="BI249" s="44"/>
      <c r="BJ249" s="45" t="s">
        <v>1834</v>
      </c>
      <c r="BK249" s="44"/>
      <c r="BL249" s="45" t="s">
        <v>1835</v>
      </c>
      <c r="BM249" s="45" t="s">
        <v>1836</v>
      </c>
      <c r="BN249" s="45" t="s">
        <v>1837</v>
      </c>
      <c r="BO249" s="45" t="s">
        <v>1838</v>
      </c>
      <c r="BP249" s="45" t="s">
        <v>1839</v>
      </c>
      <c r="BQ249" s="71" t="s">
        <v>1840</v>
      </c>
      <c r="BR249" s="49"/>
      <c r="BS249" s="70"/>
    </row>
    <row r="250" spans="1:71" ht="12" thickBot="1" x14ac:dyDescent="0.25">
      <c r="B250" s="58" t="s">
        <v>1841</v>
      </c>
      <c r="C250" s="59" t="s">
        <v>215</v>
      </c>
      <c r="D250" s="59" t="s">
        <v>1763</v>
      </c>
      <c r="E250" s="84">
        <v>350</v>
      </c>
      <c r="F250" s="88">
        <f>IF(MIN(AC250:AW250)=MAX(AC250:AW250),ROUND(MIN(AC250:AW250)*(1-$F$9),0),ROUND(MIN(AC250:AW250)*(1-$F$9),0)&amp;"-"&amp;ROUND(MAX(AC250:AW250)*(1-$F$9),0))</f>
        <v>308</v>
      </c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1"/>
      <c r="R250" s="63"/>
      <c r="S250" s="62"/>
      <c r="T250" s="63"/>
      <c r="U250" s="62"/>
      <c r="V250" s="62"/>
      <c r="W250" s="62"/>
      <c r="X250" s="62"/>
      <c r="Y250" s="62"/>
      <c r="Z250" s="62"/>
      <c r="AA250" s="63"/>
      <c r="AB250" s="79">
        <f>(G250*AC250+H250*AD250+I250*AE250+J250*AF250+K250*AG250+L250*AH250+M250*AI250+N250*AJ250+O250*AK250+P250*AL250+Q250*AM250+R250*AN250+S250*AO250+T250*AP250+U250*AQ250+V250*AR250+W250*AS250+X250*AT250+Y250*AU250+Z250*AV250+AA250*AW250)*(1-$F$9)</f>
        <v>0</v>
      </c>
      <c r="AC250" s="59"/>
      <c r="AD250" s="59"/>
      <c r="AE250" s="59"/>
      <c r="AF250" s="59"/>
      <c r="AG250" s="59"/>
      <c r="AH250" s="59"/>
      <c r="AI250" s="59"/>
      <c r="AJ250" s="59"/>
      <c r="AK250" s="59"/>
      <c r="AL250" s="59"/>
      <c r="AM250" s="59">
        <v>350</v>
      </c>
      <c r="AN250" s="59"/>
      <c r="AO250" s="59">
        <v>350</v>
      </c>
      <c r="AP250" s="59"/>
      <c r="AQ250" s="59">
        <v>350</v>
      </c>
      <c r="AR250" s="59">
        <v>350</v>
      </c>
      <c r="AS250" s="59">
        <v>350</v>
      </c>
      <c r="AT250" s="59">
        <v>350</v>
      </c>
      <c r="AU250" s="59">
        <v>350</v>
      </c>
      <c r="AV250" s="59">
        <v>350</v>
      </c>
      <c r="AW250" s="59"/>
      <c r="AX250" s="59"/>
      <c r="AY250" s="59"/>
      <c r="AZ250" s="59"/>
      <c r="BA250" s="59"/>
      <c r="BB250" s="59"/>
      <c r="BC250" s="59"/>
      <c r="BD250" s="59"/>
      <c r="BE250" s="59"/>
      <c r="BF250" s="59"/>
      <c r="BG250" s="59"/>
      <c r="BH250" s="60" t="s">
        <v>1842</v>
      </c>
      <c r="BI250" s="59"/>
      <c r="BJ250" s="60" t="s">
        <v>1843</v>
      </c>
      <c r="BK250" s="59"/>
      <c r="BL250" s="60" t="s">
        <v>1844</v>
      </c>
      <c r="BM250" s="60" t="s">
        <v>1845</v>
      </c>
      <c r="BN250" s="60" t="s">
        <v>1846</v>
      </c>
      <c r="BO250" s="60" t="s">
        <v>1847</v>
      </c>
      <c r="BP250" s="60" t="s">
        <v>1848</v>
      </c>
      <c r="BQ250" s="73" t="s">
        <v>1849</v>
      </c>
      <c r="BR250" s="64"/>
      <c r="BS250" s="66"/>
    </row>
    <row r="251" spans="1:71" s="26" customFormat="1" ht="15.75" thickBot="1" x14ac:dyDescent="0.25">
      <c r="A251" s="25"/>
      <c r="B251" s="27" t="s">
        <v>1850</v>
      </c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8"/>
      <c r="BQ251" s="28"/>
      <c r="BR251" s="28"/>
      <c r="BS251" s="29"/>
    </row>
    <row r="252" spans="1:71" x14ac:dyDescent="0.2">
      <c r="B252" s="51" t="s">
        <v>1851</v>
      </c>
      <c r="C252" s="52" t="s">
        <v>38</v>
      </c>
      <c r="D252" s="53" t="s">
        <v>1852</v>
      </c>
      <c r="E252" s="83">
        <v>175</v>
      </c>
      <c r="F252" s="87">
        <f>IF(MIN(AC252:AW252)=MAX(AC252:AW252),ROUND(MIN(AC252:AW252)*(1-$F$9),0),ROUND(MIN(AC252:AW252)*(1-$F$9),0)&amp;"-"&amp;ROUND(MAX(AC252:AW252)*(1-$F$9),0))</f>
        <v>154</v>
      </c>
      <c r="G252" s="56"/>
      <c r="H252" s="56"/>
      <c r="I252" s="56"/>
      <c r="J252" s="56"/>
      <c r="K252" s="56"/>
      <c r="L252" s="56"/>
      <c r="M252" s="67"/>
      <c r="N252" s="56"/>
      <c r="O252" s="67"/>
      <c r="P252" s="56"/>
      <c r="Q252" s="55"/>
      <c r="R252" s="56"/>
      <c r="S252" s="55"/>
      <c r="T252" s="56"/>
      <c r="U252" s="54"/>
      <c r="V252" s="56"/>
      <c r="W252" s="56"/>
      <c r="X252" s="56"/>
      <c r="Y252" s="56"/>
      <c r="Z252" s="56"/>
      <c r="AA252" s="56"/>
      <c r="AB252" s="78">
        <f>(G252*AC252+H252*AD252+I252*AE252+J252*AF252+K252*AG252+L252*AH252+M252*AI252+N252*AJ252+O252*AK252+P252*AL252+Q252*AM252+R252*AN252+S252*AO252+T252*AP252+U252*AQ252+V252*AR252+W252*AS252+X252*AT252+Y252*AU252+Z252*AV252+AA252*AW252)*(1-$F$9)</f>
        <v>0</v>
      </c>
      <c r="AC252" s="52"/>
      <c r="AD252" s="52"/>
      <c r="AE252" s="52"/>
      <c r="AF252" s="52"/>
      <c r="AG252" s="52"/>
      <c r="AH252" s="52"/>
      <c r="AI252" s="52">
        <v>175</v>
      </c>
      <c r="AJ252" s="52"/>
      <c r="AK252" s="52">
        <v>175</v>
      </c>
      <c r="AL252" s="52"/>
      <c r="AM252" s="52">
        <v>175</v>
      </c>
      <c r="AN252" s="52"/>
      <c r="AO252" s="52">
        <v>175</v>
      </c>
      <c r="AP252" s="52"/>
      <c r="AQ252" s="52">
        <v>175</v>
      </c>
      <c r="AR252" s="52"/>
      <c r="AS252" s="52"/>
      <c r="AT252" s="52"/>
      <c r="AU252" s="52"/>
      <c r="AV252" s="52"/>
      <c r="AW252" s="52"/>
      <c r="AX252" s="52"/>
      <c r="AY252" s="52"/>
      <c r="AZ252" s="52"/>
      <c r="BA252" s="52"/>
      <c r="BB252" s="52"/>
      <c r="BC252" s="52"/>
      <c r="BD252" s="53" t="s">
        <v>1853</v>
      </c>
      <c r="BE252" s="52"/>
      <c r="BF252" s="53" t="s">
        <v>1854</v>
      </c>
      <c r="BG252" s="52"/>
      <c r="BH252" s="53" t="s">
        <v>1855</v>
      </c>
      <c r="BI252" s="52"/>
      <c r="BJ252" s="53" t="s">
        <v>1856</v>
      </c>
      <c r="BK252" s="52"/>
      <c r="BL252" s="53" t="s">
        <v>1857</v>
      </c>
      <c r="BM252" s="52"/>
      <c r="BN252" s="52"/>
      <c r="BO252" s="52"/>
      <c r="BP252" s="52"/>
      <c r="BQ252" s="57"/>
      <c r="BR252" s="57"/>
      <c r="BS252" s="65"/>
    </row>
    <row r="253" spans="1:71" x14ac:dyDescent="0.2">
      <c r="B253" s="68" t="s">
        <v>1858</v>
      </c>
      <c r="C253" s="44" t="s">
        <v>38</v>
      </c>
      <c r="D253" s="45" t="s">
        <v>1859</v>
      </c>
      <c r="E253" s="85">
        <v>524</v>
      </c>
      <c r="F253" s="89">
        <f>IF(MIN(AC253:AW253)=MAX(AC253:AW253),ROUND(MIN(AC253:AW253)*(1-$F$9),0),ROUND(MIN(AC253:AW253)*(1-$F$9),0)&amp;"-"&amp;ROUND(MAX(AC253:AW253)*(1-$F$9),0))</f>
        <v>461</v>
      </c>
      <c r="G253" s="48"/>
      <c r="H253" s="48"/>
      <c r="I253" s="48"/>
      <c r="J253" s="48"/>
      <c r="K253" s="48"/>
      <c r="L253" s="48"/>
      <c r="M253" s="46"/>
      <c r="N253" s="48"/>
      <c r="O253" s="50"/>
      <c r="P253" s="48"/>
      <c r="Q253" s="50"/>
      <c r="R253" s="48"/>
      <c r="S253" s="50"/>
      <c r="T253" s="48"/>
      <c r="U253" s="46"/>
      <c r="V253" s="48"/>
      <c r="W253" s="48"/>
      <c r="X253" s="48"/>
      <c r="Y253" s="48"/>
      <c r="Z253" s="48"/>
      <c r="AA253" s="48"/>
      <c r="AB253" s="80">
        <f>(G253*AC253+H253*AD253+I253*AE253+J253*AF253+K253*AG253+L253*AH253+M253*AI253+N253*AJ253+O253*AK253+P253*AL253+Q253*AM253+R253*AN253+S253*AO253+T253*AP253+U253*AQ253+V253*AR253+W253*AS253+X253*AT253+Y253*AU253+Z253*AV253+AA253*AW253)*(1-$F$9)</f>
        <v>0</v>
      </c>
      <c r="AC253" s="44"/>
      <c r="AD253" s="44"/>
      <c r="AE253" s="44"/>
      <c r="AF253" s="44"/>
      <c r="AG253" s="44"/>
      <c r="AH253" s="44"/>
      <c r="AI253" s="44">
        <v>524</v>
      </c>
      <c r="AJ253" s="44"/>
      <c r="AK253" s="44">
        <v>524</v>
      </c>
      <c r="AL253" s="44"/>
      <c r="AM253" s="44">
        <v>524</v>
      </c>
      <c r="AN253" s="44"/>
      <c r="AO253" s="44">
        <v>524</v>
      </c>
      <c r="AP253" s="44"/>
      <c r="AQ253" s="44">
        <v>524</v>
      </c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  <c r="BB253" s="44"/>
      <c r="BC253" s="44"/>
      <c r="BD253" s="45" t="s">
        <v>1860</v>
      </c>
      <c r="BE253" s="44"/>
      <c r="BF253" s="45" t="s">
        <v>1861</v>
      </c>
      <c r="BG253" s="44"/>
      <c r="BH253" s="45" t="s">
        <v>1862</v>
      </c>
      <c r="BI253" s="44"/>
      <c r="BJ253" s="45" t="s">
        <v>1863</v>
      </c>
      <c r="BK253" s="44"/>
      <c r="BL253" s="45" t="s">
        <v>1864</v>
      </c>
      <c r="BM253" s="44"/>
      <c r="BN253" s="44"/>
      <c r="BO253" s="44"/>
      <c r="BP253" s="44"/>
      <c r="BQ253" s="49"/>
      <c r="BR253" s="49"/>
      <c r="BS253" s="70"/>
    </row>
    <row r="254" spans="1:71" x14ac:dyDescent="0.2">
      <c r="B254" s="68" t="s">
        <v>1865</v>
      </c>
      <c r="C254" s="44" t="s">
        <v>38</v>
      </c>
      <c r="D254" s="45" t="s">
        <v>1866</v>
      </c>
      <c r="E254" s="85">
        <v>524</v>
      </c>
      <c r="F254" s="89">
        <f>IF(MIN(AC254:AW254)=MAX(AC254:AW254),ROUND(MIN(AC254:AW254)*(1-$F$9),0),ROUND(MIN(AC254:AW254)*(1-$F$9),0)&amp;"-"&amp;ROUND(MAX(AC254:AW254)*(1-$F$9),0))</f>
        <v>461</v>
      </c>
      <c r="G254" s="48"/>
      <c r="H254" s="48"/>
      <c r="I254" s="48"/>
      <c r="J254" s="48"/>
      <c r="K254" s="48"/>
      <c r="L254" s="48"/>
      <c r="M254" s="47"/>
      <c r="N254" s="48"/>
      <c r="O254" s="50"/>
      <c r="P254" s="48"/>
      <c r="Q254" s="50"/>
      <c r="R254" s="48"/>
      <c r="S254" s="50"/>
      <c r="T254" s="48"/>
      <c r="U254" s="46"/>
      <c r="V254" s="48"/>
      <c r="W254" s="48"/>
      <c r="X254" s="48"/>
      <c r="Y254" s="48"/>
      <c r="Z254" s="48"/>
      <c r="AA254" s="48"/>
      <c r="AB254" s="80">
        <f>(G254*AC254+H254*AD254+I254*AE254+J254*AF254+K254*AG254+L254*AH254+M254*AI254+N254*AJ254+O254*AK254+P254*AL254+Q254*AM254+R254*AN254+S254*AO254+T254*AP254+U254*AQ254+V254*AR254+W254*AS254+X254*AT254+Y254*AU254+Z254*AV254+AA254*AW254)*(1-$F$9)</f>
        <v>0</v>
      </c>
      <c r="AC254" s="44"/>
      <c r="AD254" s="44"/>
      <c r="AE254" s="44"/>
      <c r="AF254" s="44"/>
      <c r="AG254" s="44"/>
      <c r="AH254" s="44"/>
      <c r="AI254" s="44">
        <v>524</v>
      </c>
      <c r="AJ254" s="44"/>
      <c r="AK254" s="44">
        <v>524</v>
      </c>
      <c r="AL254" s="44"/>
      <c r="AM254" s="44">
        <v>524</v>
      </c>
      <c r="AN254" s="44"/>
      <c r="AO254" s="44">
        <v>524</v>
      </c>
      <c r="AP254" s="44"/>
      <c r="AQ254" s="44">
        <v>524</v>
      </c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5" t="s">
        <v>1867</v>
      </c>
      <c r="BE254" s="44"/>
      <c r="BF254" s="45" t="s">
        <v>1868</v>
      </c>
      <c r="BG254" s="44"/>
      <c r="BH254" s="45" t="s">
        <v>1869</v>
      </c>
      <c r="BI254" s="44"/>
      <c r="BJ254" s="45" t="s">
        <v>1870</v>
      </c>
      <c r="BK254" s="44"/>
      <c r="BL254" s="45" t="s">
        <v>1871</v>
      </c>
      <c r="BM254" s="44"/>
      <c r="BN254" s="44"/>
      <c r="BO254" s="44"/>
      <c r="BP254" s="44"/>
      <c r="BQ254" s="49"/>
      <c r="BR254" s="49"/>
      <c r="BS254" s="70"/>
    </row>
    <row r="255" spans="1:71" ht="12" thickBot="1" x14ac:dyDescent="0.25">
      <c r="B255" s="58" t="s">
        <v>1872</v>
      </c>
      <c r="C255" s="59" t="s">
        <v>121</v>
      </c>
      <c r="D255" s="59" t="s">
        <v>89</v>
      </c>
      <c r="E255" s="84">
        <v>190</v>
      </c>
      <c r="F255" s="88">
        <f>IF(MIN(AC255:AW255)=MAX(AC255:AW255),ROUND(MIN(AC255:AW255)*(1-$F$9),0),ROUND(MIN(AC255:AW255)*(1-$F$9),0)&amp;"-"&amp;ROUND(MAX(AC255:AW255)*(1-$F$9),0))</f>
        <v>167</v>
      </c>
      <c r="G255" s="63"/>
      <c r="H255" s="63"/>
      <c r="I255" s="63"/>
      <c r="J255" s="63"/>
      <c r="K255" s="63"/>
      <c r="L255" s="63"/>
      <c r="M255" s="62"/>
      <c r="N255" s="63"/>
      <c r="O255" s="61"/>
      <c r="P255" s="63"/>
      <c r="Q255" s="62"/>
      <c r="R255" s="63"/>
      <c r="S255" s="62"/>
      <c r="T255" s="63"/>
      <c r="U255" s="62"/>
      <c r="V255" s="63"/>
      <c r="W255" s="63"/>
      <c r="X255" s="63"/>
      <c r="Y255" s="63"/>
      <c r="Z255" s="63"/>
      <c r="AA255" s="63"/>
      <c r="AB255" s="79">
        <f>(G255*AC255+H255*AD255+I255*AE255+J255*AF255+K255*AG255+L255*AH255+M255*AI255+N255*AJ255+O255*AK255+P255*AL255+Q255*AM255+R255*AN255+S255*AO255+T255*AP255+U255*AQ255+V255*AR255+W255*AS255+X255*AT255+Y255*AU255+Z255*AV255+AA255*AW255)*(1-$F$9)</f>
        <v>0</v>
      </c>
      <c r="AC255" s="59"/>
      <c r="AD255" s="59"/>
      <c r="AE255" s="59"/>
      <c r="AF255" s="59"/>
      <c r="AG255" s="59"/>
      <c r="AH255" s="59"/>
      <c r="AI255" s="59">
        <v>190</v>
      </c>
      <c r="AJ255" s="59"/>
      <c r="AK255" s="59">
        <v>190</v>
      </c>
      <c r="AL255" s="59"/>
      <c r="AM255" s="59">
        <v>190</v>
      </c>
      <c r="AN255" s="59"/>
      <c r="AO255" s="59">
        <v>190</v>
      </c>
      <c r="AP255" s="59"/>
      <c r="AQ255" s="59">
        <v>190</v>
      </c>
      <c r="AR255" s="59"/>
      <c r="AS255" s="59"/>
      <c r="AT255" s="59"/>
      <c r="AU255" s="59"/>
      <c r="AV255" s="59"/>
      <c r="AW255" s="59"/>
      <c r="AX255" s="59"/>
      <c r="AY255" s="59"/>
      <c r="AZ255" s="59"/>
      <c r="BA255" s="59"/>
      <c r="BB255" s="59"/>
      <c r="BC255" s="59"/>
      <c r="BD255" s="60" t="s">
        <v>1873</v>
      </c>
      <c r="BE255" s="59"/>
      <c r="BF255" s="60" t="s">
        <v>1874</v>
      </c>
      <c r="BG255" s="59"/>
      <c r="BH255" s="60" t="s">
        <v>1875</v>
      </c>
      <c r="BI255" s="59"/>
      <c r="BJ255" s="60" t="s">
        <v>1876</v>
      </c>
      <c r="BK255" s="59"/>
      <c r="BL255" s="60" t="s">
        <v>1877</v>
      </c>
      <c r="BM255" s="59"/>
      <c r="BN255" s="59"/>
      <c r="BO255" s="59"/>
      <c r="BP255" s="59"/>
      <c r="BQ255" s="64"/>
      <c r="BR255" s="64"/>
      <c r="BS255" s="66"/>
    </row>
    <row r="256" spans="1:71" s="26" customFormat="1" ht="15.75" thickBot="1" x14ac:dyDescent="0.25">
      <c r="A256" s="25"/>
      <c r="B256" s="27" t="s">
        <v>1878</v>
      </c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  <c r="BN256" s="28"/>
      <c r="BO256" s="28"/>
      <c r="BP256" s="28"/>
      <c r="BQ256" s="28"/>
      <c r="BR256" s="28"/>
      <c r="BS256" s="29"/>
    </row>
    <row r="257" spans="2:71" x14ac:dyDescent="0.2">
      <c r="B257" s="51" t="s">
        <v>1879</v>
      </c>
      <c r="C257" s="52" t="s">
        <v>38</v>
      </c>
      <c r="D257" s="53" t="s">
        <v>1880</v>
      </c>
      <c r="E257" s="83">
        <v>350</v>
      </c>
      <c r="F257" s="87">
        <f>IF(MIN(AC257:AW257)=MAX(AC257:AW257),ROUND(MIN(AC257:AW257)*(1-$F$9),0),ROUND(MIN(AC257:AW257)*(1-$F$9),0)&amp;"-"&amp;ROUND(MAX(AC257:AW257)*(1-$F$9),0))</f>
        <v>308</v>
      </c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4"/>
      <c r="V257" s="67"/>
      <c r="W257" s="67"/>
      <c r="X257" s="67"/>
      <c r="Y257" s="67"/>
      <c r="Z257" s="55"/>
      <c r="AA257" s="56"/>
      <c r="AB257" s="78">
        <f>(G257*AC257+H257*AD257+I257*AE257+J257*AF257+K257*AG257+L257*AH257+M257*AI257+N257*AJ257+O257*AK257+P257*AL257+Q257*AM257+R257*AN257+S257*AO257+T257*AP257+U257*AQ257+V257*AR257+W257*AS257+X257*AT257+Y257*AU257+Z257*AV257+AA257*AW257)*(1-$F$9)</f>
        <v>0</v>
      </c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>
        <v>350</v>
      </c>
      <c r="AR257" s="52">
        <v>350</v>
      </c>
      <c r="AS257" s="52">
        <v>350</v>
      </c>
      <c r="AT257" s="52">
        <v>350</v>
      </c>
      <c r="AU257" s="52">
        <v>350</v>
      </c>
      <c r="AV257" s="52">
        <v>350</v>
      </c>
      <c r="AW257" s="52"/>
      <c r="AX257" s="52"/>
      <c r="AY257" s="52"/>
      <c r="AZ257" s="52"/>
      <c r="BA257" s="52"/>
      <c r="BB257" s="52"/>
      <c r="BC257" s="52"/>
      <c r="BD257" s="52"/>
      <c r="BE257" s="52"/>
      <c r="BF257" s="52"/>
      <c r="BG257" s="52"/>
      <c r="BH257" s="52"/>
      <c r="BI257" s="52"/>
      <c r="BJ257" s="52"/>
      <c r="BK257" s="52"/>
      <c r="BL257" s="53" t="s">
        <v>1881</v>
      </c>
      <c r="BM257" s="53" t="s">
        <v>1882</v>
      </c>
      <c r="BN257" s="53" t="s">
        <v>1883</v>
      </c>
      <c r="BO257" s="53" t="s">
        <v>1884</v>
      </c>
      <c r="BP257" s="53" t="s">
        <v>1885</v>
      </c>
      <c r="BQ257" s="72" t="s">
        <v>1886</v>
      </c>
      <c r="BR257" s="57"/>
      <c r="BS257" s="65"/>
    </row>
    <row r="258" spans="2:71" x14ac:dyDescent="0.2">
      <c r="B258" s="68" t="s">
        <v>1887</v>
      </c>
      <c r="C258" s="44" t="s">
        <v>38</v>
      </c>
      <c r="D258" s="45" t="s">
        <v>1880</v>
      </c>
      <c r="E258" s="85">
        <v>480</v>
      </c>
      <c r="F258" s="89">
        <f>IF(MIN(AC258:AW258)=MAX(AC258:AW258),ROUND(MIN(AC258:AW258)*(1-$F$9),0),ROUND(MIN(AC258:AW258)*(1-$F$9),0)&amp;"-"&amp;ROUND(MAX(AC258:AW258)*(1-$F$9),0))</f>
        <v>422</v>
      </c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7"/>
      <c r="V258" s="46"/>
      <c r="W258" s="46"/>
      <c r="X258" s="46"/>
      <c r="Y258" s="46"/>
      <c r="Z258" s="46"/>
      <c r="AA258" s="48"/>
      <c r="AB258" s="80">
        <f>(G258*AC258+H258*AD258+I258*AE258+J258*AF258+K258*AG258+L258*AH258+M258*AI258+N258*AJ258+O258*AK258+P258*AL258+Q258*AM258+R258*AN258+S258*AO258+T258*AP258+U258*AQ258+V258*AR258+W258*AS258+X258*AT258+Y258*AU258+Z258*AV258+AA258*AW258)*(1-$F$9)</f>
        <v>0</v>
      </c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>
        <v>480</v>
      </c>
      <c r="AR258" s="44">
        <v>480</v>
      </c>
      <c r="AS258" s="44">
        <v>480</v>
      </c>
      <c r="AT258" s="44">
        <v>480</v>
      </c>
      <c r="AU258" s="44">
        <v>480</v>
      </c>
      <c r="AV258" s="44">
        <v>480</v>
      </c>
      <c r="AW258" s="44"/>
      <c r="AX258" s="44"/>
      <c r="AY258" s="44"/>
      <c r="AZ258" s="44"/>
      <c r="BA258" s="44"/>
      <c r="BB258" s="44"/>
      <c r="BC258" s="44"/>
      <c r="BD258" s="44"/>
      <c r="BE258" s="44"/>
      <c r="BF258" s="44"/>
      <c r="BG258" s="44"/>
      <c r="BH258" s="44"/>
      <c r="BI258" s="44"/>
      <c r="BJ258" s="44"/>
      <c r="BK258" s="44"/>
      <c r="BL258" s="45" t="s">
        <v>1888</v>
      </c>
      <c r="BM258" s="45" t="s">
        <v>1889</v>
      </c>
      <c r="BN258" s="45" t="s">
        <v>1890</v>
      </c>
      <c r="BO258" s="45" t="s">
        <v>1891</v>
      </c>
      <c r="BP258" s="45" t="s">
        <v>1892</v>
      </c>
      <c r="BQ258" s="71" t="s">
        <v>1893</v>
      </c>
      <c r="BR258" s="49"/>
      <c r="BS258" s="70"/>
    </row>
    <row r="259" spans="2:71" x14ac:dyDescent="0.2">
      <c r="B259" s="68" t="s">
        <v>1894</v>
      </c>
      <c r="C259" s="44" t="s">
        <v>38</v>
      </c>
      <c r="D259" s="45" t="s">
        <v>1895</v>
      </c>
      <c r="E259" s="85">
        <v>398</v>
      </c>
      <c r="F259" s="89">
        <f>IF(MIN(AC259:AW259)=MAX(AC259:AW259),ROUND(MIN(AC259:AW259)*(1-$F$9),0),ROUND(MIN(AC259:AW259)*(1-$F$9),0)&amp;"-"&amp;ROUND(MAX(AC259:AW259)*(1-$F$9),0))</f>
        <v>350</v>
      </c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6"/>
      <c r="V259" s="47"/>
      <c r="W259" s="46"/>
      <c r="X259" s="46"/>
      <c r="Y259" s="46"/>
      <c r="Z259" s="46"/>
      <c r="AA259" s="48"/>
      <c r="AB259" s="80">
        <f>(G259*AC259+H259*AD259+I259*AE259+J259*AF259+K259*AG259+L259*AH259+M259*AI259+N259*AJ259+O259*AK259+P259*AL259+Q259*AM259+R259*AN259+S259*AO259+T259*AP259+U259*AQ259+V259*AR259+W259*AS259+X259*AT259+Y259*AU259+Z259*AV259+AA259*AW259)*(1-$F$9)</f>
        <v>0</v>
      </c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>
        <v>398</v>
      </c>
      <c r="AR259" s="44">
        <v>398</v>
      </c>
      <c r="AS259" s="44">
        <v>398</v>
      </c>
      <c r="AT259" s="44">
        <v>398</v>
      </c>
      <c r="AU259" s="44">
        <v>398</v>
      </c>
      <c r="AV259" s="44">
        <v>398</v>
      </c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44"/>
      <c r="BJ259" s="44"/>
      <c r="BK259" s="44"/>
      <c r="BL259" s="45" t="s">
        <v>1896</v>
      </c>
      <c r="BM259" s="45" t="s">
        <v>1897</v>
      </c>
      <c r="BN259" s="45" t="s">
        <v>1898</v>
      </c>
      <c r="BO259" s="45" t="s">
        <v>1899</v>
      </c>
      <c r="BP259" s="45" t="s">
        <v>1900</v>
      </c>
      <c r="BQ259" s="71" t="s">
        <v>1901</v>
      </c>
      <c r="BR259" s="49"/>
      <c r="BS259" s="70"/>
    </row>
    <row r="260" spans="2:71" x14ac:dyDescent="0.2">
      <c r="B260" s="68" t="s">
        <v>1902</v>
      </c>
      <c r="C260" s="44" t="s">
        <v>38</v>
      </c>
      <c r="D260" s="45" t="s">
        <v>1903</v>
      </c>
      <c r="E260" s="85">
        <v>398</v>
      </c>
      <c r="F260" s="89">
        <f>IF(MIN(AC260:AW260)=MAX(AC260:AW260),ROUND(MIN(AC260:AW260)*(1-$F$9),0),ROUND(MIN(AC260:AW260)*(1-$F$9),0)&amp;"-"&amp;ROUND(MAX(AC260:AW260)*(1-$F$9),0))</f>
        <v>350</v>
      </c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50"/>
      <c r="V260" s="50"/>
      <c r="W260" s="50"/>
      <c r="X260" s="50"/>
      <c r="Y260" s="46"/>
      <c r="Z260" s="47"/>
      <c r="AA260" s="48"/>
      <c r="AB260" s="80">
        <f>(G260*AC260+H260*AD260+I260*AE260+J260*AF260+K260*AG260+L260*AH260+M260*AI260+N260*AJ260+O260*AK260+P260*AL260+Q260*AM260+R260*AN260+S260*AO260+T260*AP260+U260*AQ260+V260*AR260+W260*AS260+X260*AT260+Y260*AU260+Z260*AV260+AA260*AW260)*(1-$F$9)</f>
        <v>0</v>
      </c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>
        <v>398</v>
      </c>
      <c r="AR260" s="44">
        <v>398</v>
      </c>
      <c r="AS260" s="44">
        <v>398</v>
      </c>
      <c r="AT260" s="44">
        <v>398</v>
      </c>
      <c r="AU260" s="44">
        <v>398</v>
      </c>
      <c r="AV260" s="44">
        <v>398</v>
      </c>
      <c r="AW260" s="44"/>
      <c r="AX260" s="44"/>
      <c r="AY260" s="44"/>
      <c r="AZ260" s="44"/>
      <c r="BA260" s="44"/>
      <c r="BB260" s="44"/>
      <c r="BC260" s="44"/>
      <c r="BD260" s="44"/>
      <c r="BE260" s="44"/>
      <c r="BF260" s="44"/>
      <c r="BG260" s="44"/>
      <c r="BH260" s="44"/>
      <c r="BI260" s="44"/>
      <c r="BJ260" s="44"/>
      <c r="BK260" s="44"/>
      <c r="BL260" s="45" t="s">
        <v>1904</v>
      </c>
      <c r="BM260" s="45" t="s">
        <v>1905</v>
      </c>
      <c r="BN260" s="45" t="s">
        <v>1906</v>
      </c>
      <c r="BO260" s="45" t="s">
        <v>1907</v>
      </c>
      <c r="BP260" s="45" t="s">
        <v>1908</v>
      </c>
      <c r="BQ260" s="71" t="s">
        <v>1909</v>
      </c>
      <c r="BR260" s="49"/>
      <c r="BS260" s="70"/>
    </row>
    <row r="261" spans="2:71" x14ac:dyDescent="0.2">
      <c r="B261" s="68" t="s">
        <v>1910</v>
      </c>
      <c r="C261" s="44" t="s">
        <v>38</v>
      </c>
      <c r="D261" s="45" t="s">
        <v>1911</v>
      </c>
      <c r="E261" s="85">
        <v>560</v>
      </c>
      <c r="F261" s="89">
        <f>IF(MIN(AC261:AW261)=MAX(AC261:AW261),ROUND(MIN(AC261:AW261)*(1-$F$9),0),ROUND(MIN(AC261:AW261)*(1-$F$9),0)&amp;"-"&amp;ROUND(MAX(AC261:AW261)*(1-$F$9),0))</f>
        <v>493</v>
      </c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6"/>
      <c r="V261" s="47"/>
      <c r="W261" s="46"/>
      <c r="X261" s="46"/>
      <c r="Y261" s="46"/>
      <c r="Z261" s="46"/>
      <c r="AA261" s="48"/>
      <c r="AB261" s="80">
        <f>(G261*AC261+H261*AD261+I261*AE261+J261*AF261+K261*AG261+L261*AH261+M261*AI261+N261*AJ261+O261*AK261+P261*AL261+Q261*AM261+R261*AN261+S261*AO261+T261*AP261+U261*AQ261+V261*AR261+W261*AS261+X261*AT261+Y261*AU261+Z261*AV261+AA261*AW261)*(1-$F$9)</f>
        <v>0</v>
      </c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>
        <v>560</v>
      </c>
      <c r="AR261" s="44">
        <v>560</v>
      </c>
      <c r="AS261" s="44">
        <v>560</v>
      </c>
      <c r="AT261" s="44">
        <v>560</v>
      </c>
      <c r="AU261" s="44">
        <v>560</v>
      </c>
      <c r="AV261" s="44">
        <v>560</v>
      </c>
      <c r="AW261" s="44"/>
      <c r="AX261" s="44"/>
      <c r="AY261" s="44"/>
      <c r="AZ261" s="44"/>
      <c r="BA261" s="44"/>
      <c r="BB261" s="44"/>
      <c r="BC261" s="44"/>
      <c r="BD261" s="44"/>
      <c r="BE261" s="44"/>
      <c r="BF261" s="44"/>
      <c r="BG261" s="44"/>
      <c r="BH261" s="44"/>
      <c r="BI261" s="44"/>
      <c r="BJ261" s="44"/>
      <c r="BK261" s="44"/>
      <c r="BL261" s="45" t="s">
        <v>1912</v>
      </c>
      <c r="BM261" s="45" t="s">
        <v>1913</v>
      </c>
      <c r="BN261" s="45" t="s">
        <v>1914</v>
      </c>
      <c r="BO261" s="45" t="s">
        <v>1915</v>
      </c>
      <c r="BP261" s="45" t="s">
        <v>1916</v>
      </c>
      <c r="BQ261" s="71" t="s">
        <v>1917</v>
      </c>
      <c r="BR261" s="49"/>
      <c r="BS261" s="70"/>
    </row>
    <row r="262" spans="2:71" x14ac:dyDescent="0.2">
      <c r="B262" s="68" t="s">
        <v>1918</v>
      </c>
      <c r="C262" s="44" t="s">
        <v>121</v>
      </c>
      <c r="D262" s="44" t="s">
        <v>89</v>
      </c>
      <c r="E262" s="85">
        <v>240</v>
      </c>
      <c r="F262" s="89">
        <f>IF(MIN(AC262:AW262)=MAX(AC262:AW262),ROUND(MIN(AC262:AW262)*(1-$F$9),0),ROUND(MIN(AC262:AW262)*(1-$F$9),0)&amp;"-"&amp;ROUND(MAX(AC262:AW262)*(1-$F$9),0))</f>
        <v>211</v>
      </c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50"/>
      <c r="V262" s="50"/>
      <c r="W262" s="50"/>
      <c r="X262" s="50"/>
      <c r="Y262" s="50"/>
      <c r="Z262" s="50"/>
      <c r="AA262" s="48"/>
      <c r="AB262" s="80">
        <f>(G262*AC262+H262*AD262+I262*AE262+J262*AF262+K262*AG262+L262*AH262+M262*AI262+N262*AJ262+O262*AK262+P262*AL262+Q262*AM262+R262*AN262+S262*AO262+T262*AP262+U262*AQ262+V262*AR262+W262*AS262+X262*AT262+Y262*AU262+Z262*AV262+AA262*AW262)*(1-$F$9)</f>
        <v>0</v>
      </c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>
        <v>240</v>
      </c>
      <c r="AR262" s="44">
        <v>240</v>
      </c>
      <c r="AS262" s="44">
        <v>240</v>
      </c>
      <c r="AT262" s="44">
        <v>240</v>
      </c>
      <c r="AU262" s="44">
        <v>240</v>
      </c>
      <c r="AV262" s="44">
        <v>240</v>
      </c>
      <c r="AW262" s="44"/>
      <c r="AX262" s="44"/>
      <c r="AY262" s="44"/>
      <c r="AZ262" s="44"/>
      <c r="BA262" s="44"/>
      <c r="BB262" s="44"/>
      <c r="BC262" s="44"/>
      <c r="BD262" s="44"/>
      <c r="BE262" s="44"/>
      <c r="BF262" s="44"/>
      <c r="BG262" s="44"/>
      <c r="BH262" s="44"/>
      <c r="BI262" s="44"/>
      <c r="BJ262" s="44"/>
      <c r="BK262" s="44"/>
      <c r="BL262" s="45" t="s">
        <v>1919</v>
      </c>
      <c r="BM262" s="45" t="s">
        <v>1920</v>
      </c>
      <c r="BN262" s="45" t="s">
        <v>1921</v>
      </c>
      <c r="BO262" s="45" t="s">
        <v>1922</v>
      </c>
      <c r="BP262" s="45" t="s">
        <v>1923</v>
      </c>
      <c r="BQ262" s="71" t="s">
        <v>1924</v>
      </c>
      <c r="BR262" s="49"/>
      <c r="BS262" s="70"/>
    </row>
    <row r="263" spans="2:71" x14ac:dyDescent="0.2">
      <c r="B263" s="68" t="s">
        <v>1925</v>
      </c>
      <c r="C263" s="44" t="s">
        <v>121</v>
      </c>
      <c r="D263" s="44" t="s">
        <v>365</v>
      </c>
      <c r="E263" s="85">
        <v>240</v>
      </c>
      <c r="F263" s="89">
        <f>IF(MIN(AC263:AW263)=MAX(AC263:AW263),ROUND(MIN(AC263:AW263)*(1-$F$9),0),ROUND(MIN(AC263:AW263)*(1-$F$9),0)&amp;"-"&amp;ROUND(MAX(AC263:AW263)*(1-$F$9),0))</f>
        <v>211</v>
      </c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50"/>
      <c r="V263" s="50"/>
      <c r="W263" s="50"/>
      <c r="X263" s="50"/>
      <c r="Y263" s="47"/>
      <c r="Z263" s="50"/>
      <c r="AA263" s="48"/>
      <c r="AB263" s="80">
        <f>(G263*AC263+H263*AD263+I263*AE263+J263*AF263+K263*AG263+L263*AH263+M263*AI263+N263*AJ263+O263*AK263+P263*AL263+Q263*AM263+R263*AN263+S263*AO263+T263*AP263+U263*AQ263+V263*AR263+W263*AS263+X263*AT263+Y263*AU263+Z263*AV263+AA263*AW263)*(1-$F$9)</f>
        <v>0</v>
      </c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>
        <v>240</v>
      </c>
      <c r="AR263" s="44">
        <v>240</v>
      </c>
      <c r="AS263" s="44">
        <v>240</v>
      </c>
      <c r="AT263" s="44">
        <v>240</v>
      </c>
      <c r="AU263" s="44">
        <v>240</v>
      </c>
      <c r="AV263" s="44">
        <v>240</v>
      </c>
      <c r="AW263" s="44"/>
      <c r="AX263" s="44"/>
      <c r="AY263" s="44"/>
      <c r="AZ263" s="44"/>
      <c r="BA263" s="44"/>
      <c r="BB263" s="44"/>
      <c r="BC263" s="44"/>
      <c r="BD263" s="44"/>
      <c r="BE263" s="44"/>
      <c r="BF263" s="44"/>
      <c r="BG263" s="44"/>
      <c r="BH263" s="44"/>
      <c r="BI263" s="44"/>
      <c r="BJ263" s="44"/>
      <c r="BK263" s="44"/>
      <c r="BL263" s="45" t="s">
        <v>1926</v>
      </c>
      <c r="BM263" s="45" t="s">
        <v>1927</v>
      </c>
      <c r="BN263" s="45" t="s">
        <v>1928</v>
      </c>
      <c r="BO263" s="45" t="s">
        <v>1929</v>
      </c>
      <c r="BP263" s="45" t="s">
        <v>1930</v>
      </c>
      <c r="BQ263" s="71" t="s">
        <v>1931</v>
      </c>
      <c r="BR263" s="49"/>
      <c r="BS263" s="70"/>
    </row>
    <row r="264" spans="2:71" ht="12" thickBot="1" x14ac:dyDescent="0.25">
      <c r="B264" s="58" t="s">
        <v>1932</v>
      </c>
      <c r="C264" s="59" t="s">
        <v>38</v>
      </c>
      <c r="D264" s="60" t="s">
        <v>1911</v>
      </c>
      <c r="E264" s="84">
        <v>530</v>
      </c>
      <c r="F264" s="88">
        <f>IF(MIN(AC264:AW264)=MAX(AC264:AW264),ROUND(MIN(AC264:AW264)*(1-$F$9),0),ROUND(MIN(AC264:AW264)*(1-$F$9),0)&amp;"-"&amp;ROUND(MAX(AC264:AW264)*(1-$F$9),0))</f>
        <v>466</v>
      </c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2"/>
      <c r="V264" s="61"/>
      <c r="W264" s="62"/>
      <c r="X264" s="62"/>
      <c r="Y264" s="62"/>
      <c r="Z264" s="62"/>
      <c r="AA264" s="63"/>
      <c r="AB264" s="79">
        <f>(G264*AC264+H264*AD264+I264*AE264+J264*AF264+K264*AG264+L264*AH264+M264*AI264+N264*AJ264+O264*AK264+P264*AL264+Q264*AM264+R264*AN264+S264*AO264+T264*AP264+U264*AQ264+V264*AR264+W264*AS264+X264*AT264+Y264*AU264+Z264*AV264+AA264*AW264)*(1-$F$9)</f>
        <v>0</v>
      </c>
      <c r="AC264" s="59"/>
      <c r="AD264" s="59"/>
      <c r="AE264" s="59"/>
      <c r="AF264" s="59"/>
      <c r="AG264" s="59"/>
      <c r="AH264" s="59"/>
      <c r="AI264" s="59"/>
      <c r="AJ264" s="59"/>
      <c r="AK264" s="59"/>
      <c r="AL264" s="59"/>
      <c r="AM264" s="59"/>
      <c r="AN264" s="59"/>
      <c r="AO264" s="59"/>
      <c r="AP264" s="59"/>
      <c r="AQ264" s="59">
        <v>530</v>
      </c>
      <c r="AR264" s="59">
        <v>530</v>
      </c>
      <c r="AS264" s="59">
        <v>530</v>
      </c>
      <c r="AT264" s="59">
        <v>530</v>
      </c>
      <c r="AU264" s="59">
        <v>530</v>
      </c>
      <c r="AV264" s="59">
        <v>530</v>
      </c>
      <c r="AW264" s="59"/>
      <c r="AX264" s="59"/>
      <c r="AY264" s="59"/>
      <c r="AZ264" s="59"/>
      <c r="BA264" s="59"/>
      <c r="BB264" s="59"/>
      <c r="BC264" s="59"/>
      <c r="BD264" s="59"/>
      <c r="BE264" s="59"/>
      <c r="BF264" s="59"/>
      <c r="BG264" s="59"/>
      <c r="BH264" s="59"/>
      <c r="BI264" s="59"/>
      <c r="BJ264" s="59"/>
      <c r="BK264" s="59"/>
      <c r="BL264" s="60" t="s">
        <v>1933</v>
      </c>
      <c r="BM264" s="60" t="s">
        <v>1934</v>
      </c>
      <c r="BN264" s="60" t="s">
        <v>1935</v>
      </c>
      <c r="BO264" s="60" t="s">
        <v>1936</v>
      </c>
      <c r="BP264" s="60" t="s">
        <v>1937</v>
      </c>
      <c r="BQ264" s="73" t="s">
        <v>1938</v>
      </c>
      <c r="BR264" s="64"/>
      <c r="BS264" s="66"/>
    </row>
  </sheetData>
  <sheetProtection password="CC8C" sheet="1" objects="1" scenarios="1" formatRows="0" autoFilter="0"/>
  <autoFilter ref="B9:D9"/>
  <mergeCells count="49">
    <mergeCell ref="B233:C233"/>
    <mergeCell ref="D233:BS233"/>
    <mergeCell ref="B251:C251"/>
    <mergeCell ref="D251:BS251"/>
    <mergeCell ref="B256:C256"/>
    <mergeCell ref="D256:BS256"/>
    <mergeCell ref="B206:C206"/>
    <mergeCell ref="D206:BS206"/>
    <mergeCell ref="B221:C221"/>
    <mergeCell ref="D221:BS221"/>
    <mergeCell ref="B226:C226"/>
    <mergeCell ref="D226:BS226"/>
    <mergeCell ref="B183:C183"/>
    <mergeCell ref="D183:BS183"/>
    <mergeCell ref="B186:C186"/>
    <mergeCell ref="D186:BS186"/>
    <mergeCell ref="B194:C194"/>
    <mergeCell ref="D194:BS194"/>
    <mergeCell ref="B96:C96"/>
    <mergeCell ref="D96:BS96"/>
    <mergeCell ref="B102:C102"/>
    <mergeCell ref="D102:BS102"/>
    <mergeCell ref="B110:C110"/>
    <mergeCell ref="D110:BS110"/>
    <mergeCell ref="B43:C43"/>
    <mergeCell ref="D43:BS43"/>
    <mergeCell ref="B74:C74"/>
    <mergeCell ref="D74:BS74"/>
    <mergeCell ref="B81:C81"/>
    <mergeCell ref="D81:BS81"/>
    <mergeCell ref="B18:C18"/>
    <mergeCell ref="D18:BS18"/>
    <mergeCell ref="B27:C27"/>
    <mergeCell ref="D27:BS27"/>
    <mergeCell ref="B36:C36"/>
    <mergeCell ref="D36:BS36"/>
    <mergeCell ref="AB8:AB9"/>
    <mergeCell ref="BS8:BS9"/>
    <mergeCell ref="G8:AA8"/>
    <mergeCell ref="B10:C10"/>
    <mergeCell ref="D10:BS10"/>
    <mergeCell ref="B13:C13"/>
    <mergeCell ref="D13:BS13"/>
    <mergeCell ref="B2:E3"/>
    <mergeCell ref="A8:A9"/>
    <mergeCell ref="B8:B9"/>
    <mergeCell ref="C8:C9"/>
    <mergeCell ref="D8:D9"/>
    <mergeCell ref="E8:E9"/>
  </mergeCells>
  <conditionalFormatting sqref="C4">
    <cfRule type="expression" dxfId="5" priority="1" stopIfTrue="1">
      <formula>IF(AND($C$4/1 &gt;=0,$C$4/1&lt;20000),TRUE,FALSE)</formula>
    </cfRule>
  </conditionalFormatting>
  <conditionalFormatting sqref="C5">
    <cfRule type="expression" dxfId="4" priority="2" stopIfTrue="1">
      <formula>IF(AND($C$5/0.88 &gt;=20000,$C$5/0.88&lt;40000),TRUE,FALSE)</formula>
    </cfRule>
  </conditionalFormatting>
  <conditionalFormatting sqref="C6">
    <cfRule type="expression" dxfId="3" priority="3" stopIfTrue="1">
      <formula>IF(AND($C$6/0.85 &gt;=40000,$C$6/0.85&lt;70000),TRUE,FALSE)</formula>
    </cfRule>
  </conditionalFormatting>
  <conditionalFormatting sqref="E4">
    <cfRule type="expression" dxfId="2" priority="4" stopIfTrue="1">
      <formula>IF(AND($E$4/0.82 &gt;=70000,$E$4/0.82&lt;120000),TRUE,FALSE)</formula>
    </cfRule>
  </conditionalFormatting>
  <conditionalFormatting sqref="E5">
    <cfRule type="expression" dxfId="1" priority="5" stopIfTrue="1">
      <formula>IF(AND($E$5/0.79 &gt;=120000,$E$5/0.79&lt;200000),TRUE,FALSE)</formula>
    </cfRule>
  </conditionalFormatting>
  <conditionalFormatting sqref="E6">
    <cfRule type="expression" dxfId="0" priority="6" stopIfTrue="1">
      <formula>IF($E$6/0.77 &gt;=200000,TRUE,FALSE)</formula>
    </cfRule>
  </conditionalFormatting>
  <hyperlinks>
    <hyperlink ref="B11" r:id="rId1" display="http://photobank.april-group.ru/big.php?img=000047605.jpg"/>
    <hyperlink ref="B12" r:id="rId2" display="http://photobank.april-group.ru/big.php?img=000047606.jpg"/>
    <hyperlink ref="B14" r:id="rId3" display="http://photobank.april-group.ru/big.php?img=000036812.jpg"/>
    <hyperlink ref="B15" r:id="rId4" display="http://photobank.april-group.ru/big.php?img=000032896.jpg"/>
    <hyperlink ref="B16" r:id="rId5" display="http://photobank.april-group.ru/big.php?img=000039179.jpg"/>
    <hyperlink ref="B17" r:id="rId6" display="http://photobank.april-group.ru/big.php?img=000038755.jpg"/>
    <hyperlink ref="B19" r:id="rId7" display="http://photobank.april-group.ru/big.php?img=000017647.jpg"/>
    <hyperlink ref="B20" r:id="rId8" display="http://photobank.april-group.ru/big.php?img=000048331.jpg"/>
    <hyperlink ref="B21" r:id="rId9" display="http://photobank.april-group.ru/big.php?img=000050533.jpg"/>
    <hyperlink ref="B22" r:id="rId10" display="http://photobank.april-group.ru/big.php?img=000048322.jpg"/>
    <hyperlink ref="B23" r:id="rId11" display="http://photobank.april-group.ru/big.php?img=000050536.jpg"/>
    <hyperlink ref="B24" r:id="rId12" display="http://photobank.april-group.ru/big.php?img=000047792.jpg"/>
    <hyperlink ref="B25" r:id="rId13" display="http://photobank.april-group.ru/big.php?img=000048325.jpg"/>
    <hyperlink ref="B26" r:id="rId14" display="http://photobank.april-group.ru/big.php?img=000024756.jpg"/>
    <hyperlink ref="B28" r:id="rId15" display="http://photobank.april-group.ru/big.php?img=000048337.jpg"/>
    <hyperlink ref="B29" r:id="rId16" display="http://photobank.april-group.ru/big.php?img=000045511.jpg"/>
    <hyperlink ref="B30" r:id="rId17" display="http://photobank.april-group.ru/big.php?img=000016983.jpg"/>
    <hyperlink ref="B31" r:id="rId18" display="http://photobank.april-group.ru/big.php?img=000048340.jpg"/>
    <hyperlink ref="B32" r:id="rId19" display="http://photobank.april-group.ru/big.php?img=000016985.jpg"/>
    <hyperlink ref="B33" r:id="rId20" display="http://photobank.april-group.ru/big.php?img=000016986.jpg"/>
    <hyperlink ref="B34" r:id="rId21" display="http://photobank.april-group.ru/big.php?img=000016989.jpg"/>
    <hyperlink ref="B35" r:id="rId22" display="http://photobank.april-group.ru/big.php?img=000016990.jpg"/>
    <hyperlink ref="B37" r:id="rId23" display="http://photobank.april-group.ru/big.php?img=000026449.jpg"/>
    <hyperlink ref="B38" r:id="rId24" display="http://photobank.april-group.ru/big.php?img=000026452.jpg"/>
    <hyperlink ref="B39" r:id="rId25" display="http://photobank.april-group.ru/big.php?img=000017381.jpg"/>
    <hyperlink ref="B40" r:id="rId26" display="http://photobank.april-group.ru/big.php?img=000026434.jpg"/>
    <hyperlink ref="B41" r:id="rId27" display="http://photobank.april-group.ru/big.php?img=000026437.jpg"/>
    <hyperlink ref="B42" r:id="rId28" display="http://photobank.april-group.ru/big.php?img=000026443.jpg"/>
    <hyperlink ref="B44" r:id="rId29" display="http://photobank.april-group.ru/big.php?img=000030381.jpg"/>
    <hyperlink ref="B45" r:id="rId30" display="http://photobank.april-group.ru/big.php?img=000040413.jpg"/>
    <hyperlink ref="B46" r:id="rId31" display="http://photobank.april-group.ru/big.php?img=000045331.jpg"/>
    <hyperlink ref="B47" r:id="rId32" display="http://photobank.april-group.ru/big.php?img=000044587.jpg"/>
    <hyperlink ref="B48" r:id="rId33" display="http://photobank.april-group.ru/big.php?img=000046473.jpg"/>
    <hyperlink ref="B49" r:id="rId34" display="http://photobank.april-group.ru/big.php?img=000046461.jpg"/>
    <hyperlink ref="B50" r:id="rId35" display="http://photobank.april-group.ru/big.php?img=000044343.jpg"/>
    <hyperlink ref="B51" r:id="rId36" display="http://photobank.april-group.ru/big.php?img=000042086.jpg"/>
    <hyperlink ref="B52" r:id="rId37" display="http://photobank.april-group.ru/big.php?img=000031414.jpg"/>
    <hyperlink ref="B53" r:id="rId38" display="http://photobank.april-group.ru/big.php?img=000044369.jpg"/>
    <hyperlink ref="B54" r:id="rId39" display="http://photobank.april-group.ru/big.php?img=000043765.jpg"/>
    <hyperlink ref="B55" r:id="rId40" display="http://photobank.april-group.ru/big.php?img=000046482.jpg"/>
    <hyperlink ref="B56" r:id="rId41" display="http://photobank.april-group.ru/big.php?img=000036697.jpg"/>
    <hyperlink ref="B57" r:id="rId42" display="http://photobank.april-group.ru/big.php?img=000044539.jpg"/>
    <hyperlink ref="B58" r:id="rId43" display="http://photobank.april-group.ru/big.php?img=000043125.jpg"/>
    <hyperlink ref="B59" r:id="rId44" display="http://photobank.april-group.ru/big.php?img=000036670.jpg"/>
    <hyperlink ref="B60" r:id="rId45" display="http://photobank.april-group.ru/big.php?img=000042699.jpg"/>
    <hyperlink ref="B61" r:id="rId46" display="http://photobank.april-group.ru/big.php?img=000041004.jpg"/>
    <hyperlink ref="B62" r:id="rId47" display="http://photobank.april-group.ru/big.php?img=000043325.jpg"/>
    <hyperlink ref="B63" r:id="rId48" display="http://photobank.april-group.ru/big.php?img=000042727.jpg"/>
    <hyperlink ref="B64" r:id="rId49" display="http://photobank.april-group.ru/big.php?img=000042944.jpg"/>
    <hyperlink ref="B65" r:id="rId50" display="http://photobank.april-group.ru/big.php?img=000042180.jpg"/>
    <hyperlink ref="B66" r:id="rId51" display="http://photobank.april-group.ru/big.php?img=000042077.jpg"/>
    <hyperlink ref="B67" r:id="rId52" display="http://photobank.april-group.ru/big.php?img=000042693.jpg"/>
    <hyperlink ref="B68" r:id="rId53" display="http://photobank.april-group.ru/big.php?img=000043384.jpg"/>
    <hyperlink ref="B69" r:id="rId54" display="http://photobank.april-group.ru/big.php?img=000042074.jpg"/>
    <hyperlink ref="B70" r:id="rId55" display="http://photobank.april-group.ru/big.php?img=000042065.jpg"/>
    <hyperlink ref="B71" r:id="rId56" display="http://photobank.april-group.ru/big.php?img=000042114.jpg"/>
    <hyperlink ref="B72" r:id="rId57" display="http://photobank.april-group.ru/big.php?img=000044378.jpg"/>
    <hyperlink ref="B73" r:id="rId58" display="http://photobank.april-group.ru/big.php?img=000042620.jpg"/>
    <hyperlink ref="B75" r:id="rId59" display="http://photobank.april-group.ru/big.php?img=000045655.jpg"/>
    <hyperlink ref="B76" r:id="rId60" display="http://photobank.april-group.ru/big.php?img=000044920.jpg"/>
    <hyperlink ref="B77" r:id="rId61" display="http://photobank.april-group.ru/big.php?img=000045253.jpg"/>
    <hyperlink ref="B78" r:id="rId62" display="http://photobank.april-group.ru/big.php?img=000045256.jpg"/>
    <hyperlink ref="B79" r:id="rId63" display="http://photobank.april-group.ru/big.php?img=000045259.jpg"/>
    <hyperlink ref="B80" r:id="rId64" display="http://photobank.april-group.ru/big.php?img=000045262.jpg"/>
    <hyperlink ref="B82" r:id="rId65" display="http://photobank.april-group.ru/big.php?img=000040928.jpg"/>
    <hyperlink ref="B83" r:id="rId66" display="http://photobank.april-group.ru/big.php?img=000050051.jpg"/>
    <hyperlink ref="B84" r:id="rId67" display="http://photobank.april-group.ru/big.php?img=000042263.jpg"/>
    <hyperlink ref="B85" r:id="rId68" display="http://photobank.april-group.ru/big.php?img=000042266.jpg"/>
    <hyperlink ref="B86" r:id="rId69" display="http://photobank.april-group.ru/big.php?img=000047859.jpg"/>
    <hyperlink ref="B87" r:id="rId70" display="http://photobank.april-group.ru/big.php?img=000047845.jpg"/>
    <hyperlink ref="B88" r:id="rId71" display="http://photobank.april-group.ru/big.php?img=000042251.jpg"/>
    <hyperlink ref="B89" r:id="rId72" display="http://photobank.april-group.ru/big.php?img=000042260.jpg"/>
    <hyperlink ref="B90" r:id="rId73" display="http://photobank.april-group.ru/big.php?img=000050063.jpg"/>
    <hyperlink ref="B91" r:id="rId74" display="http://photobank.april-group.ru/big.php?img=000046994.jpg"/>
    <hyperlink ref="B92" r:id="rId75" display="http://photobank.april-group.ru/big.php?img=000048611.jpg"/>
    <hyperlink ref="B93" r:id="rId76" display="http://photobank.april-group.ru/big.php?img=000050069.jpg"/>
    <hyperlink ref="B94" r:id="rId77" display="http://photobank.april-group.ru/big.php?img=000048470.jpg"/>
    <hyperlink ref="B95" r:id="rId78" display="http://photobank.april-group.ru/big.php?img=000046985.jpg"/>
    <hyperlink ref="B97" r:id="rId79" display="http://photobank.april-group.ru/big.php?img=000011249.jpg"/>
    <hyperlink ref="B98" r:id="rId80" display="http://photobank.april-group.ru/big.php?img=000011251.jpg"/>
    <hyperlink ref="B99" r:id="rId81" display="http://photobank.april-group.ru/big.php?img=000019816.jpg"/>
    <hyperlink ref="B100" r:id="rId82" display="http://photobank.april-group.ru/big.php?img=000019817.jpg"/>
    <hyperlink ref="B101" r:id="rId83" display="http://photobank.april-group.ru/big.php?img=000045337.jpg"/>
    <hyperlink ref="B103" r:id="rId84" display="http://photobank.april-group.ru/big.php?img=000017018.jpg"/>
    <hyperlink ref="B104" r:id="rId85" display="http://photobank.april-group.ru/big.php?img=000043899.jpg"/>
    <hyperlink ref="B105" r:id="rId86" display="http://photobank.april-group.ru/big.php?img=000017022.jpg"/>
    <hyperlink ref="B106" r:id="rId87" display="http://photobank.april-group.ru/big.php?img=000017024.jpg"/>
    <hyperlink ref="B107" r:id="rId88" display="http://photobank.april-group.ru/big.php?img=000040023.jpg"/>
    <hyperlink ref="B108" r:id="rId89" display="http://photobank.april-group.ru/big.php?img=000039974.jpg"/>
    <hyperlink ref="B109" r:id="rId90" display="http://photobank.april-group.ru/big.php?img=000041448.jpg"/>
    <hyperlink ref="B111" r:id="rId91" display="http://photobank.april-group.ru/big.php?img=000046821.jpg"/>
    <hyperlink ref="B112" r:id="rId92" display="http://photobank.april-group.ru/big.php?img=000046812.jpg"/>
    <hyperlink ref="B113" r:id="rId93" display="http://photobank.april-group.ru/big.php?img=000048243.jpg"/>
    <hyperlink ref="B114" r:id="rId94" display="http://photobank.april-group.ru/big.php?img=000046925.jpg"/>
    <hyperlink ref="B115" r:id="rId95" display="http://photobank.april-group.ru/big.php?img=000047826.jpg"/>
    <hyperlink ref="B116" r:id="rId96" display="http://photobank.april-group.ru/big.php?img=000043940.jpg"/>
    <hyperlink ref="B117" r:id="rId97" display="http://photobank.april-group.ru/big.php?img=000046739.jpg"/>
    <hyperlink ref="B118" r:id="rId98" display="http://photobank.april-group.ru/big.php?img=000043956.jpg"/>
    <hyperlink ref="B119" r:id="rId99" display="http://photobank.april-group.ru/big.php?img=000048231.jpg"/>
    <hyperlink ref="B120" r:id="rId100" display="http://photobank.april-group.ru/big.php?img=000022436.jpg"/>
    <hyperlink ref="B121" r:id="rId101" display="http://photobank.april-group.ru/big.php?img=000043082.jpg"/>
    <hyperlink ref="B122" r:id="rId102" display="http://photobank.april-group.ru/big.php?img=000048634.jpg"/>
    <hyperlink ref="B123" r:id="rId103" display="http://photobank.april-group.ru/big.php?img=000044016.jpg"/>
    <hyperlink ref="B124" r:id="rId104" display="http://photobank.april-group.ru/big.php?img=000040135.jpg"/>
    <hyperlink ref="B125" r:id="rId105" display="http://photobank.april-group.ru/big.php?img=000045865.jpg"/>
    <hyperlink ref="B126" r:id="rId106" display="http://photobank.april-group.ru/big.php?img=000048544.jpg"/>
    <hyperlink ref="B127" r:id="rId107" display="http://photobank.april-group.ru/big.php?img=000043207.jpg"/>
    <hyperlink ref="B128" r:id="rId108" display="http://photobank.april-group.ru/big.php?img=000048541.jpg"/>
    <hyperlink ref="B129" r:id="rId109" display="http://photobank.april-group.ru/big.php?img=000024999.jpg"/>
    <hyperlink ref="B130" r:id="rId110" display="http://photobank.april-group.ru/big.php?img=000048535.jpg"/>
    <hyperlink ref="B131" r:id="rId111" display="http://photobank.april-group.ru/big.php?img=000047660.jpg"/>
    <hyperlink ref="B132" r:id="rId112" display="http://photobank.april-group.ru/big.php?img=000047679.jpg"/>
    <hyperlink ref="B133" r:id="rId113" display="http://photobank.april-group.ru/big.php?img=000040141.jpg"/>
    <hyperlink ref="B134" r:id="rId114" display="http://photobank.april-group.ru/big.php?img=000046640.jpg"/>
    <hyperlink ref="B135" r:id="rId115" display="http://photobank.april-group.ru/big.php?img=000048625.jpg"/>
    <hyperlink ref="B136" r:id="rId116" display="http://photobank.april-group.ru/big.php?img=000027295.jpg"/>
    <hyperlink ref="B137" r:id="rId117" display="http://photobank.april-group.ru/big.php?img=000047865.jpg"/>
    <hyperlink ref="B138" r:id="rId118" display="http://photobank.april-group.ru/big.php?img=000047170.jpg"/>
    <hyperlink ref="B139" r:id="rId119" display="http://photobank.april-group.ru/big.php?img=000047140.jpg"/>
    <hyperlink ref="B140" r:id="rId120" display="http://photobank.april-group.ru/big.php?img=000045879.jpg"/>
    <hyperlink ref="B141" r:id="rId121" display="http://photobank.april-group.ru/big.php?img=000043201.jpg"/>
    <hyperlink ref="B142" r:id="rId122" display="http://photobank.april-group.ru/big.php?img=000050304.jpg"/>
    <hyperlink ref="B143" r:id="rId123" display="http://photobank.april-group.ru/big.php?img=000046827.jpg"/>
    <hyperlink ref="B144" r:id="rId124" display="http://photobank.april-group.ru/big.php?img=000046256.jpg"/>
    <hyperlink ref="B145" r:id="rId125" display="http://photobank.april-group.ru/big.php?img=000047646.jpg"/>
    <hyperlink ref="B146" r:id="rId126" display="http://photobank.april-group.ru/big.php?img=000046851.jpg"/>
    <hyperlink ref="B147" r:id="rId127" display="http://photobank.april-group.ru/big.php?img=000050031.jpg"/>
    <hyperlink ref="B148" r:id="rId128" display="http://photobank.april-group.ru/big.php?img=000048237.jpg"/>
    <hyperlink ref="B149" r:id="rId129" display="http://photobank.april-group.ru/big.php?img=000046857.jpg"/>
    <hyperlink ref="B150" r:id="rId130" display="http://photobank.april-group.ru/big.php?img=000047917.jpg"/>
    <hyperlink ref="B151" r:id="rId131" display="http://photobank.april-group.ru/big.php?img=000044012.jpg"/>
    <hyperlink ref="B152" r:id="rId132" display="http://photobank.april-group.ru/big.php?img=000044015.jpg"/>
    <hyperlink ref="B153" r:id="rId133" display="http://photobank.april-group.ru/big.php?img=000048723.jpg"/>
    <hyperlink ref="B154" r:id="rId134" display="http://photobank.april-group.ru/big.php?img=000044295.jpg"/>
    <hyperlink ref="B155" r:id="rId135" display="http://photobank.april-group.ru/big.php?img=000048213.jpg"/>
    <hyperlink ref="B156" r:id="rId136" display="http://photobank.april-group.ru/big.php?img=000024749.jpg"/>
    <hyperlink ref="B157" r:id="rId137" display="http://photobank.april-group.ru/big.php?img=000043092.jpg"/>
    <hyperlink ref="B158" r:id="rId138" display="http://photobank.april-group.ru/big.php?img=000048553.jpg"/>
    <hyperlink ref="B159" r:id="rId139" display="http://photobank.april-group.ru/big.php?img=000048729.jpg"/>
    <hyperlink ref="B160" r:id="rId140" display="http://photobank.april-group.ru/big.php?img=000047737.jpg"/>
    <hyperlink ref="B161" r:id="rId141" display="http://photobank.april-group.ru/big.php?img=000044301.jpg"/>
    <hyperlink ref="B162" r:id="rId142" display="http://photobank.april-group.ru/big.php?img=000040159.jpg"/>
    <hyperlink ref="B163" r:id="rId143" display="http://photobank.april-group.ru/big.php?img=000046866.jpg"/>
    <hyperlink ref="B164" r:id="rId144" display="http://photobank.april-group.ru/big.php?img=000046001.jpg"/>
    <hyperlink ref="B165" r:id="rId145" display="http://photobank.april-group.ru/big.php?img=000046860.jpg"/>
    <hyperlink ref="B166" r:id="rId146" display="http://photobank.april-group.ru/big.php?img=000046634.jpg"/>
    <hyperlink ref="B167" r:id="rId147" display="http://photobank.april-group.ru/big.php?img=000047158.jpg"/>
    <hyperlink ref="B168" r:id="rId148" display="http://photobank.april-group.ru/big.php?img=000047200.jpg"/>
    <hyperlink ref="B169" r:id="rId149" display="http://photobank.april-group.ru/big.php?img=000046872.jpg"/>
    <hyperlink ref="B170" r:id="rId150" display="http://photobank.april-group.ru/big.php?img=000046449.jpg"/>
    <hyperlink ref="B171" r:id="rId151" display="http://photobank.april-group.ru/big.php?img=000040168.jpg"/>
    <hyperlink ref="B172" r:id="rId152" display="http://photobank.april-group.ru/big.php?img=000046646.jpg"/>
    <hyperlink ref="B173" r:id="rId153" display="http://photobank.april-group.ru/big.php?img=000046408.jpg"/>
    <hyperlink ref="B174" r:id="rId154" display="http://photobank.april-group.ru/big.php?img=000048631.jpg"/>
    <hyperlink ref="B175" r:id="rId155" display="http://photobank.april-group.ru/big.php?img=000027301.jpg"/>
    <hyperlink ref="B176" r:id="rId156" display="http://photobank.april-group.ru/big.php?img=000047686.jpg"/>
    <hyperlink ref="B177" r:id="rId157" display="http://photobank.april-group.ru/big.php?img=000046899.jpg"/>
    <hyperlink ref="B178" r:id="rId158" display="http://photobank.april-group.ru/big.php?img=000045307.jpg"/>
    <hyperlink ref="B179" r:id="rId159" display="http://photobank.april-group.ru/big.php?img=000045873.jpg"/>
    <hyperlink ref="B180" r:id="rId160" display="http://photobank.april-group.ru/big.php?img=000050853.jpg"/>
    <hyperlink ref="B181" r:id="rId161" display="http://photobank.april-group.ru/big.php?img=000046707.jpg"/>
    <hyperlink ref="B182" r:id="rId162" display="http://photobank.april-group.ru/big.php?img=000047182.jpg"/>
    <hyperlink ref="B184" r:id="rId163" display="http://photobank.april-group.ru/big.php?img=000026757.jpg"/>
    <hyperlink ref="B185" r:id="rId164" display="http://photobank.april-group.ru/big.php?img=000026754.jpg"/>
    <hyperlink ref="B187" r:id="rId165" display="http://photobank.april-group.ru/big.php?img=000048273.jpg"/>
    <hyperlink ref="B188" r:id="rId166" display="http://photobank.april-group.ru/big.php?img=000049260.jpg"/>
    <hyperlink ref="B189" r:id="rId167" display="http://photobank.april-group.ru/big.php?img=000048391.jpg"/>
    <hyperlink ref="B190" r:id="rId168" display="http://photobank.april-group.ru/big.php?img=000048605.jpg"/>
    <hyperlink ref="B191" r:id="rId169" display="http://photobank.april-group.ru/big.php?img=000048249.jpg"/>
    <hyperlink ref="B192" r:id="rId170" display="http://photobank.april-group.ru/big.php?img=000048287.jpg"/>
    <hyperlink ref="B193" r:id="rId171" display="http://photobank.april-group.ru/big.php?img=000047789.jpg"/>
    <hyperlink ref="B195" r:id="rId172" display="http://photobank.april-group.ru/big.php?img=000020175.jpg"/>
    <hyperlink ref="B196" r:id="rId173" display="http://photobank.april-group.ru/big.php?img=000020176.jpg"/>
    <hyperlink ref="B197" r:id="rId174" display="http://photobank.april-group.ru/big.php?img=000015257.jpg"/>
    <hyperlink ref="B198" r:id="rId175" display="http://photobank.april-group.ru/big.php?img=000015258.jpg"/>
    <hyperlink ref="B199" r:id="rId176" display="http://photobank.april-group.ru/big.php?img=000015259.jpg"/>
    <hyperlink ref="B200" r:id="rId177" display="http://photobank.april-group.ru/big.php?img=000019784.jpg"/>
    <hyperlink ref="B201" r:id="rId178" display="http://photobank.april-group.ru/big.php?img=000019785.jpg"/>
    <hyperlink ref="B202" r:id="rId179" display="http://photobank.april-group.ru/big.php?img=000031106.jpg"/>
    <hyperlink ref="B203" r:id="rId180" display="http://photobank.april-group.ru/big.php?img=000017535.jpg"/>
    <hyperlink ref="B204" r:id="rId181" display="http://photobank.april-group.ru/big.php?img=000017534.jpg"/>
    <hyperlink ref="B205" r:id="rId182" display="http://photobank.april-group.ru/big.php?img=000019786.jpg"/>
    <hyperlink ref="B207" r:id="rId183" display="http://photobank.april-group.ru/big.php?img=000045340.jpg"/>
    <hyperlink ref="B208" r:id="rId184" display="http://photobank.april-group.ru/big.php?img=000045036.jpg"/>
    <hyperlink ref="B209" r:id="rId185" display="http://photobank.april-group.ru/big.php?img=000041373.jpg"/>
    <hyperlink ref="B210" r:id="rId186" display="http://photobank.april-group.ru/big.php?img=000045289.jpg"/>
    <hyperlink ref="B211" r:id="rId187" display="http://photobank.april-group.ru/big.php?img=000041363.jpg"/>
    <hyperlink ref="B212" r:id="rId188" display="http://photobank.april-group.ru/big.php?img=000026733.jpg"/>
    <hyperlink ref="B213" r:id="rId189" display="http://photobank.april-group.ru/big.php?img=000025243.jpg"/>
    <hyperlink ref="B214" r:id="rId190" display="http://photobank.april-group.ru/big.php?img=000026695.jpg"/>
    <hyperlink ref="B215" r:id="rId191" display="http://photobank.april-group.ru/big.php?img=000040692.jpg"/>
    <hyperlink ref="B216" r:id="rId192" display="http://photobank.april-group.ru/big.php?img=000040689.jpg"/>
    <hyperlink ref="B217" r:id="rId193" display="http://photobank.april-group.ru/big.php?img=000040652.jpg"/>
    <hyperlink ref="B218" r:id="rId194" display="http://photobank.april-group.ru/big.php?img=000040667.jpg"/>
    <hyperlink ref="B219" r:id="rId195" display="http://photobank.april-group.ru/big.php?img=000041051.jpg"/>
    <hyperlink ref="B220" r:id="rId196" display="http://photobank.april-group.ru/big.php?img=000041049.jpg"/>
    <hyperlink ref="B222" r:id="rId197" display="http://photobank.april-group.ru/big.php?img=000050482.jpg"/>
    <hyperlink ref="B223" r:id="rId198" display="http://photobank.april-group.ru/big.php?img=000050485.jpg"/>
    <hyperlink ref="B224" r:id="rId199" display="http://photobank.april-group.ru/big.php?img=000050489.jpg"/>
    <hyperlink ref="B225" r:id="rId200" display="http://photobank.april-group.ru/big.php?img=000050493.jpg"/>
    <hyperlink ref="B227" r:id="rId201" display="http://photobank.april-group.ru/big.php?img=000039795.jpg"/>
    <hyperlink ref="B228" r:id="rId202" display="http://photobank.april-group.ru/big.php?img=000039848.jpg"/>
    <hyperlink ref="B229" r:id="rId203" display="http://photobank.april-group.ru/big.php?img=000039851.jpg"/>
    <hyperlink ref="B230" r:id="rId204" display="http://photobank.april-group.ru/big.php?img=000043265.jpg"/>
    <hyperlink ref="B231" r:id="rId205" display="http://photobank.april-group.ru/big.php?img=000043257.jpg"/>
    <hyperlink ref="B232" r:id="rId206" display="http://photobank.april-group.ru/big.php?img=000043250.jpg"/>
    <hyperlink ref="B234" r:id="rId207" display="http://photobank.april-group.ru/big.php?img=000046268.jpg"/>
    <hyperlink ref="B235" r:id="rId208" display="http://photobank.april-group.ru/big.php?img=000046552.jpg"/>
    <hyperlink ref="B236" r:id="rId209" display="http://photobank.april-group.ru/big.php?img=000046271.jpg"/>
    <hyperlink ref="B237" r:id="rId210" display="http://photobank.april-group.ru/big.php?img=000046295.jpg"/>
    <hyperlink ref="B238" r:id="rId211" display="http://photobank.april-group.ru/big.php?img=000045929.jpg"/>
    <hyperlink ref="B239" r:id="rId212" display="http://photobank.april-group.ru/big.php?img=000045768.jpg"/>
    <hyperlink ref="B240" r:id="rId213" display="http://photobank.april-group.ru/big.php?img=000045862.jpg"/>
    <hyperlink ref="B241" r:id="rId214" display="http://photobank.april-group.ru/big.php?img=000045932.jpg"/>
    <hyperlink ref="B242" r:id="rId215" display="http://photobank.april-group.ru/big.php?img=000040486.jpg"/>
    <hyperlink ref="B243" r:id="rId216" display="http://photobank.april-group.ru/big.php?img=000046288.jpg"/>
    <hyperlink ref="B244" r:id="rId217" display="http://photobank.april-group.ru/big.php?img=000046555.jpg"/>
    <hyperlink ref="B245" r:id="rId218" display="http://photobank.april-group.ru/big.php?img=000046236.jpg"/>
    <hyperlink ref="B246" r:id="rId219" display="http://photobank.april-group.ru/big.php?img=000040876.jpg"/>
    <hyperlink ref="B247" r:id="rId220" display="http://photobank.april-group.ru/big.php?img=000039579.jpg"/>
    <hyperlink ref="B248" r:id="rId221" display="http://photobank.april-group.ru/big.php?img=000046558.jpg"/>
    <hyperlink ref="B249" r:id="rId222" display="http://photobank.april-group.ru/big.php?img=000046356.jpg"/>
    <hyperlink ref="B250" r:id="rId223" display="http://photobank.april-group.ru/big.php?img=000046214.jpg"/>
    <hyperlink ref="B252" r:id="rId224" display="http://photobank.april-group.ru/big.php?img=000017615.jpg"/>
    <hyperlink ref="B253" r:id="rId225" display="http://photobank.april-group.ru/big.php?img=000017619.jpg"/>
    <hyperlink ref="B254" r:id="rId226" display="http://photobank.april-group.ru/big.php?img=000017611.jpg"/>
    <hyperlink ref="B255" r:id="rId227" display="http://photobank.april-group.ru/big.php?img=000017480.jpg"/>
    <hyperlink ref="B257" r:id="rId228" display="http://photobank.april-group.ru/big.php?img=000047490.jpg"/>
    <hyperlink ref="B258" r:id="rId229" display="http://photobank.april-group.ru/big.php?img=000044355.jpg"/>
    <hyperlink ref="B259" r:id="rId230" display="http://photobank.april-group.ru/big.php?img=000044358.jpg"/>
    <hyperlink ref="B260" r:id="rId231" display="http://photobank.april-group.ru/big.php?img=000045926.jpg"/>
    <hyperlink ref="B261" r:id="rId232" display="http://photobank.april-group.ru/big.php?img=000044959.jpg"/>
    <hyperlink ref="B262" r:id="rId233" display="http://photobank.april-group.ru/big.php?img=000041058.jpg"/>
    <hyperlink ref="B263" r:id="rId234" display="http://photobank.april-group.ru/big.php?img=000041059.jpg"/>
    <hyperlink ref="B264" r:id="rId235" display="http://photobank.april-group.ru/big.php?img=000044965.jpg"/>
  </hyperlinks>
  <pageMargins left="0" right="0" top="1.3779527559055118" bottom="0" header="0" footer="0"/>
  <pageSetup paperSize="9" orientation="landscape" r:id="rId236"/>
  <headerFooter>
    <oddHeader>&amp;L&amp;G</oddHeader>
  </headerFooter>
  <legacyDrawing r:id="rId237"/>
  <legacyDrawingHF r:id="rId2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Прайс лист</vt:lpstr>
      <vt:lpstr>Лист1</vt:lpstr>
      <vt:lpstr>FirstRowList</vt:lpstr>
      <vt:lpstr>FirstSizeList</vt:lpstr>
      <vt:lpstr>LastCellPrice</vt:lpstr>
      <vt:lpstr>TotalPrice</vt:lpstr>
      <vt:lpstr>'Прайс лист'!Заголовки_для_печати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2016-04-07T01:12:10Z</dcterms:created>
  <dcterms:modified xsi:type="dcterms:W3CDTF">2016-04-07T01:14:44Z</dcterms:modified>
</cp:coreProperties>
</file>