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4240" windowHeight="11895"/>
  </bookViews>
  <sheets>
    <sheet name="Ответы на форму (1)" sheetId="1" r:id="rId1"/>
  </sheets>
  <definedNames>
    <definedName name="_xlnm._FilterDatabase" localSheetId="0" hidden="1">'Ответы на форму (1)'!$A$1:$J$144</definedName>
  </definedNames>
  <calcPr calcId="145621"/>
</workbook>
</file>

<file path=xl/calcChain.xml><?xml version="1.0" encoding="utf-8"?>
<calcChain xmlns="http://schemas.openxmlformats.org/spreadsheetml/2006/main">
  <c r="J128" i="1" l="1"/>
  <c r="J129" i="1" s="1"/>
  <c r="I2" i="1" l="1"/>
  <c r="J2" i="1" s="1"/>
  <c r="J5" i="1" s="1"/>
  <c r="I3" i="1"/>
  <c r="J3" i="1" s="1"/>
  <c r="I4" i="1"/>
  <c r="J4" i="1" s="1"/>
  <c r="I34" i="1"/>
  <c r="J34" i="1" s="1"/>
  <c r="I102" i="1"/>
  <c r="J102" i="1" s="1"/>
  <c r="J104" i="1" s="1"/>
  <c r="I103" i="1"/>
  <c r="J103" i="1" s="1"/>
  <c r="I56" i="1"/>
  <c r="J56" i="1" s="1"/>
  <c r="I57" i="1"/>
  <c r="J57" i="1" s="1"/>
  <c r="I58" i="1"/>
  <c r="J58" i="1" s="1"/>
  <c r="I26" i="1"/>
  <c r="J26" i="1" s="1"/>
  <c r="I27" i="1"/>
  <c r="J27" i="1" s="1"/>
  <c r="I130" i="1"/>
  <c r="J130" i="1" s="1"/>
  <c r="I131" i="1"/>
  <c r="J131" i="1" s="1"/>
  <c r="I140" i="1"/>
  <c r="J140" i="1" s="1"/>
  <c r="I141" i="1"/>
  <c r="J141" i="1" s="1"/>
  <c r="I119" i="1"/>
  <c r="J119" i="1" s="1"/>
  <c r="I120" i="1"/>
  <c r="J120" i="1" s="1"/>
  <c r="I121" i="1"/>
  <c r="J121" i="1" s="1"/>
  <c r="I122" i="1"/>
  <c r="J122" i="1" s="1"/>
  <c r="I142" i="1"/>
  <c r="J142" i="1" s="1"/>
  <c r="I143" i="1"/>
  <c r="J143" i="1" s="1"/>
  <c r="I144" i="1"/>
  <c r="J144" i="1" s="1"/>
  <c r="J123" i="1" l="1"/>
  <c r="J132" i="1"/>
  <c r="J145" i="1"/>
  <c r="I110" i="1"/>
  <c r="J110" i="1" s="1"/>
  <c r="I109" i="1"/>
  <c r="J109" i="1" s="1"/>
  <c r="I108" i="1"/>
  <c r="J108" i="1" s="1"/>
  <c r="I55" i="1"/>
  <c r="J55" i="1" s="1"/>
  <c r="I81" i="1"/>
  <c r="J81" i="1" s="1"/>
  <c r="I80" i="1"/>
  <c r="J80" i="1" s="1"/>
  <c r="I117" i="1"/>
  <c r="J117" i="1" s="1"/>
  <c r="I116" i="1"/>
  <c r="J116" i="1" s="1"/>
  <c r="I115" i="1"/>
  <c r="J115" i="1" s="1"/>
  <c r="I100" i="1"/>
  <c r="J100" i="1" s="1"/>
  <c r="I99" i="1"/>
  <c r="J99" i="1" s="1"/>
  <c r="I114" i="1"/>
  <c r="J114" i="1" s="1"/>
  <c r="I25" i="1"/>
  <c r="J25" i="1" s="1"/>
  <c r="I24" i="1"/>
  <c r="J24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J21" i="1" s="1"/>
  <c r="I112" i="1"/>
  <c r="J112" i="1" s="1"/>
  <c r="J113" i="1" s="1"/>
  <c r="I78" i="1"/>
  <c r="J78" i="1" s="1"/>
  <c r="I77" i="1"/>
  <c r="J77" i="1" s="1"/>
  <c r="I65" i="1"/>
  <c r="J65" i="1" s="1"/>
  <c r="J66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J101" i="1" s="1"/>
  <c r="I76" i="1"/>
  <c r="J76" i="1" s="1"/>
  <c r="I75" i="1"/>
  <c r="J75" i="1" s="1"/>
  <c r="J79" i="1" s="1"/>
  <c r="I138" i="1"/>
  <c r="J138" i="1" s="1"/>
  <c r="I137" i="1"/>
  <c r="J137" i="1" s="1"/>
  <c r="J139" i="1" s="1"/>
  <c r="I50" i="1"/>
  <c r="J50" i="1" s="1"/>
  <c r="I49" i="1"/>
  <c r="J49" i="1" s="1"/>
  <c r="I30" i="1"/>
  <c r="J30" i="1" s="1"/>
  <c r="I29" i="1"/>
  <c r="J29" i="1" s="1"/>
  <c r="J31" i="1" s="1"/>
  <c r="I63" i="1"/>
  <c r="J63" i="1" s="1"/>
  <c r="J64" i="1" s="1"/>
  <c r="I71" i="1"/>
  <c r="J71" i="1" s="1"/>
  <c r="I70" i="1"/>
  <c r="J70" i="1" s="1"/>
  <c r="I69" i="1"/>
  <c r="J69" i="1" s="1"/>
  <c r="I68" i="1"/>
  <c r="J68" i="1" s="1"/>
  <c r="I67" i="1"/>
  <c r="J67" i="1" s="1"/>
  <c r="J72" i="1" s="1"/>
  <c r="I23" i="1"/>
  <c r="J23" i="1" s="1"/>
  <c r="I22" i="1"/>
  <c r="J22" i="1" s="1"/>
  <c r="J28" i="1" s="1"/>
  <c r="I48" i="1"/>
  <c r="J48" i="1" s="1"/>
  <c r="I41" i="1"/>
  <c r="J41" i="1" s="1"/>
  <c r="I40" i="1"/>
  <c r="J40" i="1" s="1"/>
  <c r="I39" i="1"/>
  <c r="J39" i="1" s="1"/>
  <c r="J42" i="1" s="1"/>
  <c r="I87" i="1"/>
  <c r="J87" i="1" s="1"/>
  <c r="I86" i="1"/>
  <c r="J86" i="1" s="1"/>
  <c r="I85" i="1"/>
  <c r="J85" i="1" s="1"/>
  <c r="I84" i="1"/>
  <c r="J84" i="1" s="1"/>
  <c r="I83" i="1"/>
  <c r="J83" i="1" s="1"/>
  <c r="I54" i="1"/>
  <c r="J54" i="1" s="1"/>
  <c r="I53" i="1"/>
  <c r="J53" i="1" s="1"/>
  <c r="I52" i="1"/>
  <c r="J52" i="1" s="1"/>
  <c r="J59" i="1" s="1"/>
  <c r="I8" i="1"/>
  <c r="J8" i="1" s="1"/>
  <c r="I7" i="1"/>
  <c r="J7" i="1" s="1"/>
  <c r="I6" i="1"/>
  <c r="J6" i="1" s="1"/>
  <c r="I37" i="1"/>
  <c r="J37" i="1" s="1"/>
  <c r="I36" i="1"/>
  <c r="J36" i="1" s="1"/>
  <c r="I61" i="1"/>
  <c r="J61" i="1" s="1"/>
  <c r="I60" i="1"/>
  <c r="J60" i="1" s="1"/>
  <c r="I33" i="1"/>
  <c r="J33" i="1" s="1"/>
  <c r="I32" i="1"/>
  <c r="J32" i="1" s="1"/>
  <c r="I126" i="1"/>
  <c r="J126" i="1" s="1"/>
  <c r="I125" i="1"/>
  <c r="J125" i="1" s="1"/>
  <c r="I124" i="1"/>
  <c r="J124" i="1" s="1"/>
  <c r="J127" i="1" s="1"/>
  <c r="I135" i="1"/>
  <c r="J135" i="1" s="1"/>
  <c r="I134" i="1"/>
  <c r="J134" i="1" s="1"/>
  <c r="I133" i="1"/>
  <c r="J133" i="1" s="1"/>
  <c r="I73" i="1"/>
  <c r="J73" i="1" s="1"/>
  <c r="J74" i="1" s="1"/>
  <c r="I46" i="1"/>
  <c r="J46" i="1" s="1"/>
  <c r="I45" i="1"/>
  <c r="J45" i="1" s="1"/>
  <c r="I44" i="1"/>
  <c r="J44" i="1" s="1"/>
  <c r="I43" i="1"/>
  <c r="J43" i="1" s="1"/>
  <c r="J47" i="1" s="1"/>
  <c r="I107" i="1"/>
  <c r="J107" i="1" s="1"/>
  <c r="I106" i="1"/>
  <c r="J106" i="1" s="1"/>
  <c r="I105" i="1"/>
  <c r="J105" i="1" s="1"/>
  <c r="J146" i="1" l="1"/>
  <c r="J35" i="1"/>
  <c r="J38" i="1"/>
  <c r="J88" i="1"/>
  <c r="J51" i="1"/>
  <c r="J118" i="1"/>
  <c r="J111" i="1"/>
  <c r="J136" i="1"/>
  <c r="J62" i="1"/>
  <c r="J9" i="1"/>
  <c r="J82" i="1"/>
</calcChain>
</file>

<file path=xl/sharedStrings.xml><?xml version="1.0" encoding="utf-8"?>
<sst xmlns="http://schemas.openxmlformats.org/spreadsheetml/2006/main" count="587" uniqueCount="290">
  <si>
    <t>Ник</t>
  </si>
  <si>
    <t>Марка = название марки прайса</t>
  </si>
  <si>
    <t>Артикул</t>
  </si>
  <si>
    <t>Размер</t>
  </si>
  <si>
    <t>Цвет</t>
  </si>
  <si>
    <t>Количество</t>
  </si>
  <si>
    <t>Цена</t>
  </si>
  <si>
    <t>Комментарий</t>
  </si>
  <si>
    <t>ZOV52</t>
  </si>
  <si>
    <t>Comazo</t>
  </si>
  <si>
    <t>черный</t>
  </si>
  <si>
    <t>шампань</t>
  </si>
  <si>
    <t>Насстурция</t>
  </si>
  <si>
    <t>Avelin ФИКСЦЕНА</t>
  </si>
  <si>
    <t>A-66004</t>
  </si>
  <si>
    <t>A75</t>
  </si>
  <si>
    <t>белый</t>
  </si>
  <si>
    <t>Melena2011</t>
  </si>
  <si>
    <t>Milavitsa классика</t>
  </si>
  <si>
    <t>M-11747</t>
  </si>
  <si>
    <t>85E</t>
  </si>
  <si>
    <t>вишня</t>
  </si>
  <si>
    <t>перец</t>
  </si>
  <si>
    <t>M-11928</t>
  </si>
  <si>
    <t>M-11462</t>
  </si>
  <si>
    <t>телесный</t>
  </si>
  <si>
    <t>sawalisa</t>
  </si>
  <si>
    <t>Avelin</t>
  </si>
  <si>
    <t>C 80</t>
  </si>
  <si>
    <t>снежинка*</t>
  </si>
  <si>
    <t>Avelin ФИКСЦЕНА.xls</t>
  </si>
  <si>
    <t>A-66066</t>
  </si>
  <si>
    <t>75-Д</t>
  </si>
  <si>
    <t>бежевый</t>
  </si>
  <si>
    <t>Avelin.xls</t>
  </si>
  <si>
    <t>A-66068</t>
  </si>
  <si>
    <t>А-66068</t>
  </si>
  <si>
    <t>Мама Матвея</t>
  </si>
  <si>
    <t>Dimanche</t>
  </si>
  <si>
    <t>DI-1122</t>
  </si>
  <si>
    <t>B</t>
  </si>
  <si>
    <t>DI-3126</t>
  </si>
  <si>
    <t xml:space="preserve">по трусам не вижу размеров в прайсе . Мне надо 2 </t>
  </si>
  <si>
    <t>DI-7122</t>
  </si>
  <si>
    <t>2/3</t>
  </si>
  <si>
    <t>hel73</t>
  </si>
  <si>
    <t>Primavera</t>
  </si>
  <si>
    <t>PV-10395</t>
  </si>
  <si>
    <t>90D</t>
  </si>
  <si>
    <t>синий-серебро</t>
  </si>
  <si>
    <t>-</t>
  </si>
  <si>
    <t>PV-23395</t>
  </si>
  <si>
    <t>46(XXL)</t>
  </si>
  <si>
    <t>nataliYA85</t>
  </si>
  <si>
    <t xml:space="preserve"> Avelin ФЦ.XLS</t>
  </si>
  <si>
    <t>A-66063</t>
  </si>
  <si>
    <t>75B</t>
  </si>
  <si>
    <t>азалия</t>
  </si>
  <si>
    <t>knataha</t>
  </si>
  <si>
    <t>Milavitsa+классика</t>
  </si>
  <si>
    <t>M-11250</t>
  </si>
  <si>
    <t>95 C</t>
  </si>
  <si>
    <t>M-11269</t>
  </si>
  <si>
    <t>на замену 11591 1 штука  95 с цена 634,4</t>
  </si>
  <si>
    <t>bird811</t>
  </si>
  <si>
    <t>Avelin ФЦ.XLS</t>
  </si>
  <si>
    <t>75E</t>
  </si>
  <si>
    <t>Milavitsa+классика.xls</t>
  </si>
  <si>
    <t>M-11793</t>
  </si>
  <si>
    <t>n8</t>
  </si>
  <si>
    <t>95E</t>
  </si>
  <si>
    <t>A-66173</t>
  </si>
  <si>
    <t>95F</t>
  </si>
  <si>
    <t>A-66031</t>
  </si>
  <si>
    <t>submarisha</t>
  </si>
  <si>
    <t>M-10626</t>
  </si>
  <si>
    <t>M-11048</t>
  </si>
  <si>
    <t>80С</t>
  </si>
  <si>
    <t>AVENIJA</t>
  </si>
  <si>
    <t>AV-A80416</t>
  </si>
  <si>
    <t>AV-A52013</t>
  </si>
  <si>
    <t>knopka)</t>
  </si>
  <si>
    <t>PV вся.xls</t>
  </si>
  <si>
    <t>85В</t>
  </si>
  <si>
    <t>85 с</t>
  </si>
  <si>
    <t>пион</t>
  </si>
  <si>
    <t>персик</t>
  </si>
  <si>
    <t>mulipuz</t>
  </si>
  <si>
    <t>M-11896</t>
  </si>
  <si>
    <t>90C</t>
  </si>
  <si>
    <t>dron 63</t>
  </si>
  <si>
    <t>Avelin ФЦ</t>
  </si>
  <si>
    <t>А-66066</t>
  </si>
  <si>
    <t>85C</t>
  </si>
  <si>
    <t>95С</t>
  </si>
  <si>
    <t>rezinka</t>
  </si>
  <si>
    <t>MODA+TM+Primavera+ФЦ</t>
  </si>
  <si>
    <t>e85</t>
  </si>
  <si>
    <t>PV-10282</t>
  </si>
  <si>
    <t>natalymurav</t>
  </si>
  <si>
    <t xml:space="preserve"> 	купальный костюм жен. TP-950S , Мандариновое настроение,</t>
  </si>
  <si>
    <t>TP-950S</t>
  </si>
  <si>
    <t>С</t>
  </si>
  <si>
    <t>Мандариновое настроение</t>
  </si>
  <si>
    <t>gbrf</t>
  </si>
  <si>
    <t xml:space="preserve"> 	бежевый</t>
  </si>
  <si>
    <t>Milavitsa мода ФЦ.xls</t>
  </si>
  <si>
    <t>M-26114</t>
  </si>
  <si>
    <t>коричневый сахар</t>
  </si>
  <si>
    <t>Купальники+РАСПРОДАЖА+ФЦ+Беларусь-Россия+с+01.02.16</t>
  </si>
  <si>
    <t>M-48180</t>
  </si>
  <si>
    <t>ирландский кофе</t>
  </si>
  <si>
    <t>заказывать только при наличии бюстгалтера к нему</t>
  </si>
  <si>
    <t>M-47180</t>
  </si>
  <si>
    <t>100 C</t>
  </si>
  <si>
    <t>заказ только при наличии к нему трусов</t>
  </si>
  <si>
    <t>снежок1993</t>
  </si>
  <si>
    <t>PV вся</t>
  </si>
  <si>
    <t>PV-23289</t>
  </si>
  <si>
    <t>L</t>
  </si>
  <si>
    <t>Jolidon</t>
  </si>
  <si>
    <t>JOL-S1589</t>
  </si>
  <si>
    <t>75 B</t>
  </si>
  <si>
    <t>Sezhka</t>
  </si>
  <si>
    <t>Comazo термобелье 15.02.2016</t>
  </si>
  <si>
    <t>кальсоны детские K-4_11_080</t>
  </si>
  <si>
    <t>джинс-мелированный</t>
  </si>
  <si>
    <t>sun105</t>
  </si>
  <si>
    <t>75C</t>
  </si>
  <si>
    <t>Milavitsa классика ФЦ.xls</t>
  </si>
  <si>
    <t>M-26168</t>
  </si>
  <si>
    <t>м</t>
  </si>
  <si>
    <t>M-25519</t>
  </si>
  <si>
    <t>Millena мода ФЦ.xls</t>
  </si>
  <si>
    <t>ML-2363M</t>
  </si>
  <si>
    <t>виноград</t>
  </si>
  <si>
    <t>A-66065</t>
  </si>
  <si>
    <t>A-44056</t>
  </si>
  <si>
    <t>Milavitsa классика.xls</t>
  </si>
  <si>
    <t>M-25854</t>
  </si>
  <si>
    <t>голубая мечта</t>
  </si>
  <si>
    <t>Millena классика.xls</t>
  </si>
  <si>
    <t>ML-446-08M</t>
  </si>
  <si>
    <t>M-12075</t>
  </si>
  <si>
    <t>75D</t>
  </si>
  <si>
    <t xml:space="preserve">Naytis </t>
  </si>
  <si>
    <t>Primavera невидимки</t>
  </si>
  <si>
    <t>PV-2067</t>
  </si>
  <si>
    <t>A</t>
  </si>
  <si>
    <t>Milavitsa классика ФЦ</t>
  </si>
  <si>
    <t>Гугуся</t>
  </si>
  <si>
    <t>Jolidon ж.XLS 15.02.16</t>
  </si>
  <si>
    <t>JOL-S1152</t>
  </si>
  <si>
    <t>85B</t>
  </si>
  <si>
    <t>Demira</t>
  </si>
  <si>
    <t>Mioocchi+классика</t>
  </si>
  <si>
    <t>MIOOCCHI-6344</t>
  </si>
  <si>
    <t>bianco</t>
  </si>
  <si>
    <t>Millena+классика+наличие+%2B+поставка+15+02+16</t>
  </si>
  <si>
    <t>ML-1135-10M</t>
  </si>
  <si>
    <t>Замена из этого же прайса:ML-1275M, 75С, белый, 1, 388,4 р</t>
  </si>
  <si>
    <t>Бланк+INTRI+15.02.2016</t>
  </si>
  <si>
    <t>Аксессуары+наличие</t>
  </si>
  <si>
    <t>прозрачный</t>
  </si>
  <si>
    <t>М-25928</t>
  </si>
  <si>
    <t>Milavitsa мода ФЦ</t>
  </si>
  <si>
    <t>50 (118|120)</t>
  </si>
  <si>
    <t>винтажная роза</t>
  </si>
  <si>
    <t>Джетта</t>
  </si>
  <si>
    <t>Aveline</t>
  </si>
  <si>
    <t>80-С</t>
  </si>
  <si>
    <t>экзотическая медь</t>
  </si>
  <si>
    <t>90% полиамид, 10% эластан Тип Бюста: Бюстгальтер с мягкой чашкой</t>
  </si>
  <si>
    <t>Бланк Incanto 15.02.2016.XLS</t>
  </si>
  <si>
    <t>Милавица+классика</t>
  </si>
  <si>
    <t>80-В</t>
  </si>
  <si>
    <t>Вишня</t>
  </si>
  <si>
    <t>98/100</t>
  </si>
  <si>
    <t>98-100</t>
  </si>
  <si>
    <t>замена - белый цвет</t>
  </si>
  <si>
    <t>sima1</t>
  </si>
  <si>
    <t>Millena классика</t>
  </si>
  <si>
    <t>ML-1335M</t>
  </si>
  <si>
    <t>75А</t>
  </si>
  <si>
    <t>ML-891M</t>
  </si>
  <si>
    <t>36 (XS)</t>
  </si>
  <si>
    <t>90Е</t>
  </si>
  <si>
    <t>K-1_71_6012</t>
  </si>
  <si>
    <t>K-1_70_601</t>
  </si>
  <si>
    <t>Milavitsa</t>
  </si>
  <si>
    <t>M-25575</t>
  </si>
  <si>
    <t>PV-10030</t>
  </si>
  <si>
    <t>PV-10049</t>
  </si>
  <si>
    <t>PV-10285</t>
  </si>
  <si>
    <t>PV-10271</t>
  </si>
  <si>
    <t>K-4_11_080</t>
  </si>
  <si>
    <t>K-4_11_7951</t>
  </si>
  <si>
    <t>INT-SLB128</t>
  </si>
  <si>
    <t>INT-SL220</t>
  </si>
  <si>
    <t>INT-SLM196</t>
  </si>
  <si>
    <t>INT-SLM163</t>
  </si>
  <si>
    <t>INT-SL452</t>
  </si>
  <si>
    <t>PV-2009S</t>
  </si>
  <si>
    <t>PV-2070S</t>
  </si>
  <si>
    <t>PV-2073</t>
  </si>
  <si>
    <t>M-26150</t>
  </si>
  <si>
    <t>A-66071</t>
  </si>
  <si>
    <t>INT-SL184</t>
  </si>
  <si>
    <t>M-11945</t>
  </si>
  <si>
    <t>M-25945</t>
  </si>
  <si>
    <t>M-25782</t>
  </si>
  <si>
    <t>K-1_16_840118</t>
  </si>
  <si>
    <t>K-1_16_840126</t>
  </si>
  <si>
    <t>K-1_16_8303</t>
  </si>
  <si>
    <t>PV-10289</t>
  </si>
  <si>
    <t>есть 48</t>
  </si>
  <si>
    <t>_Helga_</t>
  </si>
  <si>
    <t>M-26352</t>
  </si>
  <si>
    <t>114/116</t>
  </si>
  <si>
    <t>темно-красный</t>
  </si>
  <si>
    <t>M-26201</t>
  </si>
  <si>
    <t>приглушенно-белый</t>
  </si>
  <si>
    <t>M-26202</t>
  </si>
  <si>
    <t>дымчатый синий</t>
  </si>
  <si>
    <t>TatianaMargo</t>
  </si>
  <si>
    <t>Millena+классика</t>
  </si>
  <si>
    <t>ML-1201-14M</t>
  </si>
  <si>
    <t>Orhideja</t>
  </si>
  <si>
    <t>O-156-208</t>
  </si>
  <si>
    <t>100E</t>
  </si>
  <si>
    <t>80C</t>
  </si>
  <si>
    <t>80Д</t>
  </si>
  <si>
    <t>Рита86</t>
  </si>
  <si>
    <t>M-11730</t>
  </si>
  <si>
    <t>85С</t>
  </si>
  <si>
    <t>M-26190</t>
  </si>
  <si>
    <t>я_ночка</t>
  </si>
  <si>
    <t>ML-1319M</t>
  </si>
  <si>
    <t>80А</t>
  </si>
  <si>
    <t>мультицвет</t>
  </si>
  <si>
    <t>75В</t>
  </si>
  <si>
    <t>на замену любой цвет</t>
  </si>
  <si>
    <t>Карина 2605</t>
  </si>
  <si>
    <t>Lauma ФЦ</t>
  </si>
  <si>
    <t>L-99580</t>
  </si>
  <si>
    <t>75 А</t>
  </si>
  <si>
    <t>серебр.пион</t>
  </si>
  <si>
    <t>На замену по цвету можно любой</t>
  </si>
  <si>
    <t>L-37C10</t>
  </si>
  <si>
    <t>обжаренный миндаль</t>
  </si>
  <si>
    <t>L-93A10</t>
  </si>
  <si>
    <t>L-67810</t>
  </si>
  <si>
    <t>сумрачно-белый</t>
  </si>
  <si>
    <t>Millena классика наличие + поставка 24 02 16.xls</t>
  </si>
  <si>
    <t>ML-1168M</t>
  </si>
  <si>
    <t>бургундия</t>
  </si>
  <si>
    <t>Millena классика наличие + поставка 15 02 16.xls</t>
  </si>
  <si>
    <t>ML-1275M</t>
  </si>
  <si>
    <t>_Helga_ Итог</t>
  </si>
  <si>
    <t>bird811 Итог</t>
  </si>
  <si>
    <t>Demira Итог</t>
  </si>
  <si>
    <t>dron 63 Итог</t>
  </si>
  <si>
    <t>gbrf Итог</t>
  </si>
  <si>
    <t>hel73 Итог</t>
  </si>
  <si>
    <t>knataha Итог</t>
  </si>
  <si>
    <t>knopka) Итог</t>
  </si>
  <si>
    <t>Melena2011 Итог</t>
  </si>
  <si>
    <t>mulipuz Итог</t>
  </si>
  <si>
    <t>n8 Итог</t>
  </si>
  <si>
    <t>nataliYA85 Итог</t>
  </si>
  <si>
    <t>natalymurav Итог</t>
  </si>
  <si>
    <t>Naytis  Итог</t>
  </si>
  <si>
    <t>rezinka Итог</t>
  </si>
  <si>
    <t>sawalisa Итог</t>
  </si>
  <si>
    <t>Sezhka Итог</t>
  </si>
  <si>
    <t>sima1 Итог</t>
  </si>
  <si>
    <t>submarisha Итог</t>
  </si>
  <si>
    <t>sun105 Итог</t>
  </si>
  <si>
    <t>TatianaMargo Итог</t>
  </si>
  <si>
    <t>ZOV52 Итог</t>
  </si>
  <si>
    <t>Гугуся Итог</t>
  </si>
  <si>
    <t>Джетта Итог</t>
  </si>
  <si>
    <t>Карина 2605 Итог</t>
  </si>
  <si>
    <t>Мама Матвея Итог</t>
  </si>
  <si>
    <t>Насстурция Итог</t>
  </si>
  <si>
    <t>Рита86 Итог</t>
  </si>
  <si>
    <t>снежинка* Итог</t>
  </si>
  <si>
    <t>снежок1993 Итог</t>
  </si>
  <si>
    <t>я_ночка Итог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</si>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</sst>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name val="Arial"/>
    </font>
    <font>
      <sz val="10"/>
      <name val="Arial"/>
      <family val="2"/>
      <charset val="1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6B8A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0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5" borderId="1" xfId="0" applyFont="1" applyFill="1" applyBorder="1" applyAlignment="1"/>
    <xf numFmtId="0" fontId="3" fillId="0" borderId="1" xfId="0" applyFont="1" applyBorder="1" applyAlignment="1"/>
    <xf numFmtId="0" fontId="0" fillId="5" borderId="1" xfId="0" applyFill="1" applyBorder="1"/>
    <xf numFmtId="0" fontId="1" fillId="0" borderId="2" xfId="0" applyFont="1" applyBorder="1" applyAlignment="1"/>
    <xf numFmtId="0" fontId="1" fillId="4" borderId="2" xfId="0" applyFont="1" applyFill="1" applyBorder="1" applyAlignment="1"/>
    <xf numFmtId="0" fontId="1" fillId="3" borderId="2" xfId="0" applyFont="1" applyFill="1" applyBorder="1" applyAlignment="1"/>
    <xf numFmtId="0" fontId="0" fillId="0" borderId="2" xfId="0" applyFont="1" applyBorder="1" applyAlignment="1"/>
    <xf numFmtId="0" fontId="1" fillId="5" borderId="2" xfId="0" applyFont="1" applyFill="1" applyBorder="1" applyAlignment="1"/>
    <xf numFmtId="0" fontId="1" fillId="2" borderId="2" xfId="0" applyFont="1" applyFill="1" applyBorder="1" applyAlignment="1"/>
    <xf numFmtId="0" fontId="4" fillId="6" borderId="1" xfId="0" applyFont="1" applyFill="1" applyBorder="1" applyAlignment="1"/>
    <xf numFmtId="0" fontId="5" fillId="6" borderId="1" xfId="0" applyFont="1" applyFill="1" applyBorder="1" applyAlignment="1"/>
    <xf numFmtId="0" fontId="6" fillId="6" borderId="1" xfId="0" applyFont="1" applyFill="1" applyBorder="1" applyAlignment="1"/>
    <xf numFmtId="0" fontId="7" fillId="6" borderId="1" xfId="0" applyFont="1" applyFill="1" applyBorder="1" applyAlignment="1"/>
    <xf numFmtId="0" fontId="6" fillId="7" borderId="1" xfId="0" applyFont="1" applyFill="1" applyBorder="1" applyAlignment="1"/>
    <xf numFmtId="2" fontId="4" fillId="6" borderId="1" xfId="0" applyNumberFormat="1" applyFont="1" applyFill="1" applyBorder="1" applyAlignment="1"/>
    <xf numFmtId="2" fontId="0" fillId="0" borderId="2" xfId="0" applyNumberFormat="1" applyFont="1" applyBorder="1" applyAlignment="1"/>
    <xf numFmtId="2" fontId="0" fillId="0" borderId="1" xfId="0" applyNumberFormat="1" applyFont="1" applyBorder="1" applyAlignment="1"/>
    <xf numFmtId="2" fontId="7" fillId="6" borderId="1" xfId="0" applyNumberFormat="1" applyFont="1" applyFill="1" applyBorder="1" applyAlignment="1"/>
    <xf numFmtId="2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workbookViewId="0">
      <pane ySplit="1" topLeftCell="A2" activePane="bottomLeft" state="frozen"/>
      <selection pane="bottomLeft" activeCell="E130" sqref="E130"/>
    </sheetView>
  </sheetViews>
  <sheetFormatPr defaultColWidth="14.42578125" defaultRowHeight="15.75" customHeight="1" outlineLevelRow="2" x14ac:dyDescent="0.2"/>
  <cols>
    <col min="1" max="1" width="31" customWidth="1"/>
    <col min="2" max="2" width="38.28515625" customWidth="1"/>
    <col min="3" max="9" width="14.85546875" customWidth="1"/>
    <col min="10" max="10" width="15.85546875" style="26" customWidth="1"/>
  </cols>
  <sheetData>
    <row r="1" spans="1:10" ht="15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/>
      <c r="J1" s="22"/>
    </row>
    <row r="2" spans="1:10" ht="15.75" customHeight="1" outlineLevel="2" x14ac:dyDescent="0.2">
      <c r="A2" s="11" t="s">
        <v>216</v>
      </c>
      <c r="B2" s="11" t="s">
        <v>165</v>
      </c>
      <c r="C2" s="12" t="s">
        <v>217</v>
      </c>
      <c r="D2" s="11" t="s">
        <v>218</v>
      </c>
      <c r="E2" s="11" t="s">
        <v>219</v>
      </c>
      <c r="F2" s="13">
        <v>0</v>
      </c>
      <c r="G2" s="11">
        <v>250</v>
      </c>
      <c r="H2" s="14"/>
      <c r="I2" s="14">
        <f>F2*G2</f>
        <v>0</v>
      </c>
      <c r="J2" s="23">
        <f>I2*1.11</f>
        <v>0</v>
      </c>
    </row>
    <row r="3" spans="1:10" ht="15.75" customHeight="1" outlineLevel="2" x14ac:dyDescent="0.2">
      <c r="A3" s="2" t="s">
        <v>216</v>
      </c>
      <c r="B3" s="2" t="s">
        <v>165</v>
      </c>
      <c r="C3" s="5" t="s">
        <v>220</v>
      </c>
      <c r="D3" s="2" t="s">
        <v>218</v>
      </c>
      <c r="E3" s="2" t="s">
        <v>221</v>
      </c>
      <c r="F3" s="4">
        <v>0</v>
      </c>
      <c r="G3" s="2">
        <v>200</v>
      </c>
      <c r="H3" s="1"/>
      <c r="I3" s="1">
        <f>F3*G3</f>
        <v>0</v>
      </c>
      <c r="J3" s="24">
        <f>I3*1.11</f>
        <v>0</v>
      </c>
    </row>
    <row r="4" spans="1:10" ht="15.75" customHeight="1" outlineLevel="2" x14ac:dyDescent="0.2">
      <c r="A4" s="2" t="s">
        <v>216</v>
      </c>
      <c r="B4" s="2" t="s">
        <v>165</v>
      </c>
      <c r="C4" s="5" t="s">
        <v>222</v>
      </c>
      <c r="D4" s="2" t="s">
        <v>218</v>
      </c>
      <c r="E4" s="2" t="s">
        <v>223</v>
      </c>
      <c r="F4" s="4">
        <v>0</v>
      </c>
      <c r="G4" s="2">
        <v>250</v>
      </c>
      <c r="H4" s="1"/>
      <c r="I4" s="1">
        <f>F4*G4</f>
        <v>0</v>
      </c>
      <c r="J4" s="24">
        <f>I4*1.11</f>
        <v>0</v>
      </c>
    </row>
    <row r="5" spans="1:10" ht="18" outlineLevel="1" x14ac:dyDescent="0.25">
      <c r="A5" s="18" t="s">
        <v>258</v>
      </c>
      <c r="B5" s="19"/>
      <c r="C5" s="19"/>
      <c r="D5" s="19"/>
      <c r="E5" s="19"/>
      <c r="F5" s="19"/>
      <c r="G5" s="19"/>
      <c r="H5" s="20"/>
      <c r="I5" s="20"/>
      <c r="J5" s="25">
        <f>SUBTOTAL(9,J2:J4)</f>
        <v>0</v>
      </c>
    </row>
    <row r="6" spans="1:10" ht="15.75" customHeight="1" outlineLevel="2" x14ac:dyDescent="0.2">
      <c r="A6" s="11" t="s">
        <v>64</v>
      </c>
      <c r="B6" s="11" t="s">
        <v>65</v>
      </c>
      <c r="C6" s="12" t="s">
        <v>31</v>
      </c>
      <c r="D6" s="11" t="s">
        <v>66</v>
      </c>
      <c r="E6" s="11" t="s">
        <v>33</v>
      </c>
      <c r="F6" s="13">
        <v>0</v>
      </c>
      <c r="G6" s="11">
        <v>250</v>
      </c>
      <c r="H6" s="14"/>
      <c r="I6" s="14">
        <f>F6*G6</f>
        <v>0</v>
      </c>
      <c r="J6" s="23">
        <f>I6*1.11</f>
        <v>0</v>
      </c>
    </row>
    <row r="7" spans="1:10" ht="15.75" customHeight="1" outlineLevel="2" x14ac:dyDescent="0.2">
      <c r="A7" s="2" t="s">
        <v>64</v>
      </c>
      <c r="B7" s="2" t="s">
        <v>67</v>
      </c>
      <c r="C7" s="8" t="s">
        <v>68</v>
      </c>
      <c r="D7" s="2" t="s">
        <v>66</v>
      </c>
      <c r="E7" s="2" t="s">
        <v>10</v>
      </c>
      <c r="F7" s="5">
        <v>1</v>
      </c>
      <c r="G7" s="2">
        <v>309</v>
      </c>
      <c r="H7" s="1"/>
      <c r="I7" s="1">
        <f>F7*G7</f>
        <v>309</v>
      </c>
      <c r="J7" s="24">
        <f>I7*1.11</f>
        <v>342.99</v>
      </c>
    </row>
    <row r="8" spans="1:10" ht="15.75" customHeight="1" outlineLevel="2" x14ac:dyDescent="0.2">
      <c r="A8" s="2" t="s">
        <v>64</v>
      </c>
      <c r="B8" s="2" t="s">
        <v>67</v>
      </c>
      <c r="C8" s="5" t="s">
        <v>60</v>
      </c>
      <c r="D8" s="2" t="s">
        <v>66</v>
      </c>
      <c r="E8" s="2" t="s">
        <v>33</v>
      </c>
      <c r="F8" s="4">
        <v>0</v>
      </c>
      <c r="G8" s="2">
        <v>373.3</v>
      </c>
      <c r="H8" s="1"/>
      <c r="I8" s="1">
        <f>F8*G8</f>
        <v>0</v>
      </c>
      <c r="J8" s="24">
        <f>I8*1.11</f>
        <v>0</v>
      </c>
    </row>
    <row r="9" spans="1:10" ht="15.75" customHeight="1" outlineLevel="1" x14ac:dyDescent="0.25">
      <c r="A9" s="18" t="s">
        <v>259</v>
      </c>
      <c r="B9" s="19"/>
      <c r="C9" s="19"/>
      <c r="D9" s="19"/>
      <c r="E9" s="19"/>
      <c r="F9" s="19"/>
      <c r="G9" s="19"/>
      <c r="H9" s="20"/>
      <c r="I9" s="20"/>
      <c r="J9" s="25">
        <f>SUBTOTAL(9,J6:J8)</f>
        <v>342.99</v>
      </c>
    </row>
    <row r="10" spans="1:10" ht="15.75" customHeight="1" outlineLevel="2" x14ac:dyDescent="0.2">
      <c r="A10" s="11" t="s">
        <v>154</v>
      </c>
      <c r="B10" s="11" t="s">
        <v>155</v>
      </c>
      <c r="C10" s="15" t="s">
        <v>156</v>
      </c>
      <c r="D10" s="11" t="s">
        <v>128</v>
      </c>
      <c r="E10" s="11" t="s">
        <v>157</v>
      </c>
      <c r="F10" s="12">
        <v>1</v>
      </c>
      <c r="G10" s="11">
        <v>895.6</v>
      </c>
      <c r="H10" s="14"/>
      <c r="I10" s="14">
        <f>F10*G10</f>
        <v>895.6</v>
      </c>
      <c r="J10" s="23">
        <f>I10*1.11</f>
        <v>994.1160000000001</v>
      </c>
    </row>
    <row r="11" spans="1:10" ht="15.75" customHeight="1" outlineLevel="2" x14ac:dyDescent="0.2">
      <c r="A11" s="2" t="s">
        <v>154</v>
      </c>
      <c r="B11" s="2" t="s">
        <v>158</v>
      </c>
      <c r="C11" s="8" t="s">
        <v>159</v>
      </c>
      <c r="D11" s="2" t="s">
        <v>128</v>
      </c>
      <c r="E11" s="2" t="s">
        <v>16</v>
      </c>
      <c r="F11" s="5">
        <v>1</v>
      </c>
      <c r="G11" s="2">
        <v>624.29999999999995</v>
      </c>
      <c r="H11" s="2" t="s">
        <v>160</v>
      </c>
      <c r="I11" s="1">
        <f>F11*G11</f>
        <v>624.29999999999995</v>
      </c>
      <c r="J11" s="24">
        <f>I11*1.11</f>
        <v>692.97299999999996</v>
      </c>
    </row>
    <row r="12" spans="1:10" ht="15.75" customHeight="1" outlineLevel="2" x14ac:dyDescent="0.2">
      <c r="A12" s="2" t="s">
        <v>154</v>
      </c>
      <c r="B12" s="3"/>
      <c r="C12" s="3"/>
      <c r="D12" s="3"/>
      <c r="E12" s="3"/>
      <c r="F12" s="3"/>
      <c r="G12" s="3"/>
      <c r="H12" s="2"/>
      <c r="I12" s="1">
        <f>F12*G12</f>
        <v>0</v>
      </c>
      <c r="J12" s="24">
        <f>I12*1.11</f>
        <v>0</v>
      </c>
    </row>
    <row r="13" spans="1:10" ht="15.75" customHeight="1" outlineLevel="2" x14ac:dyDescent="0.2">
      <c r="A13" s="2" t="s">
        <v>154</v>
      </c>
      <c r="B13" s="2" t="s">
        <v>161</v>
      </c>
      <c r="C13" s="8" t="s">
        <v>197</v>
      </c>
      <c r="D13" s="2">
        <v>44</v>
      </c>
      <c r="E13" s="2" t="s">
        <v>16</v>
      </c>
      <c r="F13" s="5">
        <v>1</v>
      </c>
      <c r="G13" s="2">
        <v>165.6</v>
      </c>
      <c r="H13" s="1"/>
      <c r="I13" s="1">
        <f>F13*G13</f>
        <v>165.6</v>
      </c>
      <c r="J13" s="24">
        <f>I13*1.11</f>
        <v>183.816</v>
      </c>
    </row>
    <row r="14" spans="1:10" ht="15.75" customHeight="1" outlineLevel="2" x14ac:dyDescent="0.2">
      <c r="A14" s="2" t="s">
        <v>154</v>
      </c>
      <c r="B14" s="2" t="s">
        <v>161</v>
      </c>
      <c r="C14" s="8" t="s">
        <v>199</v>
      </c>
      <c r="D14" s="2">
        <v>42</v>
      </c>
      <c r="E14" s="2" t="s">
        <v>10</v>
      </c>
      <c r="F14" s="5">
        <v>1</v>
      </c>
      <c r="G14" s="2">
        <v>184</v>
      </c>
      <c r="H14" s="1"/>
      <c r="I14" s="1">
        <f>F14*G14</f>
        <v>184</v>
      </c>
      <c r="J14" s="24">
        <f>I14*1.11</f>
        <v>204.24</v>
      </c>
    </row>
    <row r="15" spans="1:10" ht="15.75" customHeight="1" outlineLevel="2" x14ac:dyDescent="0.2">
      <c r="A15" s="2" t="s">
        <v>154</v>
      </c>
      <c r="B15" s="2" t="s">
        <v>161</v>
      </c>
      <c r="C15" s="8" t="s">
        <v>198</v>
      </c>
      <c r="D15" s="2">
        <v>42</v>
      </c>
      <c r="E15" s="2" t="s">
        <v>10</v>
      </c>
      <c r="F15" s="5">
        <v>1</v>
      </c>
      <c r="G15" s="2">
        <v>216.6</v>
      </c>
      <c r="H15" s="1"/>
      <c r="I15" s="1">
        <f>F15*G15</f>
        <v>216.6</v>
      </c>
      <c r="J15" s="24">
        <f>I15*1.11</f>
        <v>240.42600000000002</v>
      </c>
    </row>
    <row r="16" spans="1:10" ht="15.75" customHeight="1" outlineLevel="2" x14ac:dyDescent="0.2">
      <c r="A16" s="2" t="s">
        <v>154</v>
      </c>
      <c r="B16" s="2" t="s">
        <v>161</v>
      </c>
      <c r="C16" s="8" t="s">
        <v>200</v>
      </c>
      <c r="D16" s="2">
        <v>42</v>
      </c>
      <c r="E16" s="2" t="s">
        <v>16</v>
      </c>
      <c r="F16" s="5">
        <v>1</v>
      </c>
      <c r="G16" s="2">
        <v>181.6</v>
      </c>
      <c r="H16" s="1"/>
      <c r="I16" s="1">
        <f>F16*G16</f>
        <v>181.6</v>
      </c>
      <c r="J16" s="24">
        <f>I16*1.11</f>
        <v>201.57600000000002</v>
      </c>
    </row>
    <row r="17" spans="1:10" ht="15.75" customHeight="1" outlineLevel="2" x14ac:dyDescent="0.2">
      <c r="A17" s="2" t="s">
        <v>154</v>
      </c>
      <c r="B17" s="2" t="s">
        <v>161</v>
      </c>
      <c r="C17" s="8" t="s">
        <v>201</v>
      </c>
      <c r="D17" s="2">
        <v>42</v>
      </c>
      <c r="E17" s="2" t="s">
        <v>16</v>
      </c>
      <c r="F17" s="5">
        <v>1</v>
      </c>
      <c r="G17" s="2">
        <v>172.2</v>
      </c>
      <c r="H17" s="1"/>
      <c r="I17" s="1">
        <f>F17*G17</f>
        <v>172.2</v>
      </c>
      <c r="J17" s="24">
        <f>I17*1.11</f>
        <v>191.142</v>
      </c>
    </row>
    <row r="18" spans="1:10" ht="15.75" customHeight="1" outlineLevel="2" x14ac:dyDescent="0.2">
      <c r="A18" s="2" t="s">
        <v>154</v>
      </c>
      <c r="B18" s="2" t="s">
        <v>162</v>
      </c>
      <c r="C18" s="5" t="s">
        <v>202</v>
      </c>
      <c r="D18" s="2" t="s">
        <v>50</v>
      </c>
      <c r="E18" s="2" t="s">
        <v>50</v>
      </c>
      <c r="F18" s="4">
        <v>0</v>
      </c>
      <c r="G18" s="2">
        <v>55</v>
      </c>
      <c r="H18" s="1"/>
      <c r="I18" s="1">
        <f>F18*G18</f>
        <v>0</v>
      </c>
      <c r="J18" s="24">
        <f>I18*1.11</f>
        <v>0</v>
      </c>
    </row>
    <row r="19" spans="1:10" ht="15.75" customHeight="1" outlineLevel="2" x14ac:dyDescent="0.2">
      <c r="A19" s="2" t="s">
        <v>154</v>
      </c>
      <c r="B19" s="2" t="s">
        <v>162</v>
      </c>
      <c r="C19" s="5" t="s">
        <v>203</v>
      </c>
      <c r="D19" s="2" t="s">
        <v>50</v>
      </c>
      <c r="E19" s="2" t="s">
        <v>50</v>
      </c>
      <c r="F19" s="4">
        <v>0</v>
      </c>
      <c r="G19" s="2">
        <v>150</v>
      </c>
      <c r="H19" s="1"/>
      <c r="I19" s="1">
        <f>F19*G19</f>
        <v>0</v>
      </c>
      <c r="J19" s="24">
        <f>I19*1.11</f>
        <v>0</v>
      </c>
    </row>
    <row r="20" spans="1:10" ht="15.75" customHeight="1" outlineLevel="2" x14ac:dyDescent="0.2">
      <c r="A20" s="2" t="s">
        <v>154</v>
      </c>
      <c r="B20" s="2" t="s">
        <v>162</v>
      </c>
      <c r="C20" s="5" t="s">
        <v>204</v>
      </c>
      <c r="D20" s="2" t="s">
        <v>50</v>
      </c>
      <c r="E20" s="2" t="s">
        <v>163</v>
      </c>
      <c r="F20" s="4">
        <v>0</v>
      </c>
      <c r="G20" s="2">
        <v>40</v>
      </c>
      <c r="H20" s="1"/>
      <c r="I20" s="1">
        <f>F20*G20</f>
        <v>0</v>
      </c>
      <c r="J20" s="24">
        <f>I20*1.11</f>
        <v>0</v>
      </c>
    </row>
    <row r="21" spans="1:10" ht="15.75" customHeight="1" outlineLevel="1" x14ac:dyDescent="0.25">
      <c r="A21" s="18" t="s">
        <v>260</v>
      </c>
      <c r="B21" s="19"/>
      <c r="C21" s="19"/>
      <c r="D21" s="19"/>
      <c r="E21" s="19"/>
      <c r="F21" s="19"/>
      <c r="G21" s="19"/>
      <c r="H21" s="20"/>
      <c r="I21" s="20"/>
      <c r="J21" s="25">
        <f>SUBTOTAL(9,J10:J20)</f>
        <v>2708.2889999999998</v>
      </c>
    </row>
    <row r="22" spans="1:10" ht="15.75" customHeight="1" outlineLevel="2" x14ac:dyDescent="0.2">
      <c r="A22" s="11" t="s">
        <v>90</v>
      </c>
      <c r="B22" s="11" t="s">
        <v>91</v>
      </c>
      <c r="C22" s="12" t="s">
        <v>92</v>
      </c>
      <c r="D22" s="11" t="s">
        <v>93</v>
      </c>
      <c r="E22" s="11" t="s">
        <v>33</v>
      </c>
      <c r="F22" s="13">
        <v>0</v>
      </c>
      <c r="G22" s="11">
        <v>250</v>
      </c>
      <c r="H22" s="14"/>
      <c r="I22" s="14">
        <f>F22*G22</f>
        <v>0</v>
      </c>
      <c r="J22" s="23">
        <f>I22*1.11</f>
        <v>0</v>
      </c>
    </row>
    <row r="23" spans="1:10" ht="15.75" customHeight="1" outlineLevel="2" x14ac:dyDescent="0.2">
      <c r="A23" s="2" t="s">
        <v>90</v>
      </c>
      <c r="B23" s="2" t="s">
        <v>91</v>
      </c>
      <c r="C23" s="5" t="s">
        <v>92</v>
      </c>
      <c r="D23" s="2" t="s">
        <v>94</v>
      </c>
      <c r="E23" s="2" t="s">
        <v>33</v>
      </c>
      <c r="F23" s="4">
        <v>0</v>
      </c>
      <c r="G23" s="2">
        <v>250</v>
      </c>
      <c r="H23" s="2">
        <v>1</v>
      </c>
      <c r="I23" s="1">
        <f>F23*G23</f>
        <v>0</v>
      </c>
      <c r="J23" s="24">
        <f>I23*1.11</f>
        <v>0</v>
      </c>
    </row>
    <row r="24" spans="1:10" ht="15.75" customHeight="1" outlineLevel="2" x14ac:dyDescent="0.2">
      <c r="A24" s="2" t="s">
        <v>90</v>
      </c>
      <c r="B24" s="2" t="s">
        <v>149</v>
      </c>
      <c r="C24" s="5" t="s">
        <v>164</v>
      </c>
      <c r="D24" s="2">
        <v>50</v>
      </c>
      <c r="E24" s="2" t="s">
        <v>16</v>
      </c>
      <c r="F24" s="4">
        <v>0</v>
      </c>
      <c r="G24" s="2">
        <v>300</v>
      </c>
      <c r="H24" s="1"/>
      <c r="I24" s="1">
        <f>F24*G24</f>
        <v>0</v>
      </c>
      <c r="J24" s="24">
        <f>I24*1.11</f>
        <v>0</v>
      </c>
    </row>
    <row r="25" spans="1:10" ht="15.75" customHeight="1" outlineLevel="2" x14ac:dyDescent="0.2">
      <c r="A25" s="2" t="s">
        <v>90</v>
      </c>
      <c r="B25" s="2" t="s">
        <v>165</v>
      </c>
      <c r="C25" s="5" t="s">
        <v>205</v>
      </c>
      <c r="D25" s="2" t="s">
        <v>166</v>
      </c>
      <c r="E25" s="2" t="s">
        <v>167</v>
      </c>
      <c r="F25" s="4">
        <v>0</v>
      </c>
      <c r="G25" s="2">
        <v>250</v>
      </c>
      <c r="H25" s="1"/>
      <c r="I25" s="1">
        <f>F25*G25</f>
        <v>0</v>
      </c>
      <c r="J25" s="24">
        <f>I25*1.11</f>
        <v>0</v>
      </c>
    </row>
    <row r="26" spans="1:10" ht="15.75" customHeight="1" outlineLevel="2" x14ac:dyDescent="0.2">
      <c r="A26" s="2" t="s">
        <v>90</v>
      </c>
      <c r="B26" s="2" t="s">
        <v>91</v>
      </c>
      <c r="C26" s="5" t="s">
        <v>92</v>
      </c>
      <c r="D26" s="2" t="s">
        <v>230</v>
      </c>
      <c r="E26" s="2" t="s">
        <v>33</v>
      </c>
      <c r="F26" s="4">
        <v>0</v>
      </c>
      <c r="G26" s="2">
        <v>250</v>
      </c>
      <c r="H26" s="1"/>
      <c r="I26" s="1">
        <f>F26*G26</f>
        <v>0</v>
      </c>
      <c r="J26" s="24">
        <f>I26*1.11</f>
        <v>0</v>
      </c>
    </row>
    <row r="27" spans="1:10" ht="15.75" customHeight="1" outlineLevel="2" x14ac:dyDescent="0.2">
      <c r="A27" s="2" t="s">
        <v>90</v>
      </c>
      <c r="B27" s="2" t="s">
        <v>91</v>
      </c>
      <c r="C27" s="5" t="s">
        <v>92</v>
      </c>
      <c r="D27" s="2" t="s">
        <v>231</v>
      </c>
      <c r="E27" s="2" t="s">
        <v>33</v>
      </c>
      <c r="F27" s="4">
        <v>0</v>
      </c>
      <c r="G27" s="2">
        <v>250</v>
      </c>
      <c r="H27" s="1"/>
      <c r="I27" s="1">
        <f>F27*G27</f>
        <v>0</v>
      </c>
      <c r="J27" s="24">
        <f>I27*1.11</f>
        <v>0</v>
      </c>
    </row>
    <row r="28" spans="1:10" ht="15.75" customHeight="1" outlineLevel="1" x14ac:dyDescent="0.25">
      <c r="A28" s="18" t="s">
        <v>261</v>
      </c>
      <c r="B28" s="19"/>
      <c r="C28" s="19"/>
      <c r="D28" s="19"/>
      <c r="E28" s="19"/>
      <c r="F28" s="19"/>
      <c r="G28" s="19"/>
      <c r="H28" s="20"/>
      <c r="I28" s="20"/>
      <c r="J28" s="25">
        <f>SUBTOTAL(9,J22:J27)</f>
        <v>0</v>
      </c>
    </row>
    <row r="29" spans="1:10" ht="15.75" customHeight="1" outlineLevel="2" x14ac:dyDescent="0.2">
      <c r="A29" s="11" t="s">
        <v>104</v>
      </c>
      <c r="B29" s="11" t="s">
        <v>65</v>
      </c>
      <c r="C29" s="12" t="s">
        <v>31</v>
      </c>
      <c r="D29" s="11" t="s">
        <v>48</v>
      </c>
      <c r="E29" s="11" t="s">
        <v>105</v>
      </c>
      <c r="F29" s="13">
        <v>0</v>
      </c>
      <c r="G29" s="11">
        <v>250</v>
      </c>
      <c r="H29" s="14"/>
      <c r="I29" s="14">
        <f>F29*G29</f>
        <v>0</v>
      </c>
      <c r="J29" s="23">
        <f>I29*1.11</f>
        <v>0</v>
      </c>
    </row>
    <row r="30" spans="1:10" ht="15.75" customHeight="1" outlineLevel="2" x14ac:dyDescent="0.2">
      <c r="A30" s="2" t="s">
        <v>104</v>
      </c>
      <c r="B30" s="2" t="s">
        <v>106</v>
      </c>
      <c r="C30" s="5" t="s">
        <v>107</v>
      </c>
      <c r="D30" s="2">
        <v>48</v>
      </c>
      <c r="E30" s="2" t="s">
        <v>108</v>
      </c>
      <c r="F30" s="4">
        <v>0</v>
      </c>
      <c r="G30" s="2">
        <v>250</v>
      </c>
      <c r="H30" s="6"/>
      <c r="I30" s="1">
        <f>F30*G30</f>
        <v>0</v>
      </c>
      <c r="J30" s="24">
        <f>I30*1.11</f>
        <v>0</v>
      </c>
    </row>
    <row r="31" spans="1:10" ht="15.75" customHeight="1" outlineLevel="1" x14ac:dyDescent="0.25">
      <c r="A31" s="18" t="s">
        <v>262</v>
      </c>
      <c r="B31" s="19"/>
      <c r="C31" s="19"/>
      <c r="D31" s="19"/>
      <c r="E31" s="19"/>
      <c r="F31" s="19"/>
      <c r="G31" s="19"/>
      <c r="H31" s="20"/>
      <c r="I31" s="20"/>
      <c r="J31" s="25">
        <f>SUBTOTAL(9,J29:J30)</f>
        <v>0</v>
      </c>
    </row>
    <row r="32" spans="1:10" ht="15.75" customHeight="1" outlineLevel="2" x14ac:dyDescent="0.2">
      <c r="A32" s="11" t="s">
        <v>45</v>
      </c>
      <c r="B32" s="11" t="s">
        <v>46</v>
      </c>
      <c r="C32" s="15" t="s">
        <v>47</v>
      </c>
      <c r="D32" s="11" t="s">
        <v>48</v>
      </c>
      <c r="E32" s="11" t="s">
        <v>49</v>
      </c>
      <c r="F32" s="12">
        <v>1</v>
      </c>
      <c r="G32" s="11">
        <v>828</v>
      </c>
      <c r="H32" s="11" t="s">
        <v>50</v>
      </c>
      <c r="I32" s="14">
        <f>F32*G32</f>
        <v>828</v>
      </c>
      <c r="J32" s="23">
        <f>I32*1.11</f>
        <v>919.08</v>
      </c>
    </row>
    <row r="33" spans="1:10" ht="15.75" customHeight="1" outlineLevel="2" x14ac:dyDescent="0.2">
      <c r="A33" s="2" t="s">
        <v>45</v>
      </c>
      <c r="B33" s="2" t="s">
        <v>46</v>
      </c>
      <c r="C33" s="5" t="s">
        <v>51</v>
      </c>
      <c r="D33" s="2" t="s">
        <v>52</v>
      </c>
      <c r="E33" s="2" t="s">
        <v>49</v>
      </c>
      <c r="F33" s="4">
        <v>0</v>
      </c>
      <c r="G33" s="2">
        <v>790</v>
      </c>
      <c r="H33" s="2" t="s">
        <v>215</v>
      </c>
      <c r="I33" s="1">
        <f>F33*G33</f>
        <v>0</v>
      </c>
      <c r="J33" s="24">
        <f>I33*1.11</f>
        <v>0</v>
      </c>
    </row>
    <row r="34" spans="1:10" ht="15.75" customHeight="1" outlineLevel="2" x14ac:dyDescent="0.2">
      <c r="A34" s="2" t="s">
        <v>45</v>
      </c>
      <c r="B34" s="2" t="s">
        <v>46</v>
      </c>
      <c r="C34" s="8" t="s">
        <v>51</v>
      </c>
      <c r="D34" s="2">
        <v>48</v>
      </c>
      <c r="E34" s="2" t="s">
        <v>49</v>
      </c>
      <c r="F34" s="5">
        <v>1</v>
      </c>
      <c r="G34" s="2">
        <v>592.5</v>
      </c>
      <c r="H34" s="2" t="s">
        <v>50</v>
      </c>
      <c r="I34" s="1">
        <f>F34*G34</f>
        <v>592.5</v>
      </c>
      <c r="J34" s="24">
        <f>I34*1.11</f>
        <v>657.67500000000007</v>
      </c>
    </row>
    <row r="35" spans="1:10" ht="15.75" customHeight="1" outlineLevel="1" x14ac:dyDescent="0.25">
      <c r="A35" s="18" t="s">
        <v>263</v>
      </c>
      <c r="B35" s="19"/>
      <c r="C35" s="19"/>
      <c r="D35" s="19"/>
      <c r="E35" s="19"/>
      <c r="F35" s="19"/>
      <c r="G35" s="19"/>
      <c r="H35" s="19"/>
      <c r="I35" s="20"/>
      <c r="J35" s="25">
        <f>SUBTOTAL(9,J32:J34)</f>
        <v>1576.7550000000001</v>
      </c>
    </row>
    <row r="36" spans="1:10" ht="15.75" customHeight="1" outlineLevel="2" x14ac:dyDescent="0.2">
      <c r="A36" s="11" t="s">
        <v>58</v>
      </c>
      <c r="B36" s="11" t="s">
        <v>59</v>
      </c>
      <c r="C36" s="15" t="s">
        <v>60</v>
      </c>
      <c r="D36" s="11" t="s">
        <v>61</v>
      </c>
      <c r="E36" s="11" t="s">
        <v>10</v>
      </c>
      <c r="F36" s="12">
        <v>1</v>
      </c>
      <c r="G36" s="11">
        <v>373.3</v>
      </c>
      <c r="H36" s="14"/>
      <c r="I36" s="14">
        <f>F36*G36</f>
        <v>373.3</v>
      </c>
      <c r="J36" s="23">
        <f>I36*1.11</f>
        <v>414.36300000000006</v>
      </c>
    </row>
    <row r="37" spans="1:10" ht="15.75" customHeight="1" outlineLevel="2" x14ac:dyDescent="0.2">
      <c r="A37" s="2" t="s">
        <v>58</v>
      </c>
      <c r="B37" s="2" t="s">
        <v>59</v>
      </c>
      <c r="C37" s="8" t="s">
        <v>62</v>
      </c>
      <c r="D37" s="2" t="s">
        <v>61</v>
      </c>
      <c r="E37" s="2" t="s">
        <v>16</v>
      </c>
      <c r="F37" s="5">
        <v>1</v>
      </c>
      <c r="G37" s="2">
        <v>418.7</v>
      </c>
      <c r="H37" s="2" t="s">
        <v>63</v>
      </c>
      <c r="I37" s="1">
        <f>F37*G37</f>
        <v>418.7</v>
      </c>
      <c r="J37" s="24">
        <f>I37*1.11</f>
        <v>464.75700000000001</v>
      </c>
    </row>
    <row r="38" spans="1:10" ht="15.75" customHeight="1" outlineLevel="1" x14ac:dyDescent="0.25">
      <c r="A38" s="18" t="s">
        <v>264</v>
      </c>
      <c r="B38" s="19"/>
      <c r="C38" s="19"/>
      <c r="D38" s="19"/>
      <c r="E38" s="19"/>
      <c r="F38" s="19"/>
      <c r="G38" s="19"/>
      <c r="H38" s="19"/>
      <c r="I38" s="20"/>
      <c r="J38" s="25">
        <f>SUBTOTAL(9,J36:J37)</f>
        <v>879.12000000000012</v>
      </c>
    </row>
    <row r="39" spans="1:10" ht="15.75" customHeight="1" outlineLevel="2" x14ac:dyDescent="0.2">
      <c r="A39" s="11" t="s">
        <v>81</v>
      </c>
      <c r="B39" s="11" t="s">
        <v>82</v>
      </c>
      <c r="C39" s="12" t="s">
        <v>191</v>
      </c>
      <c r="D39" s="11" t="s">
        <v>83</v>
      </c>
      <c r="E39" s="11" t="s">
        <v>16</v>
      </c>
      <c r="F39" s="13">
        <v>0</v>
      </c>
      <c r="G39" s="11">
        <v>315.5</v>
      </c>
      <c r="H39" s="11" t="s">
        <v>50</v>
      </c>
      <c r="I39" s="14">
        <f>F39*G39</f>
        <v>0</v>
      </c>
      <c r="J39" s="23">
        <f>I39*1.11</f>
        <v>0</v>
      </c>
    </row>
    <row r="40" spans="1:10" ht="15.75" customHeight="1" outlineLevel="2" x14ac:dyDescent="0.2">
      <c r="A40" s="2" t="s">
        <v>81</v>
      </c>
      <c r="B40" s="2" t="s">
        <v>82</v>
      </c>
      <c r="C40" s="8" t="s">
        <v>192</v>
      </c>
      <c r="D40" s="2" t="s">
        <v>84</v>
      </c>
      <c r="E40" s="2" t="s">
        <v>85</v>
      </c>
      <c r="F40" s="5">
        <v>1</v>
      </c>
      <c r="G40" s="2">
        <v>925</v>
      </c>
      <c r="H40" s="1"/>
      <c r="I40" s="1">
        <f>F40*G40</f>
        <v>925</v>
      </c>
      <c r="J40" s="24">
        <f>I40*1.11</f>
        <v>1026.75</v>
      </c>
    </row>
    <row r="41" spans="1:10" ht="15.75" customHeight="1" outlineLevel="2" x14ac:dyDescent="0.2">
      <c r="A41" s="2" t="s">
        <v>81</v>
      </c>
      <c r="B41" s="2" t="s">
        <v>82</v>
      </c>
      <c r="C41" s="8" t="s">
        <v>193</v>
      </c>
      <c r="D41" s="2" t="s">
        <v>84</v>
      </c>
      <c r="E41" s="2" t="s">
        <v>86</v>
      </c>
      <c r="F41" s="5">
        <v>1</v>
      </c>
      <c r="G41" s="2">
        <v>550</v>
      </c>
      <c r="H41" s="1"/>
      <c r="I41" s="1">
        <f>F41*G41</f>
        <v>550</v>
      </c>
      <c r="J41" s="24">
        <f>I41*1.11</f>
        <v>610.5</v>
      </c>
    </row>
    <row r="42" spans="1:10" ht="15.75" customHeight="1" outlineLevel="1" x14ac:dyDescent="0.25">
      <c r="A42" s="18" t="s">
        <v>265</v>
      </c>
      <c r="B42" s="19"/>
      <c r="C42" s="19"/>
      <c r="D42" s="19"/>
      <c r="E42" s="19"/>
      <c r="F42" s="19"/>
      <c r="G42" s="19"/>
      <c r="H42" s="20"/>
      <c r="I42" s="20"/>
      <c r="J42" s="25">
        <f>SUBTOTAL(9,J39:J41)</f>
        <v>1637.25</v>
      </c>
    </row>
    <row r="43" spans="1:10" ht="15.75" customHeight="1" outlineLevel="2" x14ac:dyDescent="0.2">
      <c r="A43" s="11" t="s">
        <v>17</v>
      </c>
      <c r="B43" s="11" t="s">
        <v>18</v>
      </c>
      <c r="C43" s="15" t="s">
        <v>19</v>
      </c>
      <c r="D43" s="11" t="s">
        <v>20</v>
      </c>
      <c r="E43" s="11" t="s">
        <v>21</v>
      </c>
      <c r="F43" s="12">
        <v>1</v>
      </c>
      <c r="G43" s="11">
        <v>865</v>
      </c>
      <c r="H43" s="14"/>
      <c r="I43" s="14">
        <f>F43*G43</f>
        <v>865</v>
      </c>
      <c r="J43" s="23">
        <f>I43*1.11</f>
        <v>960.15000000000009</v>
      </c>
    </row>
    <row r="44" spans="1:10" ht="15.75" customHeight="1" outlineLevel="2" x14ac:dyDescent="0.2">
      <c r="A44" s="2" t="s">
        <v>17</v>
      </c>
      <c r="B44" s="2" t="s">
        <v>18</v>
      </c>
      <c r="C44" s="8">
        <v>11784</v>
      </c>
      <c r="D44" s="2" t="s">
        <v>20</v>
      </c>
      <c r="E44" s="2" t="s">
        <v>22</v>
      </c>
      <c r="F44" s="5">
        <v>1</v>
      </c>
      <c r="G44" s="2">
        <v>680</v>
      </c>
      <c r="H44" s="1"/>
      <c r="I44" s="1">
        <f>F44*G44</f>
        <v>680</v>
      </c>
      <c r="J44" s="24">
        <f>I44*1.11</f>
        <v>754.80000000000007</v>
      </c>
    </row>
    <row r="45" spans="1:10" ht="15.75" customHeight="1" outlineLevel="2" x14ac:dyDescent="0.2">
      <c r="A45" s="2" t="s">
        <v>17</v>
      </c>
      <c r="B45" s="2" t="s">
        <v>18</v>
      </c>
      <c r="C45" s="8" t="s">
        <v>23</v>
      </c>
      <c r="D45" s="2" t="s">
        <v>20</v>
      </c>
      <c r="E45" s="2" t="s">
        <v>16</v>
      </c>
      <c r="F45" s="5">
        <v>1</v>
      </c>
      <c r="G45" s="2">
        <v>740</v>
      </c>
      <c r="H45" s="1"/>
      <c r="I45" s="1">
        <f>F45*G45</f>
        <v>740</v>
      </c>
      <c r="J45" s="24">
        <f>I45*1.11</f>
        <v>821.40000000000009</v>
      </c>
    </row>
    <row r="46" spans="1:10" ht="15.75" customHeight="1" outlineLevel="2" x14ac:dyDescent="0.2">
      <c r="A46" s="2" t="s">
        <v>17</v>
      </c>
      <c r="B46" s="2" t="s">
        <v>18</v>
      </c>
      <c r="C46" s="8" t="s">
        <v>24</v>
      </c>
      <c r="D46" s="2" t="s">
        <v>20</v>
      </c>
      <c r="E46" s="2" t="s">
        <v>25</v>
      </c>
      <c r="F46" s="5">
        <v>1</v>
      </c>
      <c r="G46" s="2">
        <v>820</v>
      </c>
      <c r="H46" s="1"/>
      <c r="I46" s="1">
        <f>F46*G46</f>
        <v>820</v>
      </c>
      <c r="J46" s="24">
        <f>I46*1.11</f>
        <v>910.2</v>
      </c>
    </row>
    <row r="47" spans="1:10" ht="15.75" customHeight="1" outlineLevel="1" x14ac:dyDescent="0.25">
      <c r="A47" s="18" t="s">
        <v>266</v>
      </c>
      <c r="B47" s="19"/>
      <c r="C47" s="19"/>
      <c r="D47" s="19"/>
      <c r="E47" s="19"/>
      <c r="F47" s="19"/>
      <c r="G47" s="19"/>
      <c r="H47" s="20"/>
      <c r="I47" s="20"/>
      <c r="J47" s="25">
        <f>SUBTOTAL(9,J43:J46)</f>
        <v>3446.55</v>
      </c>
    </row>
    <row r="48" spans="1:10" ht="15.75" customHeight="1" outlineLevel="2" x14ac:dyDescent="0.2">
      <c r="A48" s="11" t="s">
        <v>87</v>
      </c>
      <c r="B48" s="11" t="s">
        <v>59</v>
      </c>
      <c r="C48" s="15" t="s">
        <v>88</v>
      </c>
      <c r="D48" s="11" t="s">
        <v>89</v>
      </c>
      <c r="E48" s="11" t="s">
        <v>21</v>
      </c>
      <c r="F48" s="12">
        <v>1</v>
      </c>
      <c r="G48" s="11">
        <v>1024.8</v>
      </c>
      <c r="H48" s="14"/>
      <c r="I48" s="14">
        <f>F48*G48</f>
        <v>1024.8</v>
      </c>
      <c r="J48" s="23">
        <f>I48*1.11</f>
        <v>1137.528</v>
      </c>
    </row>
    <row r="49" spans="1:10" ht="15.75" customHeight="1" outlineLevel="2" x14ac:dyDescent="0.2">
      <c r="A49" s="2" t="s">
        <v>87</v>
      </c>
      <c r="B49" s="2" t="s">
        <v>109</v>
      </c>
      <c r="C49" s="5" t="s">
        <v>110</v>
      </c>
      <c r="D49" s="2">
        <v>50</v>
      </c>
      <c r="E49" s="2" t="s">
        <v>111</v>
      </c>
      <c r="F49" s="4">
        <v>0</v>
      </c>
      <c r="G49" s="2">
        <v>290</v>
      </c>
      <c r="H49" s="2" t="s">
        <v>112</v>
      </c>
      <c r="I49" s="1">
        <f>F49*G49</f>
        <v>0</v>
      </c>
      <c r="J49" s="24">
        <f>I49*1.11</f>
        <v>0</v>
      </c>
    </row>
    <row r="50" spans="1:10" ht="15.75" customHeight="1" outlineLevel="2" x14ac:dyDescent="0.2">
      <c r="A50" s="2" t="s">
        <v>87</v>
      </c>
      <c r="B50" s="2" t="s">
        <v>109</v>
      </c>
      <c r="C50" s="5" t="s">
        <v>113</v>
      </c>
      <c r="D50" s="2" t="s">
        <v>114</v>
      </c>
      <c r="E50" s="2" t="s">
        <v>111</v>
      </c>
      <c r="F50" s="4">
        <v>0</v>
      </c>
      <c r="G50" s="2">
        <v>790</v>
      </c>
      <c r="H50" s="2" t="s">
        <v>115</v>
      </c>
      <c r="I50" s="1">
        <f>F50*G50</f>
        <v>0</v>
      </c>
      <c r="J50" s="24">
        <f>I50*1.11</f>
        <v>0</v>
      </c>
    </row>
    <row r="51" spans="1:10" ht="15.75" customHeight="1" outlineLevel="1" x14ac:dyDescent="0.25">
      <c r="A51" s="18" t="s">
        <v>267</v>
      </c>
      <c r="B51" s="19"/>
      <c r="C51" s="19"/>
      <c r="D51" s="19"/>
      <c r="E51" s="19"/>
      <c r="F51" s="19"/>
      <c r="G51" s="19"/>
      <c r="H51" s="19"/>
      <c r="I51" s="20"/>
      <c r="J51" s="25">
        <f>SUBTOTAL(9,J48:J50)</f>
        <v>1137.528</v>
      </c>
    </row>
    <row r="52" spans="1:10" ht="12.75" outlineLevel="2" x14ac:dyDescent="0.2">
      <c r="A52" s="11" t="s">
        <v>69</v>
      </c>
      <c r="B52" s="11" t="s">
        <v>65</v>
      </c>
      <c r="C52" s="12" t="s">
        <v>31</v>
      </c>
      <c r="D52" s="11" t="s">
        <v>70</v>
      </c>
      <c r="E52" s="11" t="s">
        <v>33</v>
      </c>
      <c r="F52" s="13">
        <v>0</v>
      </c>
      <c r="G52" s="11">
        <v>250</v>
      </c>
      <c r="H52" s="14"/>
      <c r="I52" s="14">
        <f>F52*G52</f>
        <v>0</v>
      </c>
      <c r="J52" s="23">
        <f>I52*1.11</f>
        <v>0</v>
      </c>
    </row>
    <row r="53" spans="1:10" ht="12.75" outlineLevel="2" x14ac:dyDescent="0.2">
      <c r="A53" s="2" t="s">
        <v>69</v>
      </c>
      <c r="B53" s="2" t="s">
        <v>65</v>
      </c>
      <c r="C53" s="5" t="s">
        <v>71</v>
      </c>
      <c r="D53" s="2" t="s">
        <v>72</v>
      </c>
      <c r="E53" s="2" t="s">
        <v>25</v>
      </c>
      <c r="F53" s="4">
        <v>0</v>
      </c>
      <c r="G53" s="2">
        <v>300</v>
      </c>
      <c r="H53" s="1"/>
      <c r="I53" s="1">
        <f>F53*G53</f>
        <v>0</v>
      </c>
      <c r="J53" s="24">
        <f>I53*1.11</f>
        <v>0</v>
      </c>
    </row>
    <row r="54" spans="1:10" ht="12.75" outlineLevel="2" x14ac:dyDescent="0.2">
      <c r="A54" s="2" t="s">
        <v>69</v>
      </c>
      <c r="B54" s="2" t="s">
        <v>34</v>
      </c>
      <c r="C54" s="5" t="s">
        <v>73</v>
      </c>
      <c r="D54" s="2" t="s">
        <v>72</v>
      </c>
      <c r="E54" s="2" t="s">
        <v>10</v>
      </c>
      <c r="F54" s="4">
        <v>0</v>
      </c>
      <c r="G54" s="2">
        <v>450</v>
      </c>
      <c r="H54" s="1"/>
      <c r="I54" s="1">
        <f>F54*G54</f>
        <v>0</v>
      </c>
      <c r="J54" s="24">
        <f>I54*1.11</f>
        <v>0</v>
      </c>
    </row>
    <row r="55" spans="1:10" ht="12.75" outlineLevel="2" x14ac:dyDescent="0.2">
      <c r="A55" s="2" t="s">
        <v>69</v>
      </c>
      <c r="B55" s="2" t="s">
        <v>138</v>
      </c>
      <c r="C55" s="8" t="s">
        <v>76</v>
      </c>
      <c r="D55" s="2" t="s">
        <v>186</v>
      </c>
      <c r="E55" s="2" t="s">
        <v>16</v>
      </c>
      <c r="F55" s="5">
        <v>1</v>
      </c>
      <c r="G55" s="2">
        <v>373.3</v>
      </c>
      <c r="H55" s="1"/>
      <c r="I55" s="1">
        <f>F55*G55</f>
        <v>373.3</v>
      </c>
      <c r="J55" s="24">
        <f>I55*1.11</f>
        <v>414.36300000000006</v>
      </c>
    </row>
    <row r="56" spans="1:10" ht="12.75" outlineLevel="2" x14ac:dyDescent="0.2">
      <c r="A56" s="2" t="s">
        <v>69</v>
      </c>
      <c r="B56" s="2" t="s">
        <v>65</v>
      </c>
      <c r="C56" s="5" t="s">
        <v>31</v>
      </c>
      <c r="D56" s="2" t="s">
        <v>70</v>
      </c>
      <c r="E56" s="2" t="s">
        <v>16</v>
      </c>
      <c r="F56" s="4">
        <v>0</v>
      </c>
      <c r="G56" s="2">
        <v>250</v>
      </c>
      <c r="H56" s="1"/>
      <c r="I56" s="1">
        <f>F56*G56</f>
        <v>0</v>
      </c>
      <c r="J56" s="24">
        <f>I56*1.11</f>
        <v>0</v>
      </c>
    </row>
    <row r="57" spans="1:10" ht="12.75" outlineLevel="2" x14ac:dyDescent="0.2">
      <c r="A57" s="2" t="s">
        <v>69</v>
      </c>
      <c r="B57" s="2" t="s">
        <v>34</v>
      </c>
      <c r="C57" s="8" t="s">
        <v>206</v>
      </c>
      <c r="D57" s="2" t="s">
        <v>229</v>
      </c>
      <c r="E57" s="2" t="s">
        <v>16</v>
      </c>
      <c r="F57" s="5">
        <v>1</v>
      </c>
      <c r="G57" s="2">
        <v>627</v>
      </c>
      <c r="H57" s="1"/>
      <c r="I57" s="1">
        <f>F57*G57</f>
        <v>627</v>
      </c>
      <c r="J57" s="24">
        <f>I57*1.11</f>
        <v>695.97</v>
      </c>
    </row>
    <row r="58" spans="1:10" ht="12.75" outlineLevel="2" x14ac:dyDescent="0.2">
      <c r="A58" s="2" t="s">
        <v>69</v>
      </c>
      <c r="B58" s="2" t="s">
        <v>138</v>
      </c>
      <c r="C58" s="8" t="s">
        <v>62</v>
      </c>
      <c r="D58" s="2" t="s">
        <v>229</v>
      </c>
      <c r="E58" s="2" t="s">
        <v>10</v>
      </c>
      <c r="F58" s="5">
        <v>1</v>
      </c>
      <c r="G58" s="2">
        <v>418</v>
      </c>
      <c r="H58" s="1"/>
      <c r="I58" s="1">
        <f>F58*G58</f>
        <v>418</v>
      </c>
      <c r="J58" s="24">
        <f>I58*1.11</f>
        <v>463.98</v>
      </c>
    </row>
    <row r="59" spans="1:10" ht="18" outlineLevel="1" x14ac:dyDescent="0.25">
      <c r="A59" s="18" t="s">
        <v>268</v>
      </c>
      <c r="B59" s="19"/>
      <c r="C59" s="19"/>
      <c r="D59" s="19"/>
      <c r="E59" s="19"/>
      <c r="F59" s="19"/>
      <c r="G59" s="19"/>
      <c r="H59" s="20"/>
      <c r="I59" s="20"/>
      <c r="J59" s="25">
        <f>SUBTOTAL(9,J52:J58)</f>
        <v>1574.3130000000001</v>
      </c>
    </row>
    <row r="60" spans="1:10" ht="12.75" outlineLevel="2" x14ac:dyDescent="0.2">
      <c r="A60" s="11" t="s">
        <v>53</v>
      </c>
      <c r="B60" s="11" t="s">
        <v>54</v>
      </c>
      <c r="C60" s="12" t="s">
        <v>55</v>
      </c>
      <c r="D60" s="11" t="s">
        <v>56</v>
      </c>
      <c r="E60" s="11" t="s">
        <v>57</v>
      </c>
      <c r="F60" s="13">
        <v>0</v>
      </c>
      <c r="G60" s="11">
        <v>300</v>
      </c>
      <c r="H60" s="14"/>
      <c r="I60" s="14">
        <f>F60*G60</f>
        <v>0</v>
      </c>
      <c r="J60" s="23">
        <f>I60*1.11</f>
        <v>0</v>
      </c>
    </row>
    <row r="61" spans="1:10" ht="12.75" outlineLevel="2" x14ac:dyDescent="0.2">
      <c r="A61" s="2" t="s">
        <v>53</v>
      </c>
      <c r="B61" s="2" t="s">
        <v>54</v>
      </c>
      <c r="C61" s="5" t="s">
        <v>55</v>
      </c>
      <c r="D61" s="2" t="s">
        <v>56</v>
      </c>
      <c r="E61" s="2" t="s">
        <v>33</v>
      </c>
      <c r="F61" s="4">
        <v>0</v>
      </c>
      <c r="G61" s="2">
        <v>300</v>
      </c>
      <c r="H61" s="1"/>
      <c r="I61" s="1">
        <f>F61*G61</f>
        <v>0</v>
      </c>
      <c r="J61" s="24">
        <f>I61*1.11</f>
        <v>0</v>
      </c>
    </row>
    <row r="62" spans="1:10" ht="18" outlineLevel="1" x14ac:dyDescent="0.25">
      <c r="A62" s="18" t="s">
        <v>269</v>
      </c>
      <c r="B62" s="19"/>
      <c r="C62" s="19"/>
      <c r="D62" s="19"/>
      <c r="E62" s="19"/>
      <c r="F62" s="19"/>
      <c r="G62" s="19"/>
      <c r="H62" s="20"/>
      <c r="I62" s="20"/>
      <c r="J62" s="25">
        <f>SUBTOTAL(9,J60:J61)</f>
        <v>0</v>
      </c>
    </row>
    <row r="63" spans="1:10" ht="12.75" outlineLevel="2" x14ac:dyDescent="0.2">
      <c r="A63" s="11" t="s">
        <v>99</v>
      </c>
      <c r="B63" s="11" t="s">
        <v>100</v>
      </c>
      <c r="C63" s="12" t="s">
        <v>101</v>
      </c>
      <c r="D63" s="11" t="s">
        <v>102</v>
      </c>
      <c r="E63" s="11" t="s">
        <v>103</v>
      </c>
      <c r="F63" s="13">
        <v>0</v>
      </c>
      <c r="G63" s="11">
        <v>499</v>
      </c>
      <c r="H63" s="13"/>
      <c r="I63" s="14">
        <f>F63*G63</f>
        <v>0</v>
      </c>
      <c r="J63" s="23">
        <f>I63*1.11</f>
        <v>0</v>
      </c>
    </row>
    <row r="64" spans="1:10" ht="18" outlineLevel="1" x14ac:dyDescent="0.25">
      <c r="A64" s="18" t="s">
        <v>270</v>
      </c>
      <c r="B64" s="19"/>
      <c r="C64" s="19"/>
      <c r="D64" s="19"/>
      <c r="E64" s="19"/>
      <c r="F64" s="19"/>
      <c r="G64" s="19"/>
      <c r="H64" s="19"/>
      <c r="I64" s="20"/>
      <c r="J64" s="25">
        <f>SUBTOTAL(9,J63:J63)</f>
        <v>0</v>
      </c>
    </row>
    <row r="65" spans="1:10" ht="12.75" outlineLevel="2" x14ac:dyDescent="0.2">
      <c r="A65" s="11" t="s">
        <v>145</v>
      </c>
      <c r="B65" s="11" t="s">
        <v>146</v>
      </c>
      <c r="C65" s="15" t="s">
        <v>147</v>
      </c>
      <c r="D65" s="11" t="s">
        <v>148</v>
      </c>
      <c r="E65" s="11" t="s">
        <v>25</v>
      </c>
      <c r="F65" s="12">
        <v>1</v>
      </c>
      <c r="G65" s="11">
        <v>490</v>
      </c>
      <c r="H65" s="14"/>
      <c r="I65" s="14">
        <f>F65*G65</f>
        <v>490</v>
      </c>
      <c r="J65" s="23">
        <f>I65*1.11</f>
        <v>543.90000000000009</v>
      </c>
    </row>
    <row r="66" spans="1:10" ht="18" outlineLevel="1" x14ac:dyDescent="0.25">
      <c r="A66" s="18" t="s">
        <v>271</v>
      </c>
      <c r="B66" s="19"/>
      <c r="C66" s="19"/>
      <c r="D66" s="19"/>
      <c r="E66" s="19"/>
      <c r="F66" s="19"/>
      <c r="G66" s="19"/>
      <c r="H66" s="20"/>
      <c r="I66" s="20"/>
      <c r="J66" s="25">
        <f>SUBTOTAL(9,J65:J65)</f>
        <v>543.90000000000009</v>
      </c>
    </row>
    <row r="67" spans="1:10" ht="12.75" outlineLevel="2" x14ac:dyDescent="0.2">
      <c r="A67" s="11" t="s">
        <v>95</v>
      </c>
      <c r="B67" s="11" t="s">
        <v>96</v>
      </c>
      <c r="C67" s="15" t="s">
        <v>194</v>
      </c>
      <c r="D67" s="11" t="s">
        <v>97</v>
      </c>
      <c r="E67" s="11" t="s">
        <v>10</v>
      </c>
      <c r="F67" s="12">
        <v>1</v>
      </c>
      <c r="G67" s="11">
        <v>550</v>
      </c>
      <c r="H67" s="14"/>
      <c r="I67" s="14">
        <f>F67*G67</f>
        <v>550</v>
      </c>
      <c r="J67" s="23">
        <f>I67*1.11</f>
        <v>610.5</v>
      </c>
    </row>
    <row r="68" spans="1:10" ht="12.75" outlineLevel="2" x14ac:dyDescent="0.2">
      <c r="A68" s="2" t="s">
        <v>95</v>
      </c>
      <c r="B68" s="2" t="s">
        <v>96</v>
      </c>
      <c r="C68" s="8" t="s">
        <v>214</v>
      </c>
      <c r="D68" s="2" t="s">
        <v>97</v>
      </c>
      <c r="E68" s="2" t="s">
        <v>33</v>
      </c>
      <c r="F68" s="5">
        <v>1</v>
      </c>
      <c r="G68" s="2">
        <v>500</v>
      </c>
      <c r="H68" s="1"/>
      <c r="I68" s="1">
        <f>F68*G68</f>
        <v>500</v>
      </c>
      <c r="J68" s="24">
        <f>I68*1.11</f>
        <v>555</v>
      </c>
    </row>
    <row r="69" spans="1:10" ht="12.75" outlineLevel="2" x14ac:dyDescent="0.2">
      <c r="A69" s="2" t="s">
        <v>95</v>
      </c>
      <c r="B69" s="2" t="s">
        <v>96</v>
      </c>
      <c r="C69" s="8" t="s">
        <v>214</v>
      </c>
      <c r="D69" s="2" t="s">
        <v>97</v>
      </c>
      <c r="E69" s="2" t="s">
        <v>10</v>
      </c>
      <c r="F69" s="5">
        <v>1</v>
      </c>
      <c r="G69" s="2">
        <v>500</v>
      </c>
      <c r="H69" s="1"/>
      <c r="I69" s="1">
        <f>F69*G69</f>
        <v>500</v>
      </c>
      <c r="J69" s="24">
        <f>I69*1.11</f>
        <v>555</v>
      </c>
    </row>
    <row r="70" spans="1:10" ht="12.75" outlineLevel="2" x14ac:dyDescent="0.2">
      <c r="A70" s="2" t="s">
        <v>95</v>
      </c>
      <c r="B70" s="2" t="s">
        <v>96</v>
      </c>
      <c r="C70" s="8" t="s">
        <v>193</v>
      </c>
      <c r="D70" s="2" t="s">
        <v>97</v>
      </c>
      <c r="E70" s="2" t="s">
        <v>86</v>
      </c>
      <c r="F70" s="5">
        <v>1</v>
      </c>
      <c r="G70" s="2">
        <v>550</v>
      </c>
      <c r="H70" s="1"/>
      <c r="I70" s="1">
        <f>F70*G70</f>
        <v>550</v>
      </c>
      <c r="J70" s="24">
        <f>I70*1.11</f>
        <v>610.5</v>
      </c>
    </row>
    <row r="71" spans="1:10" ht="12.75" outlineLevel="2" x14ac:dyDescent="0.2">
      <c r="A71" s="2" t="s">
        <v>95</v>
      </c>
      <c r="B71" s="2" t="s">
        <v>96</v>
      </c>
      <c r="C71" s="8" t="s">
        <v>98</v>
      </c>
      <c r="D71" s="2" t="s">
        <v>97</v>
      </c>
      <c r="E71" s="2" t="s">
        <v>16</v>
      </c>
      <c r="F71" s="5">
        <v>1</v>
      </c>
      <c r="G71" s="2">
        <v>550</v>
      </c>
      <c r="H71" s="1"/>
      <c r="I71" s="1">
        <f>F71*G71</f>
        <v>550</v>
      </c>
      <c r="J71" s="24">
        <f>I71*1.11</f>
        <v>610.5</v>
      </c>
    </row>
    <row r="72" spans="1:10" ht="18" outlineLevel="1" x14ac:dyDescent="0.25">
      <c r="A72" s="18" t="s">
        <v>272</v>
      </c>
      <c r="B72" s="19"/>
      <c r="C72" s="19"/>
      <c r="D72" s="19"/>
      <c r="E72" s="19"/>
      <c r="F72" s="19"/>
      <c r="G72" s="19"/>
      <c r="H72" s="20"/>
      <c r="I72" s="20"/>
      <c r="J72" s="25">
        <f>SUBTOTAL(9,J67:J71)</f>
        <v>2941.5</v>
      </c>
    </row>
    <row r="73" spans="1:10" ht="12.75" outlineLevel="2" x14ac:dyDescent="0.2">
      <c r="A73" s="11" t="s">
        <v>26</v>
      </c>
      <c r="B73" s="11" t="s">
        <v>27</v>
      </c>
      <c r="C73" s="12" t="s">
        <v>14</v>
      </c>
      <c r="D73" s="11" t="s">
        <v>28</v>
      </c>
      <c r="E73" s="11" t="s">
        <v>16</v>
      </c>
      <c r="F73" s="13">
        <v>0</v>
      </c>
      <c r="G73" s="11">
        <v>358.6</v>
      </c>
      <c r="H73" s="14"/>
      <c r="I73" s="14">
        <f>F73*G73</f>
        <v>0</v>
      </c>
      <c r="J73" s="23">
        <f>I73*1.11</f>
        <v>0</v>
      </c>
    </row>
    <row r="74" spans="1:10" ht="18" outlineLevel="1" x14ac:dyDescent="0.25">
      <c r="A74" s="18" t="s">
        <v>273</v>
      </c>
      <c r="B74" s="19"/>
      <c r="C74" s="19"/>
      <c r="D74" s="19"/>
      <c r="E74" s="19"/>
      <c r="F74" s="19"/>
      <c r="G74" s="19"/>
      <c r="H74" s="20"/>
      <c r="I74" s="20"/>
      <c r="J74" s="25">
        <f>SUBTOTAL(9,J73:J73)</f>
        <v>0</v>
      </c>
    </row>
    <row r="75" spans="1:10" ht="12.75" outlineLevel="2" x14ac:dyDescent="0.2">
      <c r="A75" s="11" t="s">
        <v>123</v>
      </c>
      <c r="B75" s="11" t="s">
        <v>124</v>
      </c>
      <c r="C75" s="15" t="s">
        <v>195</v>
      </c>
      <c r="D75" s="11">
        <v>164</v>
      </c>
      <c r="E75" s="11" t="s">
        <v>125</v>
      </c>
      <c r="F75" s="12">
        <v>1</v>
      </c>
      <c r="G75" s="11">
        <v>269.8</v>
      </c>
      <c r="H75" s="14"/>
      <c r="I75" s="14">
        <f>F75*G75</f>
        <v>269.8</v>
      </c>
      <c r="J75" s="23">
        <f>I75*1.11</f>
        <v>299.47800000000007</v>
      </c>
    </row>
    <row r="76" spans="1:10" ht="12.75" outlineLevel="2" x14ac:dyDescent="0.2">
      <c r="A76" s="2" t="s">
        <v>123</v>
      </c>
      <c r="B76" s="2" t="s">
        <v>124</v>
      </c>
      <c r="C76" s="8" t="s">
        <v>196</v>
      </c>
      <c r="D76" s="2">
        <v>164</v>
      </c>
      <c r="E76" s="2" t="s">
        <v>126</v>
      </c>
      <c r="F76" s="5">
        <v>1</v>
      </c>
      <c r="G76" s="2">
        <v>336.1</v>
      </c>
      <c r="H76" s="1"/>
      <c r="I76" s="1">
        <f>F76*G76</f>
        <v>336.1</v>
      </c>
      <c r="J76" s="24">
        <f>I76*1.11</f>
        <v>373.07100000000008</v>
      </c>
    </row>
    <row r="77" spans="1:10" ht="12.75" outlineLevel="2" x14ac:dyDescent="0.2">
      <c r="A77" s="2" t="s">
        <v>123</v>
      </c>
      <c r="B77" s="2" t="s">
        <v>149</v>
      </c>
      <c r="C77" s="8" t="s">
        <v>130</v>
      </c>
      <c r="D77" s="2">
        <v>38</v>
      </c>
      <c r="E77" s="2" t="s">
        <v>16</v>
      </c>
      <c r="F77" s="5">
        <v>1</v>
      </c>
      <c r="G77" s="2">
        <v>200</v>
      </c>
      <c r="H77" s="1"/>
      <c r="I77" s="1">
        <f>F77*G77</f>
        <v>200</v>
      </c>
      <c r="J77" s="24">
        <f>I77*1.11</f>
        <v>222.00000000000003</v>
      </c>
    </row>
    <row r="78" spans="1:10" ht="12.75" outlineLevel="2" x14ac:dyDescent="0.2">
      <c r="A78" s="2" t="s">
        <v>123</v>
      </c>
      <c r="B78" s="3"/>
      <c r="C78" s="3"/>
      <c r="D78" s="3"/>
      <c r="E78" s="3"/>
      <c r="F78" s="3"/>
      <c r="G78" s="3"/>
      <c r="H78" s="1"/>
      <c r="I78" s="1">
        <f>F78*G78</f>
        <v>0</v>
      </c>
      <c r="J78" s="24">
        <f>I78*1.11</f>
        <v>0</v>
      </c>
    </row>
    <row r="79" spans="1:10" ht="18" outlineLevel="1" x14ac:dyDescent="0.25">
      <c r="A79" s="18" t="s">
        <v>274</v>
      </c>
      <c r="B79" s="21"/>
      <c r="C79" s="21"/>
      <c r="D79" s="21"/>
      <c r="E79" s="21"/>
      <c r="F79" s="21"/>
      <c r="G79" s="21"/>
      <c r="H79" s="20"/>
      <c r="I79" s="20"/>
      <c r="J79" s="25">
        <f>SUBTOTAL(9,J75:J78)</f>
        <v>894.54900000000021</v>
      </c>
    </row>
    <row r="80" spans="1:10" ht="12.75" outlineLevel="2" x14ac:dyDescent="0.2">
      <c r="A80" s="11" t="s">
        <v>180</v>
      </c>
      <c r="B80" s="11" t="s">
        <v>181</v>
      </c>
      <c r="C80" s="15" t="s">
        <v>182</v>
      </c>
      <c r="D80" s="11" t="s">
        <v>183</v>
      </c>
      <c r="E80" s="11" t="s">
        <v>10</v>
      </c>
      <c r="F80" s="12">
        <v>1</v>
      </c>
      <c r="G80" s="11">
        <v>534.4</v>
      </c>
      <c r="H80" s="14"/>
      <c r="I80" s="14">
        <f>F80*G80</f>
        <v>534.4</v>
      </c>
      <c r="J80" s="23">
        <f>I80*1.11</f>
        <v>593.18400000000008</v>
      </c>
    </row>
    <row r="81" spans="1:10" ht="12.75" outlineLevel="2" x14ac:dyDescent="0.2">
      <c r="A81" s="2" t="s">
        <v>180</v>
      </c>
      <c r="B81" s="2" t="s">
        <v>181</v>
      </c>
      <c r="C81" s="8" t="s">
        <v>184</v>
      </c>
      <c r="D81" s="2" t="s">
        <v>185</v>
      </c>
      <c r="E81" s="2" t="s">
        <v>10</v>
      </c>
      <c r="F81" s="5">
        <v>1</v>
      </c>
      <c r="G81" s="2">
        <v>216.6</v>
      </c>
      <c r="H81" s="1"/>
      <c r="I81" s="1">
        <f>F81*G81</f>
        <v>216.6</v>
      </c>
      <c r="J81" s="24">
        <f>I81*1.11</f>
        <v>240.42600000000002</v>
      </c>
    </row>
    <row r="82" spans="1:10" ht="18" outlineLevel="1" x14ac:dyDescent="0.25">
      <c r="A82" s="18" t="s">
        <v>275</v>
      </c>
      <c r="B82" s="19"/>
      <c r="C82" s="19"/>
      <c r="D82" s="19"/>
      <c r="E82" s="19"/>
      <c r="F82" s="19"/>
      <c r="G82" s="19"/>
      <c r="H82" s="20"/>
      <c r="I82" s="20"/>
      <c r="J82" s="25">
        <f>SUBTOTAL(9,J80:J81)</f>
        <v>833.61000000000013</v>
      </c>
    </row>
    <row r="83" spans="1:10" ht="12.75" outlineLevel="2" x14ac:dyDescent="0.2">
      <c r="A83" s="11" t="s">
        <v>74</v>
      </c>
      <c r="B83" s="11" t="s">
        <v>59</v>
      </c>
      <c r="C83" s="12" t="s">
        <v>75</v>
      </c>
      <c r="D83" s="11" t="s">
        <v>48</v>
      </c>
      <c r="E83" s="11" t="s">
        <v>33</v>
      </c>
      <c r="F83" s="13">
        <v>0</v>
      </c>
      <c r="G83" s="11">
        <v>315.39999999999998</v>
      </c>
      <c r="H83" s="14"/>
      <c r="I83" s="14">
        <f>F83*G83</f>
        <v>0</v>
      </c>
      <c r="J83" s="23">
        <f>I83*1.11</f>
        <v>0</v>
      </c>
    </row>
    <row r="84" spans="1:10" ht="12.75" outlineLevel="2" x14ac:dyDescent="0.2">
      <c r="A84" s="2" t="s">
        <v>74</v>
      </c>
      <c r="B84" s="2" t="s">
        <v>59</v>
      </c>
      <c r="C84" s="8" t="s">
        <v>76</v>
      </c>
      <c r="D84" s="2" t="s">
        <v>77</v>
      </c>
      <c r="E84" s="2" t="s">
        <v>10</v>
      </c>
      <c r="F84" s="5">
        <v>1</v>
      </c>
      <c r="G84" s="2">
        <v>373.3</v>
      </c>
      <c r="H84" s="1"/>
      <c r="I84" s="1">
        <f>F84*G84</f>
        <v>373.3</v>
      </c>
      <c r="J84" s="24">
        <f>I84*1.11</f>
        <v>414.36300000000006</v>
      </c>
    </row>
    <row r="85" spans="1:10" ht="12.75" outlineLevel="2" x14ac:dyDescent="0.2">
      <c r="A85" s="2" t="s">
        <v>74</v>
      </c>
      <c r="B85" s="2" t="s">
        <v>59</v>
      </c>
      <c r="C85" s="8" t="s">
        <v>60</v>
      </c>
      <c r="D85" s="2" t="s">
        <v>77</v>
      </c>
      <c r="E85" s="2" t="s">
        <v>33</v>
      </c>
      <c r="F85" s="5">
        <v>1</v>
      </c>
      <c r="G85" s="2">
        <v>373.3</v>
      </c>
      <c r="H85" s="1"/>
      <c r="I85" s="1">
        <f>F85*G85</f>
        <v>373.3</v>
      </c>
      <c r="J85" s="24">
        <f>I85*1.11</f>
        <v>414.36300000000006</v>
      </c>
    </row>
    <row r="86" spans="1:10" ht="12.75" outlineLevel="2" x14ac:dyDescent="0.2">
      <c r="A86" s="2" t="s">
        <v>74</v>
      </c>
      <c r="B86" s="2" t="s">
        <v>78</v>
      </c>
      <c r="C86" s="8" t="s">
        <v>79</v>
      </c>
      <c r="D86" s="2" t="s">
        <v>48</v>
      </c>
      <c r="E86" s="2" t="s">
        <v>10</v>
      </c>
      <c r="F86" s="5">
        <v>1</v>
      </c>
      <c r="G86" s="2">
        <v>551</v>
      </c>
      <c r="H86" s="1"/>
      <c r="I86" s="1">
        <f>F86*G86</f>
        <v>551</v>
      </c>
      <c r="J86" s="24">
        <f>I86*1.11</f>
        <v>611.61</v>
      </c>
    </row>
    <row r="87" spans="1:10" ht="12.75" outlineLevel="2" x14ac:dyDescent="0.2">
      <c r="A87" s="2" t="s">
        <v>74</v>
      </c>
      <c r="B87" s="2" t="s">
        <v>78</v>
      </c>
      <c r="C87" s="8" t="s">
        <v>80</v>
      </c>
      <c r="D87" s="2" t="s">
        <v>48</v>
      </c>
      <c r="E87" s="2" t="s">
        <v>16</v>
      </c>
      <c r="F87" s="5">
        <v>1</v>
      </c>
      <c r="G87" s="2">
        <v>582</v>
      </c>
      <c r="H87" s="1"/>
      <c r="I87" s="1">
        <f>F87*G87</f>
        <v>582</v>
      </c>
      <c r="J87" s="24">
        <f>I87*1.11</f>
        <v>646.0200000000001</v>
      </c>
    </row>
    <row r="88" spans="1:10" ht="18" outlineLevel="1" x14ac:dyDescent="0.25">
      <c r="A88" s="18" t="s">
        <v>276</v>
      </c>
      <c r="B88" s="19"/>
      <c r="C88" s="19"/>
      <c r="D88" s="19"/>
      <c r="E88" s="19"/>
      <c r="F88" s="19"/>
      <c r="G88" s="19"/>
      <c r="H88" s="20"/>
      <c r="I88" s="20"/>
      <c r="J88" s="25">
        <f>SUBTOTAL(9,J83:J87)</f>
        <v>2086.3560000000002</v>
      </c>
    </row>
    <row r="89" spans="1:10" ht="12.75" outlineLevel="2" x14ac:dyDescent="0.2">
      <c r="A89" s="11" t="s">
        <v>127</v>
      </c>
      <c r="B89" s="11" t="s">
        <v>65</v>
      </c>
      <c r="C89" s="12" t="s">
        <v>31</v>
      </c>
      <c r="D89" s="11" t="s">
        <v>128</v>
      </c>
      <c r="E89" s="11" t="s">
        <v>33</v>
      </c>
      <c r="F89" s="13">
        <v>0</v>
      </c>
      <c r="G89" s="11">
        <v>250</v>
      </c>
      <c r="H89" s="14"/>
      <c r="I89" s="14">
        <f>F89*G89</f>
        <v>0</v>
      </c>
      <c r="J89" s="23">
        <f>I89*1.11</f>
        <v>0</v>
      </c>
    </row>
    <row r="90" spans="1:10" ht="12.75" outlineLevel="2" x14ac:dyDescent="0.2">
      <c r="A90" s="2" t="s">
        <v>127</v>
      </c>
      <c r="B90" s="2" t="s">
        <v>129</v>
      </c>
      <c r="C90" s="5" t="s">
        <v>130</v>
      </c>
      <c r="D90" s="2" t="s">
        <v>131</v>
      </c>
      <c r="E90" s="2" t="s">
        <v>16</v>
      </c>
      <c r="F90" s="4">
        <v>0</v>
      </c>
      <c r="G90" s="2">
        <v>200</v>
      </c>
      <c r="H90" s="1"/>
      <c r="I90" s="1">
        <f>F90*G90</f>
        <v>0</v>
      </c>
      <c r="J90" s="24">
        <f>I90*1.11</f>
        <v>0</v>
      </c>
    </row>
    <row r="91" spans="1:10" ht="12.75" outlineLevel="2" x14ac:dyDescent="0.2">
      <c r="A91" s="2" t="s">
        <v>127</v>
      </c>
      <c r="B91" s="2" t="s">
        <v>129</v>
      </c>
      <c r="C91" s="5" t="s">
        <v>132</v>
      </c>
      <c r="D91" s="2" t="s">
        <v>131</v>
      </c>
      <c r="E91" s="2" t="s">
        <v>21</v>
      </c>
      <c r="F91" s="4">
        <v>0</v>
      </c>
      <c r="G91" s="2">
        <v>150</v>
      </c>
      <c r="H91" s="1"/>
      <c r="I91" s="1">
        <f>F91*G91</f>
        <v>0</v>
      </c>
      <c r="J91" s="24">
        <f>I91*1.11</f>
        <v>0</v>
      </c>
    </row>
    <row r="92" spans="1:10" ht="12.75" outlineLevel="2" x14ac:dyDescent="0.2">
      <c r="A92" s="2" t="s">
        <v>127</v>
      </c>
      <c r="B92" s="2" t="s">
        <v>133</v>
      </c>
      <c r="C92" s="5" t="s">
        <v>134</v>
      </c>
      <c r="D92" s="2" t="s">
        <v>131</v>
      </c>
      <c r="E92" s="2" t="s">
        <v>135</v>
      </c>
      <c r="F92" s="4">
        <v>0</v>
      </c>
      <c r="G92" s="2">
        <v>200</v>
      </c>
      <c r="H92" s="1"/>
      <c r="I92" s="1">
        <f>F92*G92</f>
        <v>0</v>
      </c>
      <c r="J92" s="24">
        <f>I92*1.11</f>
        <v>0</v>
      </c>
    </row>
    <row r="93" spans="1:10" ht="12.75" outlineLevel="2" x14ac:dyDescent="0.2">
      <c r="A93" s="2" t="s">
        <v>127</v>
      </c>
      <c r="B93" s="2" t="s">
        <v>34</v>
      </c>
      <c r="C93" s="5" t="s">
        <v>136</v>
      </c>
      <c r="D93" s="2" t="s">
        <v>128</v>
      </c>
      <c r="E93" s="2" t="s">
        <v>16</v>
      </c>
      <c r="F93" s="4">
        <v>0</v>
      </c>
      <c r="G93" s="2">
        <v>620.6</v>
      </c>
      <c r="H93" s="1"/>
      <c r="I93" s="1">
        <f>F93*G93</f>
        <v>0</v>
      </c>
      <c r="J93" s="24">
        <f>I93*1.11</f>
        <v>0</v>
      </c>
    </row>
    <row r="94" spans="1:10" ht="12.75" outlineLevel="2" x14ac:dyDescent="0.2">
      <c r="A94" s="2" t="s">
        <v>127</v>
      </c>
      <c r="B94" s="2" t="s">
        <v>34</v>
      </c>
      <c r="C94" s="8" t="s">
        <v>137</v>
      </c>
      <c r="D94" s="2" t="s">
        <v>131</v>
      </c>
      <c r="E94" s="2" t="s">
        <v>10</v>
      </c>
      <c r="F94" s="5">
        <v>1</v>
      </c>
      <c r="G94" s="2">
        <v>268.39999999999998</v>
      </c>
      <c r="H94" s="1"/>
      <c r="I94" s="1">
        <f>F94*G94</f>
        <v>268.39999999999998</v>
      </c>
      <c r="J94" s="24">
        <f>I94*1.11</f>
        <v>297.92399999999998</v>
      </c>
    </row>
    <row r="95" spans="1:10" ht="12.75" outlineLevel="2" x14ac:dyDescent="0.2">
      <c r="A95" s="2" t="s">
        <v>127</v>
      </c>
      <c r="B95" s="2" t="s">
        <v>138</v>
      </c>
      <c r="C95" s="8" t="s">
        <v>139</v>
      </c>
      <c r="D95" s="2" t="s">
        <v>131</v>
      </c>
      <c r="E95" s="2" t="s">
        <v>140</v>
      </c>
      <c r="F95" s="5">
        <v>1</v>
      </c>
      <c r="G95" s="2">
        <v>320</v>
      </c>
      <c r="H95" s="1"/>
      <c r="I95" s="1">
        <f>F95*G95</f>
        <v>320</v>
      </c>
      <c r="J95" s="24">
        <f>I95*1.11</f>
        <v>355.20000000000005</v>
      </c>
    </row>
    <row r="96" spans="1:10" ht="12.75" outlineLevel="2" x14ac:dyDescent="0.2">
      <c r="A96" s="2" t="s">
        <v>127</v>
      </c>
      <c r="B96" s="2" t="s">
        <v>141</v>
      </c>
      <c r="C96" s="8" t="s">
        <v>142</v>
      </c>
      <c r="D96" s="2" t="s">
        <v>128</v>
      </c>
      <c r="E96" s="2" t="s">
        <v>16</v>
      </c>
      <c r="F96" s="5">
        <v>1</v>
      </c>
      <c r="G96" s="2">
        <v>560.6</v>
      </c>
      <c r="H96" s="1"/>
      <c r="I96" s="1">
        <f>F96*G96</f>
        <v>560.6</v>
      </c>
      <c r="J96" s="24">
        <f>I96*1.11</f>
        <v>622.26600000000008</v>
      </c>
    </row>
    <row r="97" spans="1:10" ht="12.75" outlineLevel="2" x14ac:dyDescent="0.2">
      <c r="A97" s="2" t="s">
        <v>127</v>
      </c>
      <c r="B97" s="2" t="s">
        <v>138</v>
      </c>
      <c r="C97" s="8" t="s">
        <v>143</v>
      </c>
      <c r="D97" s="2" t="s">
        <v>144</v>
      </c>
      <c r="E97" s="2" t="s">
        <v>10</v>
      </c>
      <c r="F97" s="5">
        <v>1</v>
      </c>
      <c r="G97" s="2">
        <v>900</v>
      </c>
      <c r="H97" s="1"/>
      <c r="I97" s="1">
        <f>F97*G97</f>
        <v>900</v>
      </c>
      <c r="J97" s="24">
        <f>I97*1.11</f>
        <v>999.00000000000011</v>
      </c>
    </row>
    <row r="98" spans="1:10" ht="12.75" outlineLevel="2" x14ac:dyDescent="0.2">
      <c r="A98" s="2" t="s">
        <v>127</v>
      </c>
      <c r="B98" s="2" t="s">
        <v>129</v>
      </c>
      <c r="C98" s="5" t="s">
        <v>130</v>
      </c>
      <c r="D98" s="9" t="s">
        <v>131</v>
      </c>
      <c r="E98" s="2" t="s">
        <v>16</v>
      </c>
      <c r="F98" s="4">
        <v>0</v>
      </c>
      <c r="G98" s="2">
        <v>200</v>
      </c>
      <c r="H98" s="1"/>
      <c r="I98" s="1">
        <f>F98*G98</f>
        <v>0</v>
      </c>
      <c r="J98" s="24">
        <f>I98*1.11</f>
        <v>0</v>
      </c>
    </row>
    <row r="99" spans="1:10" ht="12.75" outlineLevel="2" x14ac:dyDescent="0.2">
      <c r="A99" s="2" t="s">
        <v>127</v>
      </c>
      <c r="B99" s="2" t="s">
        <v>173</v>
      </c>
      <c r="C99" s="8" t="s">
        <v>207</v>
      </c>
      <c r="D99" s="2">
        <v>42</v>
      </c>
      <c r="E99" s="2" t="s">
        <v>33</v>
      </c>
      <c r="F99" s="5">
        <v>1</v>
      </c>
      <c r="G99" s="2">
        <v>253.3</v>
      </c>
      <c r="H99" s="1"/>
      <c r="I99" s="1">
        <f>F99*G99</f>
        <v>253.3</v>
      </c>
      <c r="J99" s="24">
        <f>I99*1.11</f>
        <v>281.16300000000001</v>
      </c>
    </row>
    <row r="100" spans="1:10" ht="12.75" outlineLevel="2" x14ac:dyDescent="0.2">
      <c r="A100" s="2" t="s">
        <v>127</v>
      </c>
      <c r="B100" s="2" t="s">
        <v>173</v>
      </c>
      <c r="C100" s="8" t="s">
        <v>207</v>
      </c>
      <c r="D100" s="2">
        <v>42</v>
      </c>
      <c r="E100" s="2" t="s">
        <v>16</v>
      </c>
      <c r="F100" s="5">
        <v>1</v>
      </c>
      <c r="G100" s="2">
        <v>253.3</v>
      </c>
      <c r="H100" s="1"/>
      <c r="I100" s="1">
        <f>F100*G100</f>
        <v>253.3</v>
      </c>
      <c r="J100" s="24">
        <f>I100*1.11</f>
        <v>281.16300000000001</v>
      </c>
    </row>
    <row r="101" spans="1:10" ht="18" outlineLevel="1" x14ac:dyDescent="0.25">
      <c r="A101" s="18" t="s">
        <v>277</v>
      </c>
      <c r="B101" s="19"/>
      <c r="C101" s="19"/>
      <c r="D101" s="19"/>
      <c r="E101" s="19"/>
      <c r="F101" s="19"/>
      <c r="G101" s="19"/>
      <c r="H101" s="20"/>
      <c r="I101" s="20"/>
      <c r="J101" s="25">
        <f>SUBTOTAL(9,J89:J100)</f>
        <v>2836.7160000000003</v>
      </c>
    </row>
    <row r="102" spans="1:10" ht="12.75" outlineLevel="2" x14ac:dyDescent="0.2">
      <c r="A102" s="11" t="s">
        <v>224</v>
      </c>
      <c r="B102" s="11" t="s">
        <v>225</v>
      </c>
      <c r="C102" s="15" t="s">
        <v>226</v>
      </c>
      <c r="D102" s="11" t="s">
        <v>56</v>
      </c>
      <c r="E102" s="11" t="s">
        <v>16</v>
      </c>
      <c r="F102" s="12">
        <v>1</v>
      </c>
      <c r="G102" s="11">
        <v>494</v>
      </c>
      <c r="H102" s="14"/>
      <c r="I102" s="14">
        <f>F102*G102</f>
        <v>494</v>
      </c>
      <c r="J102" s="23">
        <f>I102*1.11</f>
        <v>548.34</v>
      </c>
    </row>
    <row r="103" spans="1:10" ht="12.75" outlineLevel="2" x14ac:dyDescent="0.2">
      <c r="A103" s="2" t="s">
        <v>224</v>
      </c>
      <c r="B103" s="2" t="s">
        <v>227</v>
      </c>
      <c r="C103" s="8" t="s">
        <v>228</v>
      </c>
      <c r="D103" s="2" t="s">
        <v>56</v>
      </c>
      <c r="E103" s="2" t="s">
        <v>16</v>
      </c>
      <c r="F103" s="5">
        <v>1</v>
      </c>
      <c r="G103" s="2">
        <v>829</v>
      </c>
      <c r="H103" s="1"/>
      <c r="I103" s="1">
        <f>F103*G103</f>
        <v>829</v>
      </c>
      <c r="J103" s="24">
        <f>I103*1.11</f>
        <v>920.19</v>
      </c>
    </row>
    <row r="104" spans="1:10" ht="18" outlineLevel="1" x14ac:dyDescent="0.25">
      <c r="A104" s="18" t="s">
        <v>278</v>
      </c>
      <c r="B104" s="19"/>
      <c r="C104" s="19"/>
      <c r="D104" s="19"/>
      <c r="E104" s="19"/>
      <c r="F104" s="19"/>
      <c r="G104" s="19"/>
      <c r="H104" s="20"/>
      <c r="I104" s="20"/>
      <c r="J104" s="25">
        <f>SUBTOTAL(9,J102:J103)</f>
        <v>1468.5300000000002</v>
      </c>
    </row>
    <row r="105" spans="1:10" ht="12.75" outlineLevel="2" x14ac:dyDescent="0.2">
      <c r="A105" s="11" t="s">
        <v>8</v>
      </c>
      <c r="B105" s="11" t="s">
        <v>9</v>
      </c>
      <c r="C105" s="15" t="s">
        <v>211</v>
      </c>
      <c r="D105" s="11">
        <v>42</v>
      </c>
      <c r="E105" s="11" t="s">
        <v>10</v>
      </c>
      <c r="F105" s="12">
        <v>1</v>
      </c>
      <c r="G105" s="11">
        <v>236.5</v>
      </c>
      <c r="H105" s="14"/>
      <c r="I105" s="14">
        <f>F105*G105</f>
        <v>236.5</v>
      </c>
      <c r="J105" s="23">
        <f>I105*1.11</f>
        <v>262.51500000000004</v>
      </c>
    </row>
    <row r="106" spans="1:10" ht="12.75" outlineLevel="2" x14ac:dyDescent="0.2">
      <c r="A106" s="2" t="s">
        <v>8</v>
      </c>
      <c r="B106" s="2" t="s">
        <v>9</v>
      </c>
      <c r="C106" s="8" t="s">
        <v>212</v>
      </c>
      <c r="D106" s="2">
        <v>42</v>
      </c>
      <c r="E106" s="2" t="s">
        <v>11</v>
      </c>
      <c r="F106" s="5">
        <v>1</v>
      </c>
      <c r="G106" s="2">
        <v>296</v>
      </c>
      <c r="H106" s="1"/>
      <c r="I106" s="1">
        <f>F106*G106</f>
        <v>296</v>
      </c>
      <c r="J106" s="24">
        <f>I106*1.11</f>
        <v>328.56</v>
      </c>
    </row>
    <row r="107" spans="1:10" ht="12.75" outlineLevel="2" x14ac:dyDescent="0.2">
      <c r="A107" s="2" t="s">
        <v>8</v>
      </c>
      <c r="B107" s="2" t="s">
        <v>9</v>
      </c>
      <c r="C107" s="8" t="s">
        <v>213</v>
      </c>
      <c r="D107" s="2">
        <v>42</v>
      </c>
      <c r="E107" s="2" t="s">
        <v>11</v>
      </c>
      <c r="F107" s="5">
        <v>1</v>
      </c>
      <c r="G107" s="2">
        <v>378.7</v>
      </c>
      <c r="H107" s="1"/>
      <c r="I107" s="1">
        <f>F107*G107</f>
        <v>378.7</v>
      </c>
      <c r="J107" s="24">
        <f>I107*1.11</f>
        <v>420.35700000000003</v>
      </c>
    </row>
    <row r="108" spans="1:10" ht="12.75" outlineLevel="2" x14ac:dyDescent="0.2">
      <c r="A108" s="2" t="s">
        <v>8</v>
      </c>
      <c r="B108" s="2" t="s">
        <v>9</v>
      </c>
      <c r="C108" s="8" t="s">
        <v>187</v>
      </c>
      <c r="D108" s="2">
        <v>42</v>
      </c>
      <c r="E108" s="2" t="s">
        <v>10</v>
      </c>
      <c r="F108" s="5">
        <v>1</v>
      </c>
      <c r="G108" s="2">
        <v>186.9</v>
      </c>
      <c r="H108" s="1"/>
      <c r="I108" s="1">
        <f>F108*G108</f>
        <v>186.9</v>
      </c>
      <c r="J108" s="24">
        <f>I108*1.11</f>
        <v>207.45900000000003</v>
      </c>
    </row>
    <row r="109" spans="1:10" ht="12.75" outlineLevel="2" x14ac:dyDescent="0.2">
      <c r="A109" s="2" t="s">
        <v>8</v>
      </c>
      <c r="B109" s="2" t="s">
        <v>9</v>
      </c>
      <c r="C109" s="8" t="s">
        <v>188</v>
      </c>
      <c r="D109" s="2">
        <v>42</v>
      </c>
      <c r="E109" s="2" t="s">
        <v>10</v>
      </c>
      <c r="F109" s="5">
        <v>1</v>
      </c>
      <c r="G109" s="2">
        <v>155.5</v>
      </c>
      <c r="H109" s="1"/>
      <c r="I109" s="1">
        <f>F109*G109</f>
        <v>155.5</v>
      </c>
      <c r="J109" s="24">
        <f>I109*1.11</f>
        <v>172.60500000000002</v>
      </c>
    </row>
    <row r="110" spans="1:10" ht="12.75" outlineLevel="2" x14ac:dyDescent="0.2">
      <c r="A110" s="2" t="s">
        <v>8</v>
      </c>
      <c r="B110" s="2" t="s">
        <v>189</v>
      </c>
      <c r="C110" s="8" t="s">
        <v>190</v>
      </c>
      <c r="D110" s="2">
        <v>42</v>
      </c>
      <c r="E110" s="2" t="s">
        <v>25</v>
      </c>
      <c r="F110" s="5">
        <v>1</v>
      </c>
      <c r="G110" s="2">
        <v>440</v>
      </c>
      <c r="H110" s="1"/>
      <c r="I110" s="1">
        <f>F110*G110</f>
        <v>440</v>
      </c>
      <c r="J110" s="24">
        <f>I110*1.11</f>
        <v>488.40000000000003</v>
      </c>
    </row>
    <row r="111" spans="1:10" ht="18" outlineLevel="1" x14ac:dyDescent="0.25">
      <c r="A111" s="18" t="s">
        <v>279</v>
      </c>
      <c r="B111" s="19"/>
      <c r="C111" s="19"/>
      <c r="D111" s="19"/>
      <c r="E111" s="19"/>
      <c r="F111" s="19"/>
      <c r="G111" s="19"/>
      <c r="H111" s="20"/>
      <c r="I111" s="20"/>
      <c r="J111" s="25">
        <f>SUBTOTAL(9,J105:J110)</f>
        <v>1879.8960000000002</v>
      </c>
    </row>
    <row r="112" spans="1:10" ht="12.75" outlineLevel="2" x14ac:dyDescent="0.2">
      <c r="A112" s="11" t="s">
        <v>150</v>
      </c>
      <c r="B112" s="11" t="s">
        <v>151</v>
      </c>
      <c r="C112" s="12" t="s">
        <v>152</v>
      </c>
      <c r="D112" s="16" t="s">
        <v>153</v>
      </c>
      <c r="E112" s="11" t="s">
        <v>33</v>
      </c>
      <c r="F112" s="13">
        <v>0</v>
      </c>
      <c r="G112" s="11">
        <v>754.7</v>
      </c>
      <c r="H112" s="14"/>
      <c r="I112" s="14">
        <f>F112*G112</f>
        <v>0</v>
      </c>
      <c r="J112" s="23">
        <f>I112*1.11</f>
        <v>0</v>
      </c>
    </row>
    <row r="113" spans="1:10" ht="18" outlineLevel="1" x14ac:dyDescent="0.25">
      <c r="A113" s="18" t="s">
        <v>280</v>
      </c>
      <c r="B113" s="19"/>
      <c r="C113" s="19"/>
      <c r="D113" s="21"/>
      <c r="E113" s="19"/>
      <c r="F113" s="19"/>
      <c r="G113" s="19"/>
      <c r="H113" s="20"/>
      <c r="I113" s="20"/>
      <c r="J113" s="25">
        <f>SUBTOTAL(9,J112:J112)</f>
        <v>0</v>
      </c>
    </row>
    <row r="114" spans="1:10" ht="12.75" outlineLevel="2" x14ac:dyDescent="0.2">
      <c r="A114" s="11" t="s">
        <v>168</v>
      </c>
      <c r="B114" s="11" t="s">
        <v>169</v>
      </c>
      <c r="C114" s="15" t="s">
        <v>206</v>
      </c>
      <c r="D114" s="11" t="s">
        <v>170</v>
      </c>
      <c r="E114" s="11" t="s">
        <v>171</v>
      </c>
      <c r="F114" s="12">
        <v>1</v>
      </c>
      <c r="G114" s="11">
        <v>627</v>
      </c>
      <c r="H114" s="11" t="s">
        <v>172</v>
      </c>
      <c r="I114" s="14">
        <f>F114*G114</f>
        <v>627</v>
      </c>
      <c r="J114" s="23">
        <f>I114*1.11</f>
        <v>695.97</v>
      </c>
    </row>
    <row r="115" spans="1:10" ht="12.75" outlineLevel="2" x14ac:dyDescent="0.2">
      <c r="A115" s="2" t="s">
        <v>168</v>
      </c>
      <c r="B115" s="2" t="s">
        <v>174</v>
      </c>
      <c r="C115" s="10" t="s">
        <v>208</v>
      </c>
      <c r="D115" s="2" t="s">
        <v>175</v>
      </c>
      <c r="E115" s="2" t="s">
        <v>176</v>
      </c>
      <c r="F115" s="5">
        <v>1</v>
      </c>
      <c r="G115" s="2">
        <v>827</v>
      </c>
      <c r="H115" s="1"/>
      <c r="I115" s="1">
        <f>F115*G115</f>
        <v>827</v>
      </c>
      <c r="J115" s="24">
        <f>I115*1.11</f>
        <v>917.97</v>
      </c>
    </row>
    <row r="116" spans="1:10" ht="15.75" customHeight="1" outlineLevel="2" x14ac:dyDescent="0.2">
      <c r="A116" s="2" t="s">
        <v>168</v>
      </c>
      <c r="B116" s="2" t="s">
        <v>174</v>
      </c>
      <c r="C116" s="8" t="s">
        <v>209</v>
      </c>
      <c r="D116" s="2" t="s">
        <v>177</v>
      </c>
      <c r="E116" s="2" t="s">
        <v>176</v>
      </c>
      <c r="F116" s="5">
        <v>1</v>
      </c>
      <c r="G116" s="2">
        <v>400</v>
      </c>
      <c r="H116" s="1"/>
      <c r="I116" s="1">
        <f>F116*G116</f>
        <v>400</v>
      </c>
      <c r="J116" s="24">
        <f>I116*1.11</f>
        <v>444.00000000000006</v>
      </c>
    </row>
    <row r="117" spans="1:10" ht="15.75" customHeight="1" outlineLevel="2" x14ac:dyDescent="0.2">
      <c r="A117" s="2" t="s">
        <v>168</v>
      </c>
      <c r="B117" s="2" t="s">
        <v>174</v>
      </c>
      <c r="C117" s="8" t="s">
        <v>210</v>
      </c>
      <c r="D117" s="2" t="s">
        <v>178</v>
      </c>
      <c r="E117" s="2" t="s">
        <v>176</v>
      </c>
      <c r="F117" s="5">
        <v>1</v>
      </c>
      <c r="G117" s="2">
        <v>450</v>
      </c>
      <c r="H117" s="2" t="s">
        <v>179</v>
      </c>
      <c r="I117" s="1">
        <f>F117*G117</f>
        <v>450</v>
      </c>
      <c r="J117" s="24">
        <f>I117*1.11</f>
        <v>499.50000000000006</v>
      </c>
    </row>
    <row r="118" spans="1:10" ht="15.75" customHeight="1" outlineLevel="1" x14ac:dyDescent="0.25">
      <c r="A118" s="18" t="s">
        <v>281</v>
      </c>
      <c r="B118" s="19"/>
      <c r="C118" s="19"/>
      <c r="D118" s="19"/>
      <c r="E118" s="19"/>
      <c r="F118" s="19"/>
      <c r="G118" s="19"/>
      <c r="H118" s="19"/>
      <c r="I118" s="20"/>
      <c r="J118" s="25">
        <f>SUBTOTAL(9,J114:J117)</f>
        <v>2557.44</v>
      </c>
    </row>
    <row r="119" spans="1:10" ht="15.75" customHeight="1" outlineLevel="2" x14ac:dyDescent="0.2">
      <c r="A119" s="11" t="s">
        <v>242</v>
      </c>
      <c r="B119" s="11" t="s">
        <v>243</v>
      </c>
      <c r="C119" s="12" t="s">
        <v>244</v>
      </c>
      <c r="D119" s="11" t="s">
        <v>245</v>
      </c>
      <c r="E119" s="11" t="s">
        <v>246</v>
      </c>
      <c r="F119" s="13">
        <v>0</v>
      </c>
      <c r="G119" s="11">
        <v>500</v>
      </c>
      <c r="H119" s="11" t="s">
        <v>247</v>
      </c>
      <c r="I119" s="14">
        <f>F119*G119</f>
        <v>0</v>
      </c>
      <c r="J119" s="23">
        <f>I119*1.11</f>
        <v>0</v>
      </c>
    </row>
    <row r="120" spans="1:10" ht="15.75" customHeight="1" outlineLevel="2" x14ac:dyDescent="0.2">
      <c r="A120" s="2" t="s">
        <v>242</v>
      </c>
      <c r="B120" s="2" t="s">
        <v>243</v>
      </c>
      <c r="C120" s="5" t="s">
        <v>248</v>
      </c>
      <c r="D120" s="2" t="s">
        <v>245</v>
      </c>
      <c r="E120" s="2" t="s">
        <v>249</v>
      </c>
      <c r="F120" s="4">
        <v>0</v>
      </c>
      <c r="G120" s="2">
        <v>450</v>
      </c>
      <c r="H120" s="1"/>
      <c r="I120" s="1">
        <f>F120*G120</f>
        <v>0</v>
      </c>
      <c r="J120" s="24">
        <f>I120*1.11</f>
        <v>0</v>
      </c>
    </row>
    <row r="121" spans="1:10" ht="15.75" customHeight="1" outlineLevel="2" x14ac:dyDescent="0.2">
      <c r="A121" s="2" t="s">
        <v>242</v>
      </c>
      <c r="B121" s="2" t="s">
        <v>243</v>
      </c>
      <c r="C121" s="5" t="s">
        <v>250</v>
      </c>
      <c r="D121" s="2" t="s">
        <v>245</v>
      </c>
      <c r="E121" s="2" t="s">
        <v>221</v>
      </c>
      <c r="F121" s="4">
        <v>0</v>
      </c>
      <c r="G121" s="5">
        <v>500</v>
      </c>
      <c r="H121" s="1"/>
      <c r="I121" s="1">
        <f>F121*G121</f>
        <v>0</v>
      </c>
      <c r="J121" s="24">
        <f>I121*1.11</f>
        <v>0</v>
      </c>
    </row>
    <row r="122" spans="1:10" ht="15.75" customHeight="1" outlineLevel="2" x14ac:dyDescent="0.2">
      <c r="A122" s="2" t="s">
        <v>242</v>
      </c>
      <c r="B122" s="2" t="s">
        <v>243</v>
      </c>
      <c r="C122" s="5" t="s">
        <v>251</v>
      </c>
      <c r="D122" s="2" t="s">
        <v>245</v>
      </c>
      <c r="E122" s="2" t="s">
        <v>252</v>
      </c>
      <c r="F122" s="4">
        <v>0</v>
      </c>
      <c r="G122" s="2">
        <v>350</v>
      </c>
      <c r="H122" s="1"/>
      <c r="I122" s="1">
        <f>F122*G122</f>
        <v>0</v>
      </c>
      <c r="J122" s="24">
        <f>I122*1.11</f>
        <v>0</v>
      </c>
    </row>
    <row r="123" spans="1:10" ht="15.75" customHeight="1" outlineLevel="1" x14ac:dyDescent="0.25">
      <c r="A123" s="18" t="s">
        <v>282</v>
      </c>
      <c r="B123" s="19"/>
      <c r="C123" s="19"/>
      <c r="D123" s="19"/>
      <c r="E123" s="19"/>
      <c r="F123" s="19"/>
      <c r="G123" s="19"/>
      <c r="H123" s="20"/>
      <c r="I123" s="20"/>
      <c r="J123" s="25">
        <f>SUBTOTAL(9,J119:J122)</f>
        <v>0</v>
      </c>
    </row>
    <row r="124" spans="1:10" ht="15.75" customHeight="1" outlineLevel="2" x14ac:dyDescent="0.2">
      <c r="A124" s="11" t="s">
        <v>37</v>
      </c>
      <c r="B124" s="11" t="s">
        <v>38</v>
      </c>
      <c r="C124" s="12" t="s">
        <v>39</v>
      </c>
      <c r="D124" s="11" t="s">
        <v>40</v>
      </c>
      <c r="E124" s="11" t="s">
        <v>10</v>
      </c>
      <c r="F124" s="13">
        <v>0</v>
      </c>
      <c r="G124" s="11">
        <v>1060.5</v>
      </c>
      <c r="H124" s="14"/>
      <c r="I124" s="14">
        <f>F124*G124</f>
        <v>0</v>
      </c>
      <c r="J124" s="23">
        <f>I124*1.11</f>
        <v>0</v>
      </c>
    </row>
    <row r="125" spans="1:10" ht="15.75" customHeight="1" outlineLevel="2" x14ac:dyDescent="0.2">
      <c r="A125" s="2" t="s">
        <v>37</v>
      </c>
      <c r="B125" s="2" t="s">
        <v>38</v>
      </c>
      <c r="C125" s="5" t="s">
        <v>41</v>
      </c>
      <c r="D125" s="2">
        <v>2</v>
      </c>
      <c r="E125" s="2" t="s">
        <v>10</v>
      </c>
      <c r="F125" s="4">
        <v>0</v>
      </c>
      <c r="G125" s="2">
        <v>619.5</v>
      </c>
      <c r="H125" s="2" t="s">
        <v>42</v>
      </c>
      <c r="I125" s="1">
        <f>F125*G125</f>
        <v>0</v>
      </c>
      <c r="J125" s="24">
        <f>I125*1.11</f>
        <v>0</v>
      </c>
    </row>
    <row r="126" spans="1:10" ht="15.75" customHeight="1" outlineLevel="2" x14ac:dyDescent="0.2">
      <c r="A126" s="2" t="s">
        <v>37</v>
      </c>
      <c r="B126" s="2" t="s">
        <v>38</v>
      </c>
      <c r="C126" s="5" t="s">
        <v>43</v>
      </c>
      <c r="D126" s="2" t="s">
        <v>44</v>
      </c>
      <c r="E126" s="2" t="s">
        <v>10</v>
      </c>
      <c r="F126" s="4">
        <v>0</v>
      </c>
      <c r="G126" s="2">
        <v>561.79999999999995</v>
      </c>
      <c r="H126" s="1"/>
      <c r="I126" s="1">
        <f>F126*G126</f>
        <v>0</v>
      </c>
      <c r="J126" s="24">
        <f>I126*1.11</f>
        <v>0</v>
      </c>
    </row>
    <row r="127" spans="1:10" ht="15.75" customHeight="1" outlineLevel="1" x14ac:dyDescent="0.25">
      <c r="A127" s="18" t="s">
        <v>283</v>
      </c>
      <c r="B127" s="19"/>
      <c r="C127" s="19"/>
      <c r="D127" s="19"/>
      <c r="E127" s="19"/>
      <c r="F127" s="19"/>
      <c r="G127" s="19"/>
      <c r="H127" s="20"/>
      <c r="I127" s="20"/>
      <c r="J127" s="25">
        <f>SUBTOTAL(9,J124:J126)</f>
        <v>0</v>
      </c>
    </row>
    <row r="128" spans="1:10" ht="15.75" customHeight="1" outlineLevel="2" x14ac:dyDescent="0.2">
      <c r="A128" s="11" t="s">
        <v>12</v>
      </c>
      <c r="B128" s="11" t="s">
        <v>13</v>
      </c>
      <c r="C128" s="15" t="s">
        <v>14</v>
      </c>
      <c r="D128" s="11" t="s">
        <v>15</v>
      </c>
      <c r="E128" s="11" t="s">
        <v>16</v>
      </c>
      <c r="F128" s="12">
        <v>1</v>
      </c>
      <c r="G128" s="11">
        <v>370.7</v>
      </c>
      <c r="H128" s="14"/>
      <c r="I128" s="14">
        <v>370.7</v>
      </c>
      <c r="J128" s="23">
        <f>I128*1.11</f>
        <v>411.47700000000003</v>
      </c>
    </row>
    <row r="129" spans="1:10" ht="15.75" customHeight="1" outlineLevel="1" x14ac:dyDescent="0.25">
      <c r="A129" s="18" t="s">
        <v>284</v>
      </c>
      <c r="B129" s="19"/>
      <c r="C129" s="19"/>
      <c r="D129" s="19"/>
      <c r="E129" s="19"/>
      <c r="F129" s="19"/>
      <c r="G129" s="19"/>
      <c r="H129" s="20"/>
      <c r="I129" s="20"/>
      <c r="J129" s="25">
        <f>SUBTOTAL(9,J128:J128)</f>
        <v>411.47700000000003</v>
      </c>
    </row>
    <row r="130" spans="1:10" ht="15.75" customHeight="1" outlineLevel="2" x14ac:dyDescent="0.2">
      <c r="A130" s="11" t="s">
        <v>232</v>
      </c>
      <c r="B130" s="11" t="s">
        <v>18</v>
      </c>
      <c r="C130" s="12" t="s">
        <v>233</v>
      </c>
      <c r="D130" s="11" t="s">
        <v>234</v>
      </c>
      <c r="E130" s="11" t="s">
        <v>10</v>
      </c>
      <c r="F130" s="13">
        <v>0</v>
      </c>
      <c r="G130" s="11">
        <v>1000.3</v>
      </c>
      <c r="H130" s="14"/>
      <c r="I130" s="14">
        <f>F130*G130</f>
        <v>0</v>
      </c>
      <c r="J130" s="23">
        <f>I130*1.11</f>
        <v>0</v>
      </c>
    </row>
    <row r="131" spans="1:10" ht="15.75" customHeight="1" outlineLevel="2" x14ac:dyDescent="0.2">
      <c r="A131" s="2" t="s">
        <v>232</v>
      </c>
      <c r="B131" s="2" t="s">
        <v>18</v>
      </c>
      <c r="C131" s="8" t="s">
        <v>235</v>
      </c>
      <c r="D131" s="2">
        <v>50</v>
      </c>
      <c r="E131" s="2" t="s">
        <v>10</v>
      </c>
      <c r="F131" s="5">
        <v>1</v>
      </c>
      <c r="G131" s="2">
        <v>500</v>
      </c>
      <c r="H131" s="1"/>
      <c r="I131" s="1">
        <f>F131*G131</f>
        <v>500</v>
      </c>
      <c r="J131" s="24">
        <f>I131*1.11</f>
        <v>555</v>
      </c>
    </row>
    <row r="132" spans="1:10" ht="15.75" customHeight="1" outlineLevel="1" x14ac:dyDescent="0.25">
      <c r="A132" s="18" t="s">
        <v>285</v>
      </c>
      <c r="B132" s="19"/>
      <c r="C132" s="19"/>
      <c r="D132" s="19"/>
      <c r="E132" s="19"/>
      <c r="F132" s="19"/>
      <c r="G132" s="19"/>
      <c r="H132" s="20"/>
      <c r="I132" s="20"/>
      <c r="J132" s="25">
        <f>SUBTOTAL(9,J130:J131)</f>
        <v>555</v>
      </c>
    </row>
    <row r="133" spans="1:10" ht="15.75" customHeight="1" outlineLevel="2" x14ac:dyDescent="0.2">
      <c r="A133" s="11" t="s">
        <v>29</v>
      </c>
      <c r="B133" s="11" t="s">
        <v>30</v>
      </c>
      <c r="C133" s="12" t="s">
        <v>31</v>
      </c>
      <c r="D133" s="11" t="s">
        <v>32</v>
      </c>
      <c r="E133" s="11" t="s">
        <v>33</v>
      </c>
      <c r="F133" s="13">
        <v>0</v>
      </c>
      <c r="G133" s="11">
        <v>250</v>
      </c>
      <c r="H133" s="14"/>
      <c r="I133" s="14">
        <f>F133*G133</f>
        <v>0</v>
      </c>
      <c r="J133" s="23">
        <f>I133*1.11</f>
        <v>0</v>
      </c>
    </row>
    <row r="134" spans="1:10" ht="15.75" customHeight="1" outlineLevel="2" x14ac:dyDescent="0.2">
      <c r="A134" s="2" t="s">
        <v>29</v>
      </c>
      <c r="B134" s="2" t="s">
        <v>34</v>
      </c>
      <c r="C134" s="8" t="s">
        <v>35</v>
      </c>
      <c r="D134" s="2" t="s">
        <v>32</v>
      </c>
      <c r="E134" s="2" t="s">
        <v>10</v>
      </c>
      <c r="F134" s="5">
        <v>1</v>
      </c>
      <c r="G134" s="2">
        <v>575.29999999999995</v>
      </c>
      <c r="H134" s="1"/>
      <c r="I134" s="1">
        <f>F134*G134</f>
        <v>575.29999999999995</v>
      </c>
      <c r="J134" s="24">
        <f>I134*1.11</f>
        <v>638.58299999999997</v>
      </c>
    </row>
    <row r="135" spans="1:10" ht="15.75" customHeight="1" outlineLevel="2" x14ac:dyDescent="0.2">
      <c r="A135" s="2" t="s">
        <v>29</v>
      </c>
      <c r="B135" s="2" t="s">
        <v>34</v>
      </c>
      <c r="C135" s="5" t="s">
        <v>36</v>
      </c>
      <c r="D135" s="2" t="s">
        <v>32</v>
      </c>
      <c r="E135" s="2" t="s">
        <v>16</v>
      </c>
      <c r="F135" s="4">
        <v>0</v>
      </c>
      <c r="G135" s="2">
        <v>555.4</v>
      </c>
      <c r="H135" s="1"/>
      <c r="I135" s="1">
        <f>F135*G135</f>
        <v>0</v>
      </c>
      <c r="J135" s="24">
        <f>I135*1.11</f>
        <v>0</v>
      </c>
    </row>
    <row r="136" spans="1:10" ht="15.75" customHeight="1" outlineLevel="1" x14ac:dyDescent="0.25">
      <c r="A136" s="18" t="s">
        <v>286</v>
      </c>
      <c r="B136" s="19"/>
      <c r="C136" s="19"/>
      <c r="D136" s="19"/>
      <c r="E136" s="19"/>
      <c r="F136" s="19"/>
      <c r="G136" s="19"/>
      <c r="H136" s="20"/>
      <c r="I136" s="20"/>
      <c r="J136" s="25">
        <f>SUBTOTAL(9,J133:J135)</f>
        <v>638.58299999999997</v>
      </c>
    </row>
    <row r="137" spans="1:10" ht="15.75" customHeight="1" outlineLevel="2" x14ac:dyDescent="0.2">
      <c r="A137" s="11" t="s">
        <v>116</v>
      </c>
      <c r="B137" s="11" t="s">
        <v>117</v>
      </c>
      <c r="C137" s="12" t="s">
        <v>118</v>
      </c>
      <c r="D137" s="11" t="s">
        <v>119</v>
      </c>
      <c r="E137" s="11" t="s">
        <v>10</v>
      </c>
      <c r="F137" s="13">
        <v>0</v>
      </c>
      <c r="G137" s="11">
        <v>250</v>
      </c>
      <c r="H137" s="14"/>
      <c r="I137" s="14">
        <f>F137*G137</f>
        <v>0</v>
      </c>
      <c r="J137" s="23">
        <f>I137*1.11</f>
        <v>0</v>
      </c>
    </row>
    <row r="138" spans="1:10" ht="15.75" customHeight="1" outlineLevel="2" x14ac:dyDescent="0.2">
      <c r="A138" s="2" t="s">
        <v>116</v>
      </c>
      <c r="B138" s="2" t="s">
        <v>120</v>
      </c>
      <c r="C138" s="8" t="s">
        <v>121</v>
      </c>
      <c r="D138" s="2" t="s">
        <v>122</v>
      </c>
      <c r="E138" s="2" t="s">
        <v>16</v>
      </c>
      <c r="F138" s="5">
        <v>1</v>
      </c>
      <c r="G138" s="2">
        <v>400</v>
      </c>
      <c r="H138" s="1"/>
      <c r="I138" s="1">
        <f>F138*G138</f>
        <v>400</v>
      </c>
      <c r="J138" s="24">
        <f>I138*1.11</f>
        <v>444.00000000000006</v>
      </c>
    </row>
    <row r="139" spans="1:10" ht="15.75" customHeight="1" outlineLevel="1" x14ac:dyDescent="0.25">
      <c r="A139" s="18" t="s">
        <v>287</v>
      </c>
      <c r="B139" s="19"/>
      <c r="C139" s="19"/>
      <c r="D139" s="19"/>
      <c r="E139" s="19"/>
      <c r="F139" s="19"/>
      <c r="G139" s="19"/>
      <c r="H139" s="20"/>
      <c r="I139" s="20"/>
      <c r="J139" s="25">
        <f>SUBTOTAL(9,J137:J138)</f>
        <v>444.00000000000006</v>
      </c>
    </row>
    <row r="140" spans="1:10" ht="15.75" customHeight="1" outlineLevel="2" x14ac:dyDescent="0.2">
      <c r="A140" s="11" t="s">
        <v>236</v>
      </c>
      <c r="B140" s="11" t="s">
        <v>133</v>
      </c>
      <c r="C140" s="12" t="s">
        <v>237</v>
      </c>
      <c r="D140" s="11" t="s">
        <v>238</v>
      </c>
      <c r="E140" s="11" t="s">
        <v>239</v>
      </c>
      <c r="F140" s="13">
        <v>0</v>
      </c>
      <c r="G140" s="11">
        <v>350</v>
      </c>
      <c r="H140" s="14"/>
      <c r="I140" s="14">
        <f>F140*G140</f>
        <v>0</v>
      </c>
      <c r="J140" s="23">
        <f>I140*1.11</f>
        <v>0</v>
      </c>
    </row>
    <row r="141" spans="1:10" ht="15.75" customHeight="1" outlineLevel="2" x14ac:dyDescent="0.2">
      <c r="A141" s="2" t="s">
        <v>236</v>
      </c>
      <c r="B141" s="2" t="s">
        <v>65</v>
      </c>
      <c r="C141" s="5" t="s">
        <v>55</v>
      </c>
      <c r="D141" s="2" t="s">
        <v>240</v>
      </c>
      <c r="E141" s="7" t="s">
        <v>219</v>
      </c>
      <c r="F141" s="4">
        <v>0</v>
      </c>
      <c r="G141" s="2">
        <v>300</v>
      </c>
      <c r="H141" s="2" t="s">
        <v>241</v>
      </c>
      <c r="I141" s="1">
        <f>F141*G141</f>
        <v>0</v>
      </c>
      <c r="J141" s="24">
        <f>I141*1.11</f>
        <v>0</v>
      </c>
    </row>
    <row r="142" spans="1:10" ht="15.75" customHeight="1" outlineLevel="2" x14ac:dyDescent="0.2">
      <c r="A142" s="2" t="s">
        <v>236</v>
      </c>
      <c r="B142" s="2" t="s">
        <v>253</v>
      </c>
      <c r="C142" s="5" t="s">
        <v>254</v>
      </c>
      <c r="D142" s="2" t="s">
        <v>240</v>
      </c>
      <c r="E142" s="2" t="s">
        <v>255</v>
      </c>
      <c r="F142" s="4">
        <v>0</v>
      </c>
      <c r="G142" s="5">
        <v>431.3</v>
      </c>
      <c r="H142" s="1"/>
      <c r="I142" s="1">
        <f>F142*G142</f>
        <v>0</v>
      </c>
      <c r="J142" s="24">
        <f>I142*1.11</f>
        <v>0</v>
      </c>
    </row>
    <row r="143" spans="1:10" ht="15.75" customHeight="1" outlineLevel="2" x14ac:dyDescent="0.2">
      <c r="A143" s="2" t="s">
        <v>236</v>
      </c>
      <c r="B143" s="2" t="s">
        <v>256</v>
      </c>
      <c r="C143" s="8" t="s">
        <v>257</v>
      </c>
      <c r="D143" s="2" t="s">
        <v>240</v>
      </c>
      <c r="E143" s="2" t="s">
        <v>10</v>
      </c>
      <c r="F143" s="5">
        <v>1</v>
      </c>
      <c r="G143" s="2">
        <v>388.4</v>
      </c>
      <c r="H143" s="1"/>
      <c r="I143" s="1">
        <f>F143*G143</f>
        <v>388.4</v>
      </c>
      <c r="J143" s="24">
        <f>I143*1.11</f>
        <v>431.12400000000002</v>
      </c>
    </row>
    <row r="144" spans="1:10" ht="15.75" customHeight="1" outlineLevel="2" x14ac:dyDescent="0.2">
      <c r="A144" s="2" t="s">
        <v>236</v>
      </c>
      <c r="B144" s="2" t="s">
        <v>34</v>
      </c>
      <c r="C144" s="5" t="s">
        <v>14</v>
      </c>
      <c r="D144" s="2" t="s">
        <v>240</v>
      </c>
      <c r="E144" s="2" t="s">
        <v>10</v>
      </c>
      <c r="F144" s="4">
        <v>0</v>
      </c>
      <c r="G144" s="2">
        <v>370.7</v>
      </c>
      <c r="H144" s="1"/>
      <c r="I144" s="1">
        <f>F144*G144</f>
        <v>0</v>
      </c>
      <c r="J144" s="24">
        <f>I144*1.11</f>
        <v>0</v>
      </c>
    </row>
    <row r="145" spans="1:10" ht="15.75" customHeight="1" outlineLevel="1" x14ac:dyDescent="0.25">
      <c r="A145" s="18" t="s">
        <v>288</v>
      </c>
      <c r="B145" s="19"/>
      <c r="C145" s="19"/>
      <c r="D145" s="19"/>
      <c r="E145" s="19"/>
      <c r="F145" s="19"/>
      <c r="G145" s="19"/>
      <c r="H145" s="20"/>
      <c r="I145" s="20"/>
      <c r="J145" s="25">
        <f>SUBTOTAL(9,J140:J144)</f>
        <v>431.12400000000002</v>
      </c>
    </row>
    <row r="146" spans="1:10" ht="15.75" customHeight="1" x14ac:dyDescent="0.25">
      <c r="A146" s="18" t="s">
        <v>289</v>
      </c>
      <c r="B146" s="19"/>
      <c r="C146" s="19"/>
      <c r="D146" s="19"/>
      <c r="E146" s="19"/>
      <c r="F146" s="19"/>
      <c r="G146" s="19"/>
      <c r="H146" s="20"/>
      <c r="I146" s="20"/>
      <c r="J146" s="25">
        <f>SUBTOTAL(9,J2:J144)</f>
        <v>31825.476000000002</v>
      </c>
    </row>
  </sheetData>
  <autoFilter ref="A1:J145">
    <sortState ref="A2:J114">
      <sortCondition ref="A2:A11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Монахова Екатерина Сергеевна</dc:creator>
  <cp:lastModifiedBy>сергей</cp:lastModifiedBy>
  <dcterms:created xsi:type="dcterms:W3CDTF">2016-02-26T12:49:05Z</dcterms:created>
  <dcterms:modified xsi:type="dcterms:W3CDTF">2016-03-01T18:15:19Z</dcterms:modified>
</cp:coreProperties>
</file>