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735"/>
  </bookViews>
  <sheets>
    <sheet name="Прайс-лист" sheetId="1" r:id="rId1"/>
  </sheets>
  <calcPr calcId="152511"/>
</workbook>
</file>

<file path=xl/calcChain.xml><?xml version="1.0" encoding="utf-8"?>
<calcChain xmlns="http://schemas.openxmlformats.org/spreadsheetml/2006/main">
  <c r="F410" i="1" l="1"/>
  <c r="F654" i="1" l="1"/>
  <c r="H654" i="1"/>
  <c r="L653" i="1"/>
  <c r="M653" i="1"/>
  <c r="L654" i="1"/>
  <c r="M654" i="1"/>
  <c r="F653" i="1"/>
  <c r="H653" i="1" s="1"/>
  <c r="F642" i="1"/>
  <c r="H642" i="1" s="1"/>
  <c r="F643" i="1"/>
  <c r="H643" i="1"/>
  <c r="F644" i="1"/>
  <c r="H644" i="1" s="1"/>
  <c r="F645" i="1"/>
  <c r="H645" i="1"/>
  <c r="F646" i="1"/>
  <c r="H646" i="1" s="1"/>
  <c r="F647" i="1"/>
  <c r="H647" i="1"/>
  <c r="F612" i="1"/>
  <c r="H612" i="1"/>
  <c r="L612" i="1"/>
  <c r="M612" i="1"/>
  <c r="F11" i="1"/>
  <c r="H11" i="1"/>
  <c r="L11" i="1"/>
  <c r="M11" i="1"/>
  <c r="F12" i="1"/>
  <c r="H12" i="1" s="1"/>
  <c r="L12" i="1"/>
  <c r="M12" i="1"/>
  <c r="F13" i="1"/>
  <c r="H13" i="1" s="1"/>
  <c r="L13" i="1"/>
  <c r="M13" i="1"/>
  <c r="F14" i="1"/>
  <c r="H14" i="1" s="1"/>
  <c r="L14" i="1"/>
  <c r="M14" i="1"/>
  <c r="F15" i="1"/>
  <c r="H15" i="1" s="1"/>
  <c r="L15" i="1"/>
  <c r="M15" i="1"/>
  <c r="F16" i="1"/>
  <c r="H16" i="1" s="1"/>
  <c r="L16" i="1"/>
  <c r="M16" i="1"/>
  <c r="F17" i="1"/>
  <c r="H17" i="1" s="1"/>
  <c r="L17" i="1"/>
  <c r="M17" i="1"/>
  <c r="F18" i="1"/>
  <c r="H18" i="1"/>
  <c r="L18" i="1"/>
  <c r="M18" i="1"/>
  <c r="F19" i="1"/>
  <c r="H19" i="1"/>
  <c r="L19" i="1"/>
  <c r="M19" i="1"/>
  <c r="F20" i="1"/>
  <c r="H20" i="1"/>
  <c r="L20" i="1"/>
  <c r="M20" i="1"/>
  <c r="F21" i="1"/>
  <c r="H21" i="1" s="1"/>
  <c r="L21" i="1"/>
  <c r="M21" i="1"/>
  <c r="F22" i="1"/>
  <c r="H22" i="1" s="1"/>
  <c r="L22" i="1"/>
  <c r="M22" i="1"/>
  <c r="F23" i="1"/>
  <c r="H23" i="1" s="1"/>
  <c r="L23" i="1"/>
  <c r="M23" i="1"/>
  <c r="F24" i="1"/>
  <c r="H24" i="1" s="1"/>
  <c r="L24" i="1"/>
  <c r="M24" i="1"/>
  <c r="F25" i="1"/>
  <c r="H25" i="1"/>
  <c r="L25" i="1"/>
  <c r="M25" i="1"/>
  <c r="F26" i="1"/>
  <c r="H26" i="1"/>
  <c r="L26" i="1"/>
  <c r="M26" i="1"/>
  <c r="F27" i="1"/>
  <c r="H27" i="1"/>
  <c r="L27" i="1"/>
  <c r="M27" i="1"/>
  <c r="F28" i="1"/>
  <c r="H28" i="1"/>
  <c r="L28" i="1"/>
  <c r="M28" i="1"/>
  <c r="F29" i="1"/>
  <c r="H29" i="1"/>
  <c r="L29" i="1"/>
  <c r="M29" i="1"/>
  <c r="F30" i="1"/>
  <c r="H30" i="1" s="1"/>
  <c r="L30" i="1"/>
  <c r="M30" i="1"/>
  <c r="F31" i="1"/>
  <c r="H31" i="1" s="1"/>
  <c r="L31" i="1"/>
  <c r="M31" i="1"/>
  <c r="F32" i="1"/>
  <c r="H32" i="1" s="1"/>
  <c r="L32" i="1"/>
  <c r="M32" i="1"/>
  <c r="F33" i="1"/>
  <c r="H33" i="1" s="1"/>
  <c r="L33" i="1"/>
  <c r="M33" i="1"/>
  <c r="F34" i="1"/>
  <c r="H34" i="1"/>
  <c r="L34" i="1"/>
  <c r="M34" i="1"/>
  <c r="F35" i="1"/>
  <c r="H35" i="1"/>
  <c r="L35" i="1"/>
  <c r="M35" i="1"/>
  <c r="F36" i="1"/>
  <c r="H36" i="1"/>
  <c r="L36" i="1"/>
  <c r="M36" i="1"/>
  <c r="F37" i="1"/>
  <c r="H37" i="1"/>
  <c r="L37" i="1"/>
  <c r="M37" i="1"/>
  <c r="F39" i="1"/>
  <c r="H39" i="1"/>
  <c r="L39" i="1"/>
  <c r="M39" i="1"/>
  <c r="F40" i="1"/>
  <c r="H40" i="1"/>
  <c r="L40" i="1"/>
  <c r="M40" i="1"/>
  <c r="F41" i="1"/>
  <c r="H41" i="1"/>
  <c r="L41" i="1"/>
  <c r="M41" i="1"/>
  <c r="F42" i="1"/>
  <c r="H42" i="1"/>
  <c r="L42" i="1"/>
  <c r="M42" i="1"/>
  <c r="F43" i="1"/>
  <c r="H43" i="1"/>
  <c r="L43" i="1"/>
  <c r="M43" i="1"/>
  <c r="F44" i="1"/>
  <c r="H44" i="1"/>
  <c r="L44" i="1"/>
  <c r="M44" i="1"/>
  <c r="F45" i="1"/>
  <c r="H45" i="1"/>
  <c r="L45" i="1"/>
  <c r="M45" i="1"/>
  <c r="F46" i="1"/>
  <c r="H46" i="1"/>
  <c r="L46" i="1"/>
  <c r="M46" i="1"/>
  <c r="F47" i="1"/>
  <c r="H47" i="1"/>
  <c r="L47" i="1"/>
  <c r="M47" i="1"/>
  <c r="F48" i="1"/>
  <c r="H48" i="1"/>
  <c r="L48" i="1"/>
  <c r="M48" i="1"/>
  <c r="F49" i="1"/>
  <c r="H49" i="1"/>
  <c r="L49" i="1"/>
  <c r="M49" i="1"/>
  <c r="F50" i="1"/>
  <c r="H50" i="1"/>
  <c r="L50" i="1"/>
  <c r="M50" i="1"/>
  <c r="F51" i="1"/>
  <c r="H51" i="1"/>
  <c r="L51" i="1"/>
  <c r="M51" i="1"/>
  <c r="F52" i="1"/>
  <c r="H52" i="1"/>
  <c r="L52" i="1"/>
  <c r="M52" i="1"/>
  <c r="F53" i="1"/>
  <c r="H53" i="1"/>
  <c r="L53" i="1"/>
  <c r="M53" i="1"/>
  <c r="F54" i="1"/>
  <c r="H54" i="1"/>
  <c r="L54" i="1"/>
  <c r="M54" i="1"/>
  <c r="F55" i="1"/>
  <c r="H55" i="1"/>
  <c r="L55" i="1"/>
  <c r="M55" i="1"/>
  <c r="F56" i="1"/>
  <c r="H56" i="1"/>
  <c r="L56" i="1"/>
  <c r="M56" i="1"/>
  <c r="F57" i="1"/>
  <c r="H57" i="1"/>
  <c r="L57" i="1"/>
  <c r="M57" i="1"/>
  <c r="F58" i="1"/>
  <c r="H58" i="1"/>
  <c r="L58" i="1"/>
  <c r="M58" i="1"/>
  <c r="F59" i="1"/>
  <c r="H59" i="1"/>
  <c r="L59" i="1"/>
  <c r="M59" i="1"/>
  <c r="F60" i="1"/>
  <c r="H60" i="1"/>
  <c r="L60" i="1"/>
  <c r="M60" i="1"/>
  <c r="F61" i="1"/>
  <c r="H61" i="1"/>
  <c r="L61" i="1"/>
  <c r="M61" i="1"/>
  <c r="F62" i="1"/>
  <c r="H62" i="1"/>
  <c r="L62" i="1"/>
  <c r="M62" i="1"/>
  <c r="F63" i="1"/>
  <c r="H63" i="1"/>
  <c r="L63" i="1"/>
  <c r="M63" i="1"/>
  <c r="F64" i="1"/>
  <c r="H64" i="1"/>
  <c r="L64" i="1"/>
  <c r="M64" i="1"/>
  <c r="F65" i="1"/>
  <c r="H65" i="1"/>
  <c r="L65" i="1"/>
  <c r="M65" i="1"/>
  <c r="F66" i="1"/>
  <c r="H66" i="1"/>
  <c r="L66" i="1"/>
  <c r="M66" i="1"/>
  <c r="F68" i="1"/>
  <c r="H68" i="1"/>
  <c r="L68" i="1"/>
  <c r="M68" i="1"/>
  <c r="F69" i="1"/>
  <c r="H69" i="1"/>
  <c r="L69" i="1"/>
  <c r="M69" i="1"/>
  <c r="F70" i="1"/>
  <c r="H70" i="1"/>
  <c r="L70" i="1"/>
  <c r="M70" i="1"/>
  <c r="F71" i="1"/>
  <c r="H71" i="1"/>
  <c r="L71" i="1"/>
  <c r="M71" i="1"/>
  <c r="F72" i="1"/>
  <c r="H72" i="1"/>
  <c r="L72" i="1"/>
  <c r="M72" i="1"/>
  <c r="F73" i="1"/>
  <c r="H73" i="1"/>
  <c r="L73" i="1"/>
  <c r="M73" i="1"/>
  <c r="F74" i="1"/>
  <c r="H74" i="1"/>
  <c r="L74" i="1"/>
  <c r="M74" i="1"/>
  <c r="F75" i="1"/>
  <c r="H75" i="1"/>
  <c r="L75" i="1"/>
  <c r="M75" i="1"/>
  <c r="F77" i="1"/>
  <c r="H77" i="1"/>
  <c r="L77" i="1"/>
  <c r="M77" i="1"/>
  <c r="F78" i="1"/>
  <c r="H78" i="1"/>
  <c r="L78" i="1"/>
  <c r="M78" i="1"/>
  <c r="F79" i="1"/>
  <c r="H79" i="1"/>
  <c r="L79" i="1"/>
  <c r="M79" i="1"/>
  <c r="F80" i="1"/>
  <c r="H80" i="1"/>
  <c r="L80" i="1"/>
  <c r="M80" i="1"/>
  <c r="F81" i="1"/>
  <c r="H81" i="1"/>
  <c r="L81" i="1"/>
  <c r="M81" i="1"/>
  <c r="F82" i="1"/>
  <c r="H82" i="1"/>
  <c r="L82" i="1"/>
  <c r="M82" i="1"/>
  <c r="F83" i="1"/>
  <c r="H83" i="1"/>
  <c r="L83" i="1"/>
  <c r="M83" i="1"/>
  <c r="F84" i="1"/>
  <c r="H84" i="1"/>
  <c r="L84" i="1"/>
  <c r="M84" i="1"/>
  <c r="F85" i="1"/>
  <c r="H85" i="1"/>
  <c r="L85" i="1"/>
  <c r="M85" i="1"/>
  <c r="F86" i="1"/>
  <c r="H86" i="1"/>
  <c r="L86" i="1"/>
  <c r="M86" i="1"/>
  <c r="F87" i="1"/>
  <c r="H87" i="1"/>
  <c r="L87" i="1"/>
  <c r="M87" i="1"/>
  <c r="F88" i="1"/>
  <c r="H88" i="1"/>
  <c r="L88" i="1"/>
  <c r="M88" i="1"/>
  <c r="F89" i="1"/>
  <c r="H89" i="1"/>
  <c r="L89" i="1"/>
  <c r="M89" i="1"/>
  <c r="F90" i="1"/>
  <c r="H90" i="1"/>
  <c r="L90" i="1"/>
  <c r="M90" i="1"/>
  <c r="F91" i="1"/>
  <c r="H91" i="1"/>
  <c r="L91" i="1"/>
  <c r="M91" i="1"/>
  <c r="F92" i="1"/>
  <c r="H92" i="1"/>
  <c r="L92" i="1"/>
  <c r="M92" i="1"/>
  <c r="F93" i="1"/>
  <c r="H93" i="1"/>
  <c r="L93" i="1"/>
  <c r="M93" i="1"/>
  <c r="F94" i="1"/>
  <c r="H94" i="1"/>
  <c r="L94" i="1"/>
  <c r="M94" i="1"/>
  <c r="F95" i="1"/>
  <c r="H95" i="1"/>
  <c r="L95" i="1"/>
  <c r="M95" i="1"/>
  <c r="F96" i="1"/>
  <c r="H96" i="1"/>
  <c r="L96" i="1"/>
  <c r="M96" i="1"/>
  <c r="F97" i="1"/>
  <c r="H97" i="1"/>
  <c r="L97" i="1"/>
  <c r="M97" i="1"/>
  <c r="F98" i="1"/>
  <c r="H98" i="1"/>
  <c r="L98" i="1"/>
  <c r="M98" i="1"/>
  <c r="F99" i="1"/>
  <c r="H99" i="1"/>
  <c r="L99" i="1"/>
  <c r="M99" i="1"/>
  <c r="F100" i="1"/>
  <c r="H100" i="1"/>
  <c r="L100" i="1"/>
  <c r="M100" i="1"/>
  <c r="F101" i="1"/>
  <c r="H101" i="1"/>
  <c r="L101" i="1"/>
  <c r="M101" i="1"/>
  <c r="F102" i="1"/>
  <c r="H102" i="1"/>
  <c r="L102" i="1"/>
  <c r="M102" i="1"/>
  <c r="F103" i="1"/>
  <c r="H103" i="1"/>
  <c r="L103" i="1"/>
  <c r="M103" i="1"/>
  <c r="F105" i="1"/>
  <c r="H105" i="1"/>
  <c r="L105" i="1"/>
  <c r="M105" i="1"/>
  <c r="F106" i="1"/>
  <c r="H106" i="1"/>
  <c r="L106" i="1"/>
  <c r="M106" i="1"/>
  <c r="F107" i="1"/>
  <c r="H107" i="1" s="1"/>
  <c r="L107" i="1"/>
  <c r="M107" i="1"/>
  <c r="F108" i="1"/>
  <c r="H108" i="1"/>
  <c r="L108" i="1"/>
  <c r="M108" i="1"/>
  <c r="F109" i="1"/>
  <c r="H109" i="1"/>
  <c r="L109" i="1"/>
  <c r="M109" i="1"/>
  <c r="F110" i="1"/>
  <c r="H110" i="1"/>
  <c r="L110" i="1"/>
  <c r="M110" i="1"/>
  <c r="F111" i="1"/>
  <c r="H111" i="1"/>
  <c r="L111" i="1"/>
  <c r="M111" i="1"/>
  <c r="F112" i="1"/>
  <c r="H112" i="1"/>
  <c r="L112" i="1"/>
  <c r="M112" i="1"/>
  <c r="F113" i="1"/>
  <c r="H113" i="1"/>
  <c r="L113" i="1"/>
  <c r="M113" i="1"/>
  <c r="F114" i="1"/>
  <c r="H114" i="1"/>
  <c r="L114" i="1"/>
  <c r="M114" i="1"/>
  <c r="F115" i="1"/>
  <c r="H115" i="1"/>
  <c r="L115" i="1"/>
  <c r="M115" i="1"/>
  <c r="F116" i="1"/>
  <c r="H116" i="1"/>
  <c r="L116" i="1"/>
  <c r="M116" i="1"/>
  <c r="F117" i="1"/>
  <c r="H117" i="1"/>
  <c r="L117" i="1"/>
  <c r="M117" i="1"/>
  <c r="F118" i="1"/>
  <c r="H118" i="1"/>
  <c r="L118" i="1"/>
  <c r="M118" i="1"/>
  <c r="F119" i="1"/>
  <c r="H119" i="1"/>
  <c r="L119" i="1"/>
  <c r="M119" i="1"/>
  <c r="F120" i="1"/>
  <c r="H120" i="1"/>
  <c r="L120" i="1"/>
  <c r="M120" i="1"/>
  <c r="F121" i="1"/>
  <c r="H121" i="1"/>
  <c r="L121" i="1"/>
  <c r="M121" i="1"/>
  <c r="F122" i="1"/>
  <c r="H122" i="1"/>
  <c r="L122" i="1"/>
  <c r="M122" i="1"/>
  <c r="F125" i="1"/>
  <c r="H125" i="1"/>
  <c r="L125" i="1"/>
  <c r="M125" i="1"/>
  <c r="F126" i="1"/>
  <c r="H126" i="1"/>
  <c r="L126" i="1"/>
  <c r="M126" i="1"/>
  <c r="F127" i="1"/>
  <c r="H127" i="1"/>
  <c r="L127" i="1"/>
  <c r="M127" i="1"/>
  <c r="F128" i="1"/>
  <c r="H128" i="1"/>
  <c r="L128" i="1"/>
  <c r="M128" i="1"/>
  <c r="F129" i="1"/>
  <c r="H129" i="1"/>
  <c r="L129" i="1"/>
  <c r="M129" i="1"/>
  <c r="F130" i="1"/>
  <c r="H130" i="1"/>
  <c r="L130" i="1"/>
  <c r="M130" i="1"/>
  <c r="F131" i="1"/>
  <c r="H131" i="1"/>
  <c r="L131" i="1"/>
  <c r="M131" i="1"/>
  <c r="F132" i="1"/>
  <c r="H132" i="1"/>
  <c r="L132" i="1"/>
  <c r="M132" i="1"/>
  <c r="F133" i="1"/>
  <c r="H133" i="1"/>
  <c r="L133" i="1"/>
  <c r="M133" i="1"/>
  <c r="F134" i="1"/>
  <c r="H134" i="1"/>
  <c r="L134" i="1"/>
  <c r="M134" i="1"/>
  <c r="F135" i="1"/>
  <c r="H135" i="1"/>
  <c r="L135" i="1"/>
  <c r="M135" i="1"/>
  <c r="F136" i="1"/>
  <c r="H136" i="1"/>
  <c r="L136" i="1"/>
  <c r="M136" i="1"/>
  <c r="F137" i="1"/>
  <c r="H137" i="1"/>
  <c r="L137" i="1"/>
  <c r="M137" i="1"/>
  <c r="F138" i="1"/>
  <c r="H138" i="1"/>
  <c r="L138" i="1"/>
  <c r="M138" i="1"/>
  <c r="F139" i="1"/>
  <c r="H139" i="1"/>
  <c r="L139" i="1"/>
  <c r="M139" i="1"/>
  <c r="F140" i="1"/>
  <c r="H140" i="1"/>
  <c r="L140" i="1"/>
  <c r="M140" i="1"/>
  <c r="F141" i="1"/>
  <c r="H141" i="1"/>
  <c r="L141" i="1"/>
  <c r="M141" i="1"/>
  <c r="F142" i="1"/>
  <c r="H142" i="1"/>
  <c r="L142" i="1"/>
  <c r="M142" i="1"/>
  <c r="F143" i="1"/>
  <c r="H143" i="1"/>
  <c r="L143" i="1"/>
  <c r="M143" i="1"/>
  <c r="F144" i="1"/>
  <c r="H144" i="1" s="1"/>
  <c r="L144" i="1"/>
  <c r="M144" i="1"/>
  <c r="F145" i="1"/>
  <c r="H145" i="1"/>
  <c r="L145" i="1"/>
  <c r="M145" i="1"/>
  <c r="F146" i="1"/>
  <c r="H146" i="1"/>
  <c r="L146" i="1"/>
  <c r="M146" i="1"/>
  <c r="F148" i="1"/>
  <c r="H148" i="1"/>
  <c r="L148" i="1"/>
  <c r="M148" i="1"/>
  <c r="F149" i="1"/>
  <c r="H149" i="1"/>
  <c r="L149" i="1"/>
  <c r="M149" i="1"/>
  <c r="F150" i="1"/>
  <c r="H150" i="1"/>
  <c r="L150" i="1"/>
  <c r="M150" i="1"/>
  <c r="F151" i="1"/>
  <c r="H151" i="1"/>
  <c r="L151" i="1"/>
  <c r="M151" i="1"/>
  <c r="F153" i="1"/>
  <c r="H153" i="1"/>
  <c r="L153" i="1"/>
  <c r="M153" i="1"/>
  <c r="F154" i="1"/>
  <c r="H154" i="1"/>
  <c r="L154" i="1"/>
  <c r="M154" i="1"/>
  <c r="F155" i="1"/>
  <c r="H155" i="1"/>
  <c r="L155" i="1"/>
  <c r="M155" i="1"/>
  <c r="F156" i="1"/>
  <c r="H156" i="1"/>
  <c r="L156" i="1"/>
  <c r="M156" i="1"/>
  <c r="F157" i="1"/>
  <c r="H157" i="1"/>
  <c r="L157" i="1"/>
  <c r="M157" i="1"/>
  <c r="F158" i="1"/>
  <c r="H158" i="1"/>
  <c r="L158" i="1"/>
  <c r="M158" i="1"/>
  <c r="F159" i="1"/>
  <c r="H159" i="1"/>
  <c r="L159" i="1"/>
  <c r="M159" i="1"/>
  <c r="F160" i="1"/>
  <c r="H160" i="1"/>
  <c r="L160" i="1"/>
  <c r="M160" i="1"/>
  <c r="F161" i="1"/>
  <c r="H161" i="1"/>
  <c r="L161" i="1"/>
  <c r="M161" i="1"/>
  <c r="F162" i="1"/>
  <c r="H162" i="1"/>
  <c r="L162" i="1"/>
  <c r="M162" i="1"/>
  <c r="F163" i="1"/>
  <c r="H163" i="1"/>
  <c r="L163" i="1"/>
  <c r="M163" i="1"/>
  <c r="F164" i="1"/>
  <c r="H164" i="1"/>
  <c r="L164" i="1"/>
  <c r="M164" i="1"/>
  <c r="F165" i="1"/>
  <c r="H165" i="1"/>
  <c r="L165" i="1"/>
  <c r="M165" i="1"/>
  <c r="F166" i="1"/>
  <c r="H166" i="1" s="1"/>
  <c r="L166" i="1"/>
  <c r="M166" i="1"/>
  <c r="F167" i="1"/>
  <c r="H167" i="1" s="1"/>
  <c r="L167" i="1"/>
  <c r="M167" i="1"/>
  <c r="F168" i="1"/>
  <c r="H168" i="1"/>
  <c r="L168" i="1"/>
  <c r="M168" i="1"/>
  <c r="F169" i="1"/>
  <c r="H169" i="1"/>
  <c r="L169" i="1"/>
  <c r="M169" i="1"/>
  <c r="F170" i="1"/>
  <c r="H170" i="1"/>
  <c r="L170" i="1"/>
  <c r="M170" i="1"/>
  <c r="F171" i="1"/>
  <c r="H171" i="1"/>
  <c r="L171" i="1"/>
  <c r="M171" i="1"/>
  <c r="F172" i="1"/>
  <c r="H172" i="1"/>
  <c r="L172" i="1"/>
  <c r="M172" i="1"/>
  <c r="F173" i="1"/>
  <c r="H173" i="1"/>
  <c r="L173" i="1"/>
  <c r="M173" i="1"/>
  <c r="F174" i="1"/>
  <c r="H174" i="1"/>
  <c r="L174" i="1"/>
  <c r="M174" i="1"/>
  <c r="F175" i="1"/>
  <c r="H175" i="1"/>
  <c r="L175" i="1"/>
  <c r="M175" i="1"/>
  <c r="F178" i="1"/>
  <c r="H178" i="1"/>
  <c r="L178" i="1"/>
  <c r="M178" i="1"/>
  <c r="F179" i="1"/>
  <c r="H179" i="1"/>
  <c r="L179" i="1"/>
  <c r="M179" i="1"/>
  <c r="F180" i="1"/>
  <c r="H180" i="1"/>
  <c r="L180" i="1"/>
  <c r="M180" i="1"/>
  <c r="F181" i="1"/>
  <c r="H181" i="1"/>
  <c r="L181" i="1"/>
  <c r="M181" i="1"/>
  <c r="F182" i="1"/>
  <c r="H182" i="1"/>
  <c r="L182" i="1"/>
  <c r="M182" i="1"/>
  <c r="F183" i="1"/>
  <c r="H183" i="1"/>
  <c r="L183" i="1"/>
  <c r="M183" i="1"/>
  <c r="F184" i="1"/>
  <c r="H184" i="1"/>
  <c r="L184" i="1"/>
  <c r="M184" i="1"/>
  <c r="F185" i="1"/>
  <c r="H185" i="1"/>
  <c r="L185" i="1"/>
  <c r="M185" i="1"/>
  <c r="F187" i="1"/>
  <c r="H187" i="1"/>
  <c r="L187" i="1"/>
  <c r="M187" i="1"/>
  <c r="F188" i="1"/>
  <c r="H188" i="1"/>
  <c r="L188" i="1"/>
  <c r="M188" i="1"/>
  <c r="F189" i="1"/>
  <c r="H189" i="1"/>
  <c r="L189" i="1"/>
  <c r="M189" i="1"/>
  <c r="F190" i="1"/>
  <c r="H190" i="1"/>
  <c r="L190" i="1"/>
  <c r="M190" i="1"/>
  <c r="F191" i="1"/>
  <c r="H191" i="1"/>
  <c r="L191" i="1"/>
  <c r="M191" i="1"/>
  <c r="F192" i="1"/>
  <c r="H192" i="1"/>
  <c r="L192" i="1"/>
  <c r="M192" i="1"/>
  <c r="F193" i="1"/>
  <c r="H193" i="1"/>
  <c r="L193" i="1"/>
  <c r="M193" i="1"/>
  <c r="F194" i="1"/>
  <c r="H194" i="1"/>
  <c r="L194" i="1"/>
  <c r="M194" i="1"/>
  <c r="F195" i="1"/>
  <c r="H195" i="1"/>
  <c r="L195" i="1"/>
  <c r="M195" i="1"/>
  <c r="F196" i="1"/>
  <c r="H196" i="1"/>
  <c r="L196" i="1"/>
  <c r="M196" i="1"/>
  <c r="F197" i="1"/>
  <c r="H197" i="1"/>
  <c r="L197" i="1"/>
  <c r="M197" i="1"/>
  <c r="F200" i="1"/>
  <c r="H200" i="1"/>
  <c r="L200" i="1"/>
  <c r="M200" i="1"/>
  <c r="F201" i="1"/>
  <c r="H201" i="1"/>
  <c r="L201" i="1"/>
  <c r="M201" i="1"/>
  <c r="F202" i="1"/>
  <c r="H202" i="1"/>
  <c r="L202" i="1"/>
  <c r="M202" i="1"/>
  <c r="F203" i="1"/>
  <c r="H203" i="1"/>
  <c r="L203" i="1"/>
  <c r="M203" i="1"/>
  <c r="F204" i="1"/>
  <c r="H204" i="1"/>
  <c r="L204" i="1"/>
  <c r="M204" i="1"/>
  <c r="F205" i="1"/>
  <c r="H205" i="1"/>
  <c r="L205" i="1"/>
  <c r="M205" i="1"/>
  <c r="F206" i="1"/>
  <c r="H206" i="1"/>
  <c r="L206" i="1"/>
  <c r="M206" i="1"/>
  <c r="F207" i="1"/>
  <c r="H207" i="1"/>
  <c r="L207" i="1"/>
  <c r="M207" i="1"/>
  <c r="F208" i="1"/>
  <c r="H208" i="1"/>
  <c r="L208" i="1"/>
  <c r="M208" i="1"/>
  <c r="F209" i="1"/>
  <c r="H209" i="1"/>
  <c r="L209" i="1"/>
  <c r="M209" i="1"/>
  <c r="F210" i="1"/>
  <c r="H210" i="1"/>
  <c r="L210" i="1"/>
  <c r="M210" i="1"/>
  <c r="F211" i="1"/>
  <c r="H211" i="1"/>
  <c r="L211" i="1"/>
  <c r="M211" i="1"/>
  <c r="F212" i="1"/>
  <c r="H212" i="1"/>
  <c r="L212" i="1"/>
  <c r="M212" i="1"/>
  <c r="F213" i="1"/>
  <c r="H213" i="1"/>
  <c r="L213" i="1"/>
  <c r="M213" i="1"/>
  <c r="F215" i="1"/>
  <c r="H215" i="1"/>
  <c r="L215" i="1"/>
  <c r="M215" i="1"/>
  <c r="F216" i="1"/>
  <c r="H216" i="1"/>
  <c r="L216" i="1"/>
  <c r="M216" i="1"/>
  <c r="F217" i="1"/>
  <c r="H217" i="1"/>
  <c r="L217" i="1"/>
  <c r="M217" i="1"/>
  <c r="F218" i="1"/>
  <c r="H218" i="1"/>
  <c r="L218" i="1"/>
  <c r="M218" i="1"/>
  <c r="F219" i="1"/>
  <c r="H219" i="1"/>
  <c r="L219" i="1"/>
  <c r="M219" i="1"/>
  <c r="F220" i="1"/>
  <c r="H220" i="1"/>
  <c r="L220" i="1"/>
  <c r="M220" i="1"/>
  <c r="F221" i="1"/>
  <c r="H221" i="1"/>
  <c r="L221" i="1"/>
  <c r="M221" i="1"/>
  <c r="F223" i="1"/>
  <c r="H223" i="1"/>
  <c r="L223" i="1"/>
  <c r="M223" i="1"/>
  <c r="F224" i="1"/>
  <c r="H224" i="1"/>
  <c r="L224" i="1"/>
  <c r="M224" i="1"/>
  <c r="F225" i="1"/>
  <c r="H225" i="1"/>
  <c r="L225" i="1"/>
  <c r="M225" i="1"/>
  <c r="F226" i="1"/>
  <c r="H226" i="1"/>
  <c r="L226" i="1"/>
  <c r="M226" i="1"/>
  <c r="F227" i="1"/>
  <c r="H227" i="1"/>
  <c r="L227" i="1"/>
  <c r="M227" i="1"/>
  <c r="F228" i="1"/>
  <c r="H228" i="1"/>
  <c r="L228" i="1"/>
  <c r="M228" i="1"/>
  <c r="F229" i="1"/>
  <c r="H229" i="1"/>
  <c r="L229" i="1"/>
  <c r="M229" i="1"/>
  <c r="F230" i="1"/>
  <c r="H230" i="1"/>
  <c r="L230" i="1"/>
  <c r="M230" i="1"/>
  <c r="F231" i="1"/>
  <c r="H231" i="1"/>
  <c r="L231" i="1"/>
  <c r="M231" i="1"/>
  <c r="F232" i="1"/>
  <c r="H232" i="1"/>
  <c r="L232" i="1"/>
  <c r="M232" i="1"/>
  <c r="F234" i="1"/>
  <c r="H234" i="1"/>
  <c r="L234" i="1"/>
  <c r="M234" i="1"/>
  <c r="F235" i="1"/>
  <c r="H235" i="1"/>
  <c r="L235" i="1"/>
  <c r="M235" i="1"/>
  <c r="F236" i="1"/>
  <c r="H236" i="1"/>
  <c r="L236" i="1"/>
  <c r="M236" i="1"/>
  <c r="F237" i="1"/>
  <c r="H237" i="1"/>
  <c r="L237" i="1"/>
  <c r="M237" i="1"/>
  <c r="F238" i="1"/>
  <c r="H238" i="1"/>
  <c r="L238" i="1"/>
  <c r="M238" i="1"/>
  <c r="F239" i="1"/>
  <c r="H239" i="1"/>
  <c r="L239" i="1"/>
  <c r="M239" i="1"/>
  <c r="F240" i="1"/>
  <c r="H240" i="1"/>
  <c r="L240" i="1"/>
  <c r="M240" i="1"/>
  <c r="F241" i="1"/>
  <c r="H241" i="1"/>
  <c r="L241" i="1"/>
  <c r="M241" i="1"/>
  <c r="F242" i="1"/>
  <c r="H242" i="1"/>
  <c r="L242" i="1"/>
  <c r="M242" i="1"/>
  <c r="F243" i="1"/>
  <c r="H243" i="1"/>
  <c r="L243" i="1"/>
  <c r="M243" i="1"/>
  <c r="F244" i="1"/>
  <c r="H244" i="1"/>
  <c r="L244" i="1"/>
  <c r="M244" i="1"/>
  <c r="F245" i="1"/>
  <c r="H245" i="1"/>
  <c r="L245" i="1"/>
  <c r="M245" i="1"/>
  <c r="F247" i="1"/>
  <c r="H247" i="1"/>
  <c r="L247" i="1"/>
  <c r="M247" i="1"/>
  <c r="F248" i="1"/>
  <c r="H248" i="1"/>
  <c r="L248" i="1"/>
  <c r="M248" i="1"/>
  <c r="F249" i="1"/>
  <c r="H249" i="1"/>
  <c r="L249" i="1"/>
  <c r="M249" i="1"/>
  <c r="F250" i="1"/>
  <c r="H250" i="1"/>
  <c r="L250" i="1"/>
  <c r="M250" i="1"/>
  <c r="F251" i="1"/>
  <c r="H251" i="1"/>
  <c r="L251" i="1"/>
  <c r="M251" i="1"/>
  <c r="F252" i="1"/>
  <c r="H252" i="1"/>
  <c r="L252" i="1"/>
  <c r="M252" i="1"/>
  <c r="F253" i="1"/>
  <c r="H253" i="1"/>
  <c r="L253" i="1"/>
  <c r="M253" i="1"/>
  <c r="F254" i="1"/>
  <c r="H254" i="1"/>
  <c r="L254" i="1"/>
  <c r="M254" i="1"/>
  <c r="F255" i="1"/>
  <c r="H255" i="1"/>
  <c r="L255" i="1"/>
  <c r="M255" i="1"/>
  <c r="F256" i="1"/>
  <c r="H256" i="1"/>
  <c r="L256" i="1"/>
  <c r="M256" i="1"/>
  <c r="F257" i="1"/>
  <c r="H257" i="1"/>
  <c r="L257" i="1"/>
  <c r="M257" i="1"/>
  <c r="F258" i="1"/>
  <c r="H258" i="1"/>
  <c r="L258" i="1"/>
  <c r="M258" i="1"/>
  <c r="F259" i="1"/>
  <c r="H259" i="1"/>
  <c r="L259" i="1"/>
  <c r="M259" i="1"/>
  <c r="F260" i="1"/>
  <c r="H260" i="1"/>
  <c r="L260" i="1"/>
  <c r="M260" i="1"/>
  <c r="F261" i="1"/>
  <c r="H261" i="1"/>
  <c r="L261" i="1"/>
  <c r="M261" i="1"/>
  <c r="F263" i="1"/>
  <c r="H263" i="1"/>
  <c r="L263" i="1"/>
  <c r="M263" i="1"/>
  <c r="F264" i="1"/>
  <c r="H264" i="1"/>
  <c r="L264" i="1"/>
  <c r="M264" i="1"/>
  <c r="F265" i="1"/>
  <c r="H265" i="1" s="1"/>
  <c r="L265" i="1"/>
  <c r="M265" i="1"/>
  <c r="F266" i="1"/>
  <c r="H266" i="1"/>
  <c r="L266" i="1"/>
  <c r="M266" i="1"/>
  <c r="F267" i="1"/>
  <c r="H267" i="1"/>
  <c r="L267" i="1"/>
  <c r="M267" i="1"/>
  <c r="F268" i="1"/>
  <c r="H268" i="1"/>
  <c r="L268" i="1"/>
  <c r="M268" i="1"/>
  <c r="F269" i="1"/>
  <c r="H269" i="1" s="1"/>
  <c r="L269" i="1"/>
  <c r="M269" i="1"/>
  <c r="F270" i="1"/>
  <c r="H270" i="1"/>
  <c r="L270" i="1"/>
  <c r="M270" i="1"/>
  <c r="F271" i="1"/>
  <c r="H271" i="1"/>
  <c r="L271" i="1"/>
  <c r="M271" i="1"/>
  <c r="F272" i="1"/>
  <c r="H272" i="1"/>
  <c r="L272" i="1"/>
  <c r="M272" i="1"/>
  <c r="F274" i="1"/>
  <c r="H274" i="1"/>
  <c r="L274" i="1"/>
  <c r="M274" i="1"/>
  <c r="F275" i="1"/>
  <c r="H275" i="1"/>
  <c r="L275" i="1"/>
  <c r="M275" i="1"/>
  <c r="F276" i="1"/>
  <c r="H276" i="1"/>
  <c r="L276" i="1"/>
  <c r="M276" i="1"/>
  <c r="F277" i="1"/>
  <c r="H277" i="1"/>
  <c r="L277" i="1"/>
  <c r="M277" i="1"/>
  <c r="F278" i="1"/>
  <c r="H278" i="1"/>
  <c r="L278" i="1"/>
  <c r="M278" i="1"/>
  <c r="F279" i="1"/>
  <c r="H279" i="1"/>
  <c r="L279" i="1"/>
  <c r="M279" i="1"/>
  <c r="F280" i="1"/>
  <c r="H280" i="1"/>
  <c r="L280" i="1"/>
  <c r="M280" i="1"/>
  <c r="F281" i="1"/>
  <c r="H281" i="1"/>
  <c r="L281" i="1"/>
  <c r="M281" i="1"/>
  <c r="F282" i="1"/>
  <c r="H282" i="1"/>
  <c r="L282" i="1"/>
  <c r="M282" i="1"/>
  <c r="F283" i="1"/>
  <c r="H283" i="1"/>
  <c r="L283" i="1"/>
  <c r="M283" i="1"/>
  <c r="F284" i="1"/>
  <c r="H284" i="1"/>
  <c r="L284" i="1"/>
  <c r="M284" i="1"/>
  <c r="F285" i="1"/>
  <c r="H285" i="1" s="1"/>
  <c r="L285" i="1"/>
  <c r="M285" i="1"/>
  <c r="F286" i="1"/>
  <c r="H286" i="1" s="1"/>
  <c r="L286" i="1"/>
  <c r="M286" i="1"/>
  <c r="F287" i="1"/>
  <c r="H287" i="1"/>
  <c r="L287" i="1"/>
  <c r="M287" i="1"/>
  <c r="F289" i="1"/>
  <c r="H289" i="1"/>
  <c r="L289" i="1"/>
  <c r="M289" i="1"/>
  <c r="F290" i="1"/>
  <c r="H290" i="1"/>
  <c r="L290" i="1"/>
  <c r="M290" i="1"/>
  <c r="F291" i="1"/>
  <c r="H291" i="1"/>
  <c r="L291" i="1"/>
  <c r="M291" i="1"/>
  <c r="F292" i="1"/>
  <c r="H292" i="1"/>
  <c r="L292" i="1"/>
  <c r="M292" i="1"/>
  <c r="F293" i="1"/>
  <c r="H293" i="1"/>
  <c r="L293" i="1"/>
  <c r="M293" i="1"/>
  <c r="F294" i="1"/>
  <c r="H294" i="1"/>
  <c r="L294" i="1"/>
  <c r="M294" i="1"/>
  <c r="F295" i="1"/>
  <c r="H295" i="1"/>
  <c r="L295" i="1"/>
  <c r="M295" i="1"/>
  <c r="F296" i="1"/>
  <c r="H296" i="1"/>
  <c r="L296" i="1"/>
  <c r="M296" i="1"/>
  <c r="F297" i="1"/>
  <c r="H297" i="1"/>
  <c r="L297" i="1"/>
  <c r="M297" i="1"/>
  <c r="F298" i="1"/>
  <c r="H298" i="1"/>
  <c r="L298" i="1"/>
  <c r="M298" i="1"/>
  <c r="F300" i="1"/>
  <c r="H300" i="1"/>
  <c r="L300" i="1"/>
  <c r="M300" i="1"/>
  <c r="F301" i="1"/>
  <c r="H301" i="1"/>
  <c r="L301" i="1"/>
  <c r="M301" i="1"/>
  <c r="F302" i="1"/>
  <c r="H302" i="1"/>
  <c r="L302" i="1"/>
  <c r="M302" i="1"/>
  <c r="F305" i="1"/>
  <c r="H305" i="1"/>
  <c r="L305" i="1"/>
  <c r="M305" i="1"/>
  <c r="F306" i="1"/>
  <c r="H306" i="1"/>
  <c r="L306" i="1"/>
  <c r="M306" i="1"/>
  <c r="F307" i="1"/>
  <c r="H307" i="1"/>
  <c r="L307" i="1"/>
  <c r="M307" i="1"/>
  <c r="F308" i="1"/>
  <c r="H308" i="1"/>
  <c r="L308" i="1"/>
  <c r="M308" i="1"/>
  <c r="F309" i="1"/>
  <c r="H309" i="1"/>
  <c r="L309" i="1"/>
  <c r="M309" i="1"/>
  <c r="F310" i="1"/>
  <c r="H310" i="1"/>
  <c r="L310" i="1"/>
  <c r="M310" i="1"/>
  <c r="F311" i="1"/>
  <c r="H311" i="1"/>
  <c r="L311" i="1"/>
  <c r="M311" i="1"/>
  <c r="F312" i="1"/>
  <c r="H312" i="1"/>
  <c r="L312" i="1"/>
  <c r="M312" i="1"/>
  <c r="F313" i="1"/>
  <c r="H313" i="1"/>
  <c r="L313" i="1"/>
  <c r="M313" i="1"/>
  <c r="F315" i="1"/>
  <c r="H315" i="1"/>
  <c r="L315" i="1"/>
  <c r="M315" i="1"/>
  <c r="F316" i="1"/>
  <c r="H316" i="1"/>
  <c r="L316" i="1"/>
  <c r="M316" i="1"/>
  <c r="F317" i="1"/>
  <c r="H317" i="1"/>
  <c r="L317" i="1"/>
  <c r="M317" i="1"/>
  <c r="F318" i="1"/>
  <c r="H318" i="1"/>
  <c r="L318" i="1"/>
  <c r="M318" i="1"/>
  <c r="F319" i="1"/>
  <c r="H319" i="1"/>
  <c r="L319" i="1"/>
  <c r="M319" i="1"/>
  <c r="F321" i="1"/>
  <c r="H321" i="1"/>
  <c r="L321" i="1"/>
  <c r="M321" i="1"/>
  <c r="F322" i="1"/>
  <c r="H322" i="1"/>
  <c r="L322" i="1"/>
  <c r="M322" i="1"/>
  <c r="F323" i="1"/>
  <c r="H323" i="1"/>
  <c r="L323" i="1"/>
  <c r="M323" i="1"/>
  <c r="F324" i="1"/>
  <c r="H324" i="1"/>
  <c r="L324" i="1"/>
  <c r="M324" i="1"/>
  <c r="F325" i="1"/>
  <c r="H325" i="1"/>
  <c r="L325" i="1"/>
  <c r="M325" i="1"/>
  <c r="F326" i="1"/>
  <c r="H326" i="1"/>
  <c r="L326" i="1"/>
  <c r="M326" i="1"/>
  <c r="F327" i="1"/>
  <c r="H327" i="1"/>
  <c r="L327" i="1"/>
  <c r="M327" i="1"/>
  <c r="F328" i="1"/>
  <c r="H328" i="1"/>
  <c r="L328" i="1"/>
  <c r="M328" i="1"/>
  <c r="F329" i="1"/>
  <c r="H329" i="1"/>
  <c r="L329" i="1"/>
  <c r="M329" i="1"/>
  <c r="F330" i="1"/>
  <c r="H330" i="1"/>
  <c r="L330" i="1"/>
  <c r="M330" i="1"/>
  <c r="F332" i="1"/>
  <c r="H332" i="1"/>
  <c r="L332" i="1"/>
  <c r="M332" i="1"/>
  <c r="F333" i="1"/>
  <c r="H333" i="1"/>
  <c r="L333" i="1"/>
  <c r="M333" i="1"/>
  <c r="F334" i="1"/>
  <c r="H334" i="1"/>
  <c r="L334" i="1"/>
  <c r="M334" i="1"/>
  <c r="F336" i="1"/>
  <c r="H336" i="1"/>
  <c r="L336" i="1"/>
  <c r="M336" i="1"/>
  <c r="F337" i="1"/>
  <c r="H337" i="1"/>
  <c r="L337" i="1"/>
  <c r="M337" i="1"/>
  <c r="F338" i="1"/>
  <c r="H338" i="1"/>
  <c r="L338" i="1"/>
  <c r="M338" i="1"/>
  <c r="F339" i="1"/>
  <c r="H339" i="1"/>
  <c r="L339" i="1"/>
  <c r="M339" i="1"/>
  <c r="F340" i="1"/>
  <c r="H340" i="1"/>
  <c r="L340" i="1"/>
  <c r="M340" i="1"/>
  <c r="F341" i="1"/>
  <c r="H341" i="1"/>
  <c r="L341" i="1"/>
  <c r="M341" i="1"/>
  <c r="F342" i="1"/>
  <c r="H342" i="1"/>
  <c r="L342" i="1"/>
  <c r="M342" i="1"/>
  <c r="F343" i="1"/>
  <c r="H343" i="1"/>
  <c r="L343" i="1"/>
  <c r="M343" i="1"/>
  <c r="F344" i="1"/>
  <c r="H344" i="1"/>
  <c r="L344" i="1"/>
  <c r="M344" i="1"/>
  <c r="F346" i="1"/>
  <c r="H346" i="1"/>
  <c r="L346" i="1"/>
  <c r="M346" i="1"/>
  <c r="F349" i="1"/>
  <c r="H349" i="1"/>
  <c r="L349" i="1"/>
  <c r="M349" i="1"/>
  <c r="F350" i="1"/>
  <c r="H350" i="1"/>
  <c r="L350" i="1"/>
  <c r="M350" i="1"/>
  <c r="F351" i="1"/>
  <c r="H351" i="1"/>
  <c r="L351" i="1"/>
  <c r="M351" i="1"/>
  <c r="F352" i="1"/>
  <c r="H352" i="1"/>
  <c r="L352" i="1"/>
  <c r="M352" i="1"/>
  <c r="F353" i="1"/>
  <c r="H353" i="1"/>
  <c r="L353" i="1"/>
  <c r="M353" i="1"/>
  <c r="F354" i="1"/>
  <c r="H354" i="1"/>
  <c r="L354" i="1"/>
  <c r="M354" i="1"/>
  <c r="F355" i="1"/>
  <c r="H355" i="1"/>
  <c r="L355" i="1"/>
  <c r="M355" i="1"/>
  <c r="F356" i="1"/>
  <c r="H356" i="1"/>
  <c r="L356" i="1"/>
  <c r="M356" i="1"/>
  <c r="F357" i="1"/>
  <c r="H357" i="1"/>
  <c r="L357" i="1"/>
  <c r="M357" i="1"/>
  <c r="F358" i="1"/>
  <c r="H358" i="1"/>
  <c r="L358" i="1"/>
  <c r="M358" i="1"/>
  <c r="F360" i="1"/>
  <c r="H360" i="1"/>
  <c r="L360" i="1"/>
  <c r="M360" i="1"/>
  <c r="F361" i="1"/>
  <c r="H361" i="1"/>
  <c r="L361" i="1"/>
  <c r="M361" i="1"/>
  <c r="F362" i="1"/>
  <c r="H362" i="1"/>
  <c r="L362" i="1"/>
  <c r="M362" i="1"/>
  <c r="F363" i="1"/>
  <c r="H363" i="1"/>
  <c r="L363" i="1"/>
  <c r="M363" i="1"/>
  <c r="F364" i="1"/>
  <c r="H364" i="1"/>
  <c r="L364" i="1"/>
  <c r="M364" i="1"/>
  <c r="F365" i="1"/>
  <c r="H365" i="1"/>
  <c r="L365" i="1"/>
  <c r="M365" i="1"/>
  <c r="F366" i="1"/>
  <c r="H366" i="1"/>
  <c r="L366" i="1"/>
  <c r="M366" i="1"/>
  <c r="F367" i="1"/>
  <c r="H367" i="1"/>
  <c r="L367" i="1"/>
  <c r="M367" i="1"/>
  <c r="F369" i="1"/>
  <c r="H369" i="1"/>
  <c r="L369" i="1"/>
  <c r="M369" i="1"/>
  <c r="F370" i="1"/>
  <c r="H370" i="1"/>
  <c r="L370" i="1"/>
  <c r="M370" i="1"/>
  <c r="F371" i="1"/>
  <c r="H371" i="1"/>
  <c r="L371" i="1"/>
  <c r="M371" i="1"/>
  <c r="F372" i="1"/>
  <c r="H372" i="1"/>
  <c r="L372" i="1"/>
  <c r="M372" i="1"/>
  <c r="F373" i="1"/>
  <c r="H373" i="1"/>
  <c r="L373" i="1"/>
  <c r="M373" i="1"/>
  <c r="F375" i="1"/>
  <c r="H375" i="1"/>
  <c r="L375" i="1"/>
  <c r="M375" i="1"/>
  <c r="F376" i="1"/>
  <c r="H376" i="1"/>
  <c r="L376" i="1"/>
  <c r="M376" i="1"/>
  <c r="F377" i="1"/>
  <c r="H377" i="1"/>
  <c r="L377" i="1"/>
  <c r="M377" i="1"/>
  <c r="F378" i="1"/>
  <c r="H378" i="1"/>
  <c r="L378" i="1"/>
  <c r="M378" i="1"/>
  <c r="F380" i="1"/>
  <c r="H380" i="1"/>
  <c r="L380" i="1"/>
  <c r="M380" i="1"/>
  <c r="F381" i="1"/>
  <c r="H381" i="1"/>
  <c r="L381" i="1"/>
  <c r="M381" i="1"/>
  <c r="F382" i="1"/>
  <c r="H382" i="1"/>
  <c r="L382" i="1"/>
  <c r="M382" i="1"/>
  <c r="F383" i="1"/>
  <c r="H383" i="1"/>
  <c r="L383" i="1"/>
  <c r="M383" i="1"/>
  <c r="F384" i="1"/>
  <c r="H384" i="1"/>
  <c r="L384" i="1"/>
  <c r="M384" i="1"/>
  <c r="F385" i="1"/>
  <c r="H385" i="1"/>
  <c r="L385" i="1"/>
  <c r="M385" i="1"/>
  <c r="F386" i="1"/>
  <c r="H386" i="1"/>
  <c r="L386" i="1"/>
  <c r="M386" i="1"/>
  <c r="F387" i="1"/>
  <c r="H387" i="1"/>
  <c r="L387" i="1"/>
  <c r="M387" i="1"/>
  <c r="F388" i="1"/>
  <c r="H388" i="1"/>
  <c r="L388" i="1"/>
  <c r="M388" i="1"/>
  <c r="F390" i="1"/>
  <c r="H390" i="1"/>
  <c r="L390" i="1"/>
  <c r="M390" i="1"/>
  <c r="F391" i="1"/>
  <c r="H391" i="1"/>
  <c r="L391" i="1"/>
  <c r="M391" i="1"/>
  <c r="F392" i="1"/>
  <c r="H392" i="1"/>
  <c r="L392" i="1"/>
  <c r="M392" i="1"/>
  <c r="F393" i="1"/>
  <c r="H393" i="1"/>
  <c r="L393" i="1"/>
  <c r="M393" i="1"/>
  <c r="F394" i="1"/>
  <c r="H394" i="1"/>
  <c r="L394" i="1"/>
  <c r="M394" i="1"/>
  <c r="F395" i="1"/>
  <c r="H395" i="1"/>
  <c r="L395" i="1"/>
  <c r="M395" i="1"/>
  <c r="F396" i="1"/>
  <c r="H396" i="1"/>
  <c r="L396" i="1"/>
  <c r="M396" i="1"/>
  <c r="F397" i="1"/>
  <c r="H397" i="1"/>
  <c r="L397" i="1"/>
  <c r="M397" i="1"/>
  <c r="F399" i="1"/>
  <c r="H399" i="1"/>
  <c r="L399" i="1"/>
  <c r="M399" i="1"/>
  <c r="F400" i="1"/>
  <c r="H400" i="1"/>
  <c r="L400" i="1"/>
  <c r="M400" i="1"/>
  <c r="F401" i="1"/>
  <c r="H401" i="1"/>
  <c r="L401" i="1"/>
  <c r="M401" i="1"/>
  <c r="F402" i="1"/>
  <c r="H402" i="1"/>
  <c r="L402" i="1"/>
  <c r="M402" i="1"/>
  <c r="F403" i="1"/>
  <c r="H403" i="1"/>
  <c r="L403" i="1"/>
  <c r="M403" i="1"/>
  <c r="F406" i="1"/>
  <c r="H406" i="1"/>
  <c r="L406" i="1"/>
  <c r="M406" i="1"/>
  <c r="F407" i="1"/>
  <c r="H407" i="1"/>
  <c r="L407" i="1"/>
  <c r="M407" i="1"/>
  <c r="F408" i="1"/>
  <c r="H408" i="1"/>
  <c r="L408" i="1"/>
  <c r="M408" i="1"/>
  <c r="F409" i="1"/>
  <c r="H409" i="1"/>
  <c r="L409" i="1"/>
  <c r="M409" i="1"/>
  <c r="H410" i="1"/>
  <c r="L410" i="1"/>
  <c r="M410" i="1"/>
  <c r="F412" i="1"/>
  <c r="H412" i="1"/>
  <c r="L412" i="1"/>
  <c r="M412" i="1"/>
  <c r="F413" i="1"/>
  <c r="H413" i="1"/>
  <c r="L413" i="1"/>
  <c r="M413" i="1"/>
  <c r="F414" i="1"/>
  <c r="H414" i="1"/>
  <c r="L414" i="1"/>
  <c r="M414" i="1"/>
  <c r="F416" i="1"/>
  <c r="H416" i="1"/>
  <c r="L416" i="1"/>
  <c r="M416" i="1"/>
  <c r="F417" i="1"/>
  <c r="H417" i="1"/>
  <c r="L417" i="1"/>
  <c r="M417" i="1"/>
  <c r="F418" i="1"/>
  <c r="H418" i="1"/>
  <c r="L418" i="1"/>
  <c r="M418" i="1"/>
  <c r="F419" i="1"/>
  <c r="H419" i="1"/>
  <c r="L419" i="1"/>
  <c r="M419" i="1"/>
  <c r="F420" i="1"/>
  <c r="H420" i="1"/>
  <c r="L420" i="1"/>
  <c r="M420" i="1"/>
  <c r="F421" i="1"/>
  <c r="H421" i="1"/>
  <c r="L421" i="1"/>
  <c r="M421" i="1"/>
  <c r="F423" i="1"/>
  <c r="H423" i="1"/>
  <c r="L423" i="1"/>
  <c r="M423" i="1"/>
  <c r="F424" i="1"/>
  <c r="H424" i="1"/>
  <c r="L424" i="1"/>
  <c r="M424" i="1"/>
  <c r="F425" i="1"/>
  <c r="H425" i="1" s="1"/>
  <c r="L425" i="1"/>
  <c r="M425" i="1"/>
  <c r="F426" i="1"/>
  <c r="H426" i="1"/>
  <c r="L426" i="1"/>
  <c r="M426" i="1"/>
  <c r="F427" i="1"/>
  <c r="H427" i="1"/>
  <c r="L427" i="1"/>
  <c r="M427" i="1"/>
  <c r="F429" i="1"/>
  <c r="H429" i="1"/>
  <c r="L429" i="1"/>
  <c r="M429" i="1"/>
  <c r="F430" i="1"/>
  <c r="H430" i="1"/>
  <c r="L430" i="1"/>
  <c r="M430" i="1"/>
  <c r="F431" i="1"/>
  <c r="H431" i="1"/>
  <c r="L431" i="1"/>
  <c r="M431" i="1"/>
  <c r="F432" i="1"/>
  <c r="H432" i="1"/>
  <c r="L432" i="1"/>
  <c r="M432" i="1"/>
  <c r="F433" i="1"/>
  <c r="H433" i="1"/>
  <c r="L433" i="1"/>
  <c r="M433" i="1"/>
  <c r="F434" i="1"/>
  <c r="H434" i="1"/>
  <c r="L434" i="1"/>
  <c r="M434" i="1"/>
  <c r="F435" i="1"/>
  <c r="H435" i="1"/>
  <c r="L435" i="1"/>
  <c r="M435" i="1"/>
  <c r="F436" i="1"/>
  <c r="H436" i="1"/>
  <c r="L436" i="1"/>
  <c r="M436" i="1"/>
  <c r="F437" i="1"/>
  <c r="H437" i="1"/>
  <c r="L437" i="1"/>
  <c r="M437" i="1"/>
  <c r="F438" i="1"/>
  <c r="H438" i="1"/>
  <c r="L438" i="1"/>
  <c r="M438" i="1"/>
  <c r="F439" i="1"/>
  <c r="H439" i="1"/>
  <c r="L439" i="1"/>
  <c r="M439" i="1"/>
  <c r="F441" i="1"/>
  <c r="H441" i="1"/>
  <c r="L441" i="1"/>
  <c r="M441" i="1"/>
  <c r="F442" i="1"/>
  <c r="H442" i="1"/>
  <c r="L442" i="1"/>
  <c r="M442" i="1"/>
  <c r="F443" i="1"/>
  <c r="H443" i="1"/>
  <c r="L443" i="1"/>
  <c r="M443" i="1"/>
  <c r="F444" i="1"/>
  <c r="H444" i="1"/>
  <c r="L444" i="1"/>
  <c r="M444" i="1"/>
  <c r="F445" i="1"/>
  <c r="H445" i="1"/>
  <c r="L445" i="1"/>
  <c r="M445" i="1"/>
  <c r="F448" i="1"/>
  <c r="H448" i="1"/>
  <c r="L448" i="1"/>
  <c r="M448" i="1"/>
  <c r="F449" i="1"/>
  <c r="H449" i="1"/>
  <c r="L449" i="1"/>
  <c r="M449" i="1"/>
  <c r="F450" i="1"/>
  <c r="H450" i="1"/>
  <c r="L450" i="1"/>
  <c r="M450" i="1"/>
  <c r="F451" i="1"/>
  <c r="H451" i="1"/>
  <c r="L451" i="1"/>
  <c r="M451" i="1"/>
  <c r="F452" i="1"/>
  <c r="H452" i="1"/>
  <c r="L452" i="1"/>
  <c r="M452" i="1"/>
  <c r="F453" i="1"/>
  <c r="H453" i="1"/>
  <c r="L453" i="1"/>
  <c r="M453" i="1"/>
  <c r="F454" i="1"/>
  <c r="H454" i="1" s="1"/>
  <c r="L454" i="1"/>
  <c r="M454" i="1"/>
  <c r="F455" i="1"/>
  <c r="H455" i="1"/>
  <c r="L455" i="1"/>
  <c r="M455" i="1"/>
  <c r="F457" i="1"/>
  <c r="H457" i="1" s="1"/>
  <c r="L457" i="1"/>
  <c r="M457" i="1"/>
  <c r="F458" i="1"/>
  <c r="H458" i="1" s="1"/>
  <c r="L458" i="1"/>
  <c r="M458" i="1"/>
  <c r="F459" i="1"/>
  <c r="H459" i="1"/>
  <c r="L459" i="1"/>
  <c r="M459" i="1"/>
  <c r="F460" i="1"/>
  <c r="H460" i="1"/>
  <c r="L460" i="1"/>
  <c r="M460" i="1"/>
  <c r="F461" i="1"/>
  <c r="H461" i="1"/>
  <c r="L461" i="1"/>
  <c r="M461" i="1"/>
  <c r="F462" i="1"/>
  <c r="H462" i="1"/>
  <c r="L462" i="1"/>
  <c r="M462" i="1"/>
  <c r="F464" i="1"/>
  <c r="H464" i="1"/>
  <c r="L464" i="1"/>
  <c r="M464" i="1"/>
  <c r="F465" i="1"/>
  <c r="H465" i="1"/>
  <c r="L465" i="1"/>
  <c r="M465" i="1"/>
  <c r="F466" i="1"/>
  <c r="H466" i="1"/>
  <c r="L466" i="1"/>
  <c r="M466" i="1"/>
  <c r="F468" i="1"/>
  <c r="H468" i="1"/>
  <c r="L468" i="1"/>
  <c r="M468" i="1"/>
  <c r="F469" i="1"/>
  <c r="H469" i="1"/>
  <c r="L469" i="1"/>
  <c r="M469" i="1"/>
  <c r="F470" i="1"/>
  <c r="H470" i="1"/>
  <c r="L470" i="1"/>
  <c r="M470" i="1"/>
  <c r="F471" i="1"/>
  <c r="H471" i="1"/>
  <c r="L471" i="1"/>
  <c r="M471" i="1"/>
  <c r="F472" i="1"/>
  <c r="H472" i="1"/>
  <c r="L472" i="1"/>
  <c r="M472" i="1"/>
  <c r="F473" i="1"/>
  <c r="H473" i="1"/>
  <c r="L473" i="1"/>
  <c r="M473" i="1"/>
  <c r="F474" i="1"/>
  <c r="H474" i="1"/>
  <c r="L474" i="1"/>
  <c r="M474" i="1"/>
  <c r="F475" i="1"/>
  <c r="H475" i="1"/>
  <c r="L475" i="1"/>
  <c r="M475" i="1"/>
  <c r="F476" i="1"/>
  <c r="H476" i="1"/>
  <c r="L476" i="1"/>
  <c r="M476" i="1"/>
  <c r="F479" i="1"/>
  <c r="H479" i="1"/>
  <c r="L479" i="1"/>
  <c r="M479" i="1"/>
  <c r="F480" i="1"/>
  <c r="H480" i="1"/>
  <c r="L480" i="1"/>
  <c r="M480" i="1"/>
  <c r="F481" i="1"/>
  <c r="H481" i="1"/>
  <c r="L481" i="1"/>
  <c r="M481" i="1"/>
  <c r="F483" i="1"/>
  <c r="H483" i="1"/>
  <c r="L483" i="1"/>
  <c r="M483" i="1"/>
  <c r="F484" i="1"/>
  <c r="H484" i="1"/>
  <c r="L484" i="1"/>
  <c r="M484" i="1"/>
  <c r="F485" i="1"/>
  <c r="H485" i="1"/>
  <c r="L485" i="1"/>
  <c r="M485" i="1"/>
  <c r="F486" i="1"/>
  <c r="H486" i="1"/>
  <c r="L486" i="1"/>
  <c r="M486" i="1"/>
  <c r="F487" i="1"/>
  <c r="H487" i="1"/>
  <c r="L487" i="1"/>
  <c r="M487" i="1"/>
  <c r="F488" i="1"/>
  <c r="H488" i="1"/>
  <c r="L488" i="1"/>
  <c r="M488" i="1"/>
  <c r="F489" i="1"/>
  <c r="H489" i="1"/>
  <c r="L489" i="1"/>
  <c r="M489" i="1"/>
  <c r="F490" i="1"/>
  <c r="H490" i="1"/>
  <c r="L490" i="1"/>
  <c r="M490" i="1"/>
  <c r="F492" i="1"/>
  <c r="H492" i="1"/>
  <c r="L492" i="1"/>
  <c r="M492" i="1"/>
  <c r="F493" i="1"/>
  <c r="H493" i="1"/>
  <c r="L493" i="1"/>
  <c r="M493" i="1"/>
  <c r="F494" i="1"/>
  <c r="H494" i="1"/>
  <c r="L494" i="1"/>
  <c r="M494" i="1"/>
  <c r="F495" i="1"/>
  <c r="H495" i="1"/>
  <c r="L495" i="1"/>
  <c r="M495" i="1"/>
  <c r="F496" i="1"/>
  <c r="H496" i="1"/>
  <c r="L496" i="1"/>
  <c r="M496" i="1"/>
  <c r="F498" i="1"/>
  <c r="H498" i="1"/>
  <c r="L498" i="1"/>
  <c r="M498" i="1"/>
  <c r="F499" i="1"/>
  <c r="H499" i="1"/>
  <c r="L499" i="1"/>
  <c r="M499" i="1"/>
  <c r="F500" i="1"/>
  <c r="H500" i="1"/>
  <c r="L500" i="1"/>
  <c r="M500" i="1"/>
  <c r="F502" i="1"/>
  <c r="H502" i="1"/>
  <c r="L502" i="1"/>
  <c r="M502" i="1"/>
  <c r="F503" i="1"/>
  <c r="H503" i="1"/>
  <c r="L503" i="1"/>
  <c r="M503" i="1"/>
  <c r="F504" i="1"/>
  <c r="H504" i="1"/>
  <c r="L504" i="1"/>
  <c r="M504" i="1"/>
  <c r="F505" i="1"/>
  <c r="H505" i="1"/>
  <c r="L505" i="1"/>
  <c r="M505" i="1"/>
  <c r="F506" i="1"/>
  <c r="H506" i="1"/>
  <c r="L506" i="1"/>
  <c r="M506" i="1"/>
  <c r="F507" i="1"/>
  <c r="H507" i="1"/>
  <c r="L507" i="1"/>
  <c r="M507" i="1"/>
  <c r="F508" i="1"/>
  <c r="H508" i="1"/>
  <c r="L508" i="1"/>
  <c r="M508" i="1"/>
  <c r="F509" i="1"/>
  <c r="H509" i="1"/>
  <c r="L509" i="1"/>
  <c r="M509" i="1"/>
  <c r="F511" i="1"/>
  <c r="H511" i="1"/>
  <c r="L511" i="1"/>
  <c r="M511" i="1"/>
  <c r="F512" i="1"/>
  <c r="H512" i="1"/>
  <c r="L512" i="1"/>
  <c r="M512" i="1"/>
  <c r="F513" i="1"/>
  <c r="H513" i="1"/>
  <c r="L513" i="1"/>
  <c r="M513" i="1"/>
  <c r="F514" i="1"/>
  <c r="H514" i="1"/>
  <c r="L514" i="1"/>
  <c r="M514" i="1"/>
  <c r="F515" i="1"/>
  <c r="H515" i="1"/>
  <c r="L515" i="1"/>
  <c r="M515" i="1"/>
  <c r="F516" i="1"/>
  <c r="H516" i="1"/>
  <c r="L516" i="1"/>
  <c r="M516" i="1"/>
  <c r="F517" i="1"/>
  <c r="H517" i="1"/>
  <c r="L517" i="1"/>
  <c r="M517" i="1"/>
  <c r="F519" i="1"/>
  <c r="H519" i="1"/>
  <c r="L519" i="1"/>
  <c r="M519" i="1"/>
  <c r="F520" i="1"/>
  <c r="H520" i="1"/>
  <c r="L520" i="1"/>
  <c r="M520" i="1"/>
  <c r="F521" i="1"/>
  <c r="H521" i="1"/>
  <c r="L521" i="1"/>
  <c r="M521" i="1"/>
  <c r="F522" i="1"/>
  <c r="H522" i="1"/>
  <c r="L522" i="1"/>
  <c r="M522" i="1"/>
  <c r="F523" i="1"/>
  <c r="H523" i="1"/>
  <c r="L523" i="1"/>
  <c r="M523" i="1"/>
  <c r="F524" i="1"/>
  <c r="H524" i="1"/>
  <c r="L524" i="1"/>
  <c r="M524" i="1"/>
  <c r="F525" i="1"/>
  <c r="H525" i="1"/>
  <c r="L525" i="1"/>
  <c r="M525" i="1"/>
  <c r="F526" i="1"/>
  <c r="H526" i="1"/>
  <c r="L526" i="1"/>
  <c r="M526" i="1"/>
  <c r="F527" i="1"/>
  <c r="H527" i="1"/>
  <c r="L527" i="1"/>
  <c r="M527" i="1"/>
  <c r="F528" i="1"/>
  <c r="H528" i="1"/>
  <c r="L528" i="1"/>
  <c r="M528" i="1"/>
  <c r="F529" i="1"/>
  <c r="H529" i="1"/>
  <c r="L529" i="1"/>
  <c r="M529" i="1"/>
  <c r="F530" i="1"/>
  <c r="H530" i="1"/>
  <c r="L530" i="1"/>
  <c r="M530" i="1"/>
  <c r="F531" i="1"/>
  <c r="H531" i="1"/>
  <c r="L531" i="1"/>
  <c r="M531" i="1"/>
  <c r="F532" i="1"/>
  <c r="H532" i="1"/>
  <c r="L532" i="1"/>
  <c r="M532" i="1"/>
  <c r="F533" i="1"/>
  <c r="H533" i="1"/>
  <c r="L533" i="1"/>
  <c r="M533" i="1"/>
  <c r="F536" i="1"/>
  <c r="H536" i="1"/>
  <c r="L536" i="1"/>
  <c r="M536" i="1"/>
  <c r="F537" i="1"/>
  <c r="H537" i="1"/>
  <c r="L537" i="1"/>
  <c r="M537" i="1"/>
  <c r="F538" i="1"/>
  <c r="H538" i="1"/>
  <c r="L538" i="1"/>
  <c r="M538" i="1"/>
  <c r="F539" i="1"/>
  <c r="H539" i="1"/>
  <c r="L539" i="1"/>
  <c r="M539" i="1"/>
  <c r="F540" i="1"/>
  <c r="H540" i="1"/>
  <c r="L540" i="1"/>
  <c r="M540" i="1"/>
  <c r="F541" i="1"/>
  <c r="H541" i="1"/>
  <c r="L541" i="1"/>
  <c r="M541" i="1"/>
  <c r="F542" i="1"/>
  <c r="H542" i="1"/>
  <c r="L542" i="1"/>
  <c r="M542" i="1"/>
  <c r="F544" i="1"/>
  <c r="H544" i="1"/>
  <c r="L544" i="1"/>
  <c r="M544" i="1"/>
  <c r="F545" i="1"/>
  <c r="H545" i="1"/>
  <c r="L545" i="1"/>
  <c r="M545" i="1"/>
  <c r="F546" i="1"/>
  <c r="H546" i="1"/>
  <c r="L546" i="1"/>
  <c r="M546" i="1"/>
  <c r="F547" i="1"/>
  <c r="H547" i="1"/>
  <c r="L547" i="1"/>
  <c r="M547" i="1"/>
  <c r="F548" i="1"/>
  <c r="H548" i="1"/>
  <c r="L548" i="1"/>
  <c r="M548" i="1"/>
  <c r="F549" i="1"/>
  <c r="H549" i="1"/>
  <c r="L549" i="1"/>
  <c r="M549" i="1"/>
  <c r="F550" i="1"/>
  <c r="H550" i="1"/>
  <c r="L550" i="1"/>
  <c r="M550" i="1"/>
  <c r="F552" i="1"/>
  <c r="H552" i="1"/>
  <c r="L552" i="1"/>
  <c r="M552" i="1"/>
  <c r="F553" i="1"/>
  <c r="H553" i="1"/>
  <c r="L553" i="1"/>
  <c r="M553" i="1"/>
  <c r="F554" i="1"/>
  <c r="H554" i="1"/>
  <c r="L554" i="1"/>
  <c r="M554" i="1"/>
  <c r="F555" i="1"/>
  <c r="H555" i="1"/>
  <c r="L555" i="1"/>
  <c r="M555" i="1"/>
  <c r="F556" i="1"/>
  <c r="H556" i="1"/>
  <c r="L556" i="1"/>
  <c r="M556" i="1"/>
  <c r="F557" i="1"/>
  <c r="H557" i="1"/>
  <c r="L557" i="1"/>
  <c r="M557" i="1"/>
  <c r="F559" i="1"/>
  <c r="H559" i="1"/>
  <c r="L559" i="1"/>
  <c r="M559" i="1"/>
  <c r="F560" i="1"/>
  <c r="H560" i="1"/>
  <c r="L560" i="1"/>
  <c r="M560" i="1"/>
  <c r="F561" i="1"/>
  <c r="H561" i="1"/>
  <c r="L561" i="1"/>
  <c r="M561" i="1"/>
  <c r="F562" i="1"/>
  <c r="H562" i="1"/>
  <c r="L562" i="1"/>
  <c r="M562" i="1"/>
  <c r="F563" i="1"/>
  <c r="H563" i="1"/>
  <c r="L563" i="1"/>
  <c r="M563" i="1"/>
  <c r="F564" i="1"/>
  <c r="H564" i="1"/>
  <c r="L564" i="1"/>
  <c r="M564" i="1"/>
  <c r="F565" i="1"/>
  <c r="H565" i="1"/>
  <c r="L565" i="1"/>
  <c r="M565" i="1"/>
  <c r="F566" i="1"/>
  <c r="H566" i="1"/>
  <c r="L566" i="1"/>
  <c r="M566" i="1"/>
  <c r="F569" i="1"/>
  <c r="H569" i="1"/>
  <c r="L569" i="1"/>
  <c r="M569" i="1"/>
  <c r="F570" i="1"/>
  <c r="H570" i="1"/>
  <c r="L570" i="1"/>
  <c r="M570" i="1"/>
  <c r="F571" i="1"/>
  <c r="H571" i="1"/>
  <c r="L571" i="1"/>
  <c r="M571" i="1"/>
  <c r="F572" i="1"/>
  <c r="H572" i="1"/>
  <c r="L572" i="1"/>
  <c r="M572" i="1"/>
  <c r="F573" i="1"/>
  <c r="H573" i="1"/>
  <c r="L573" i="1"/>
  <c r="M573" i="1"/>
  <c r="F574" i="1"/>
  <c r="H574" i="1"/>
  <c r="L574" i="1"/>
  <c r="M574" i="1"/>
  <c r="F575" i="1"/>
  <c r="H575" i="1"/>
  <c r="L575" i="1"/>
  <c r="M575" i="1"/>
  <c r="F576" i="1"/>
  <c r="H576" i="1"/>
  <c r="L576" i="1"/>
  <c r="M576" i="1"/>
  <c r="F577" i="1"/>
  <c r="H577" i="1"/>
  <c r="L577" i="1"/>
  <c r="M577" i="1"/>
  <c r="F578" i="1"/>
  <c r="H578" i="1"/>
  <c r="L578" i="1"/>
  <c r="M578" i="1"/>
  <c r="F579" i="1"/>
  <c r="H579" i="1"/>
  <c r="L579" i="1"/>
  <c r="M579" i="1"/>
  <c r="F580" i="1"/>
  <c r="H580" i="1"/>
  <c r="L580" i="1"/>
  <c r="M580" i="1"/>
  <c r="F581" i="1"/>
  <c r="H581" i="1"/>
  <c r="L581" i="1"/>
  <c r="M581" i="1"/>
  <c r="F582" i="1"/>
  <c r="H582" i="1"/>
  <c r="L582" i="1"/>
  <c r="M582" i="1"/>
  <c r="F583" i="1"/>
  <c r="H583" i="1"/>
  <c r="L583" i="1"/>
  <c r="M583" i="1"/>
  <c r="F584" i="1"/>
  <c r="H584" i="1"/>
  <c r="L584" i="1"/>
  <c r="M584" i="1"/>
  <c r="F585" i="1"/>
  <c r="H585" i="1"/>
  <c r="L585" i="1"/>
  <c r="M585" i="1"/>
  <c r="F586" i="1"/>
  <c r="H586" i="1"/>
  <c r="L586" i="1"/>
  <c r="M586" i="1"/>
  <c r="F587" i="1"/>
  <c r="H587" i="1"/>
  <c r="L587" i="1"/>
  <c r="M587" i="1"/>
  <c r="F588" i="1"/>
  <c r="H588" i="1"/>
  <c r="L588" i="1"/>
  <c r="M588" i="1"/>
  <c r="F589" i="1"/>
  <c r="H589" i="1"/>
  <c r="L589" i="1"/>
  <c r="M589" i="1"/>
  <c r="F591" i="1"/>
  <c r="H591" i="1"/>
  <c r="L591" i="1"/>
  <c r="M591" i="1"/>
  <c r="F592" i="1"/>
  <c r="H592" i="1"/>
  <c r="L592" i="1"/>
  <c r="M592" i="1"/>
  <c r="F593" i="1"/>
  <c r="H593" i="1"/>
  <c r="L593" i="1"/>
  <c r="M593" i="1"/>
  <c r="F594" i="1"/>
  <c r="H594" i="1"/>
  <c r="L594" i="1"/>
  <c r="M594" i="1"/>
  <c r="F595" i="1"/>
  <c r="H595" i="1"/>
  <c r="L595" i="1"/>
  <c r="M595" i="1"/>
  <c r="F596" i="1"/>
  <c r="H596" i="1"/>
  <c r="L596" i="1"/>
  <c r="M596" i="1"/>
  <c r="F597" i="1"/>
  <c r="H597" i="1"/>
  <c r="L597" i="1"/>
  <c r="M597" i="1"/>
  <c r="F598" i="1"/>
  <c r="H598" i="1"/>
  <c r="L598" i="1"/>
  <c r="M598" i="1"/>
  <c r="F599" i="1"/>
  <c r="H599" i="1" s="1"/>
  <c r="L599" i="1"/>
  <c r="M599" i="1"/>
  <c r="F600" i="1"/>
  <c r="H600" i="1"/>
  <c r="L600" i="1"/>
  <c r="M600" i="1"/>
  <c r="F601" i="1"/>
  <c r="H601" i="1"/>
  <c r="L601" i="1"/>
  <c r="M601" i="1"/>
  <c r="F602" i="1"/>
  <c r="H602" i="1"/>
  <c r="L602" i="1"/>
  <c r="M602" i="1"/>
  <c r="F603" i="1"/>
  <c r="H603" i="1"/>
  <c r="L603" i="1"/>
  <c r="M603" i="1"/>
  <c r="F604" i="1"/>
  <c r="H604" i="1"/>
  <c r="L604" i="1"/>
  <c r="M604" i="1"/>
  <c r="F605" i="1"/>
  <c r="H605" i="1"/>
  <c r="L605" i="1"/>
  <c r="M605" i="1"/>
  <c r="F606" i="1"/>
  <c r="H606" i="1"/>
  <c r="L606" i="1"/>
  <c r="M606" i="1"/>
  <c r="F607" i="1"/>
  <c r="H607" i="1"/>
  <c r="L607" i="1"/>
  <c r="M607" i="1"/>
  <c r="F608" i="1"/>
  <c r="H608" i="1"/>
  <c r="L608" i="1"/>
  <c r="M608" i="1"/>
  <c r="F609" i="1"/>
  <c r="H609" i="1"/>
  <c r="L609" i="1"/>
  <c r="M609" i="1"/>
  <c r="F610" i="1"/>
  <c r="H610" i="1"/>
  <c r="L610" i="1"/>
  <c r="M610" i="1"/>
  <c r="F611" i="1"/>
  <c r="H611" i="1"/>
  <c r="L611" i="1"/>
  <c r="M611" i="1"/>
  <c r="F613" i="1"/>
  <c r="H613" i="1"/>
  <c r="L613" i="1"/>
  <c r="M613" i="1"/>
  <c r="F615" i="1"/>
  <c r="H615" i="1"/>
  <c r="L615" i="1"/>
  <c r="M615" i="1"/>
  <c r="F616" i="1"/>
  <c r="H616" i="1"/>
  <c r="L616" i="1"/>
  <c r="M616" i="1"/>
  <c r="F617" i="1"/>
  <c r="H617" i="1"/>
  <c r="L617" i="1"/>
  <c r="M617" i="1"/>
  <c r="F619" i="1"/>
  <c r="H619" i="1"/>
  <c r="L619" i="1"/>
  <c r="M619" i="1"/>
  <c r="F620" i="1"/>
  <c r="H620" i="1"/>
  <c r="L620" i="1"/>
  <c r="M620" i="1"/>
  <c r="F621" i="1"/>
  <c r="H621" i="1"/>
  <c r="L621" i="1"/>
  <c r="M621" i="1"/>
  <c r="F622" i="1"/>
  <c r="H622" i="1"/>
  <c r="L622" i="1"/>
  <c r="M622" i="1"/>
  <c r="F623" i="1"/>
  <c r="H623" i="1"/>
  <c r="L623" i="1"/>
  <c r="M623" i="1"/>
  <c r="F624" i="1"/>
  <c r="H624" i="1"/>
  <c r="L624" i="1"/>
  <c r="M624" i="1"/>
  <c r="F626" i="1"/>
  <c r="H626" i="1"/>
  <c r="L626" i="1"/>
  <c r="M626" i="1"/>
  <c r="F627" i="1"/>
  <c r="H627" i="1"/>
  <c r="L627" i="1"/>
  <c r="M627" i="1"/>
  <c r="F628" i="1"/>
  <c r="H628" i="1"/>
  <c r="L628" i="1"/>
  <c r="M628" i="1"/>
  <c r="F629" i="1"/>
  <c r="H629" i="1"/>
  <c r="L629" i="1"/>
  <c r="M629" i="1"/>
  <c r="F631" i="1"/>
  <c r="H631" i="1"/>
  <c r="L631" i="1"/>
  <c r="M631" i="1"/>
  <c r="F632" i="1"/>
  <c r="H632" i="1"/>
  <c r="L632" i="1"/>
  <c r="M632" i="1"/>
  <c r="F634" i="1"/>
  <c r="H634" i="1"/>
  <c r="L634" i="1"/>
  <c r="M634" i="1"/>
  <c r="F635" i="1"/>
  <c r="H635" i="1"/>
  <c r="L635" i="1"/>
  <c r="M635" i="1"/>
  <c r="F636" i="1"/>
  <c r="H636" i="1"/>
  <c r="L636" i="1"/>
  <c r="M636" i="1"/>
  <c r="F637" i="1"/>
  <c r="H637" i="1"/>
  <c r="L637" i="1"/>
  <c r="M637" i="1"/>
  <c r="F638" i="1"/>
  <c r="H638" i="1" s="1"/>
  <c r="L638" i="1"/>
  <c r="M638" i="1"/>
  <c r="F639" i="1"/>
  <c r="H639" i="1" s="1"/>
  <c r="L639" i="1"/>
  <c r="M639" i="1"/>
  <c r="L642" i="1"/>
  <c r="M642" i="1"/>
  <c r="L643" i="1"/>
  <c r="M643" i="1"/>
  <c r="L644" i="1"/>
  <c r="M644" i="1"/>
  <c r="L645" i="1"/>
  <c r="M645" i="1"/>
  <c r="L646" i="1"/>
  <c r="M646" i="1"/>
  <c r="L647" i="1"/>
  <c r="M647" i="1"/>
  <c r="F649" i="1"/>
  <c r="H649" i="1"/>
  <c r="L649" i="1"/>
  <c r="M649" i="1"/>
  <c r="F650" i="1"/>
  <c r="H650" i="1"/>
  <c r="L650" i="1"/>
  <c r="M650" i="1"/>
  <c r="F651" i="1"/>
  <c r="H651" i="1"/>
  <c r="L651" i="1"/>
  <c r="M651" i="1"/>
  <c r="F652" i="1"/>
  <c r="H652" i="1" s="1"/>
  <c r="L652" i="1"/>
  <c r="M652" i="1"/>
  <c r="F655" i="1"/>
  <c r="H655" i="1"/>
  <c r="L655" i="1"/>
  <c r="M655" i="1"/>
  <c r="F658" i="1"/>
  <c r="F659" i="1"/>
  <c r="F660" i="1"/>
  <c r="F661" i="1"/>
  <c r="F663" i="1"/>
  <c r="F664" i="1"/>
  <c r="F665" i="1"/>
  <c r="F666" i="1"/>
  <c r="F667" i="1"/>
  <c r="F668" i="1"/>
  <c r="F669" i="1"/>
  <c r="F670" i="1"/>
  <c r="F671" i="1"/>
  <c r="F673" i="1"/>
  <c r="F674" i="1"/>
  <c r="F675" i="1"/>
  <c r="F676" i="1"/>
  <c r="F677" i="1"/>
  <c r="F679" i="1"/>
  <c r="F680" i="1"/>
  <c r="F682" i="1"/>
  <c r="H682" i="1"/>
  <c r="L682" i="1"/>
  <c r="M682" i="1"/>
  <c r="F683" i="1"/>
  <c r="H683" i="1"/>
  <c r="L683" i="1"/>
  <c r="M683" i="1"/>
  <c r="F685" i="1"/>
  <c r="H685" i="1"/>
  <c r="L685" i="1"/>
  <c r="M685" i="1"/>
  <c r="F686" i="1"/>
  <c r="H686" i="1"/>
  <c r="L686" i="1"/>
  <c r="M686" i="1"/>
  <c r="F687" i="1"/>
  <c r="H687" i="1"/>
  <c r="L687" i="1"/>
  <c r="M687" i="1"/>
  <c r="F688" i="1"/>
  <c r="H688" i="1"/>
  <c r="L688" i="1"/>
  <c r="M688" i="1"/>
  <c r="F689" i="1"/>
  <c r="H689" i="1"/>
  <c r="L689" i="1"/>
  <c r="M689" i="1"/>
  <c r="F690" i="1"/>
  <c r="H690" i="1"/>
  <c r="L690" i="1"/>
  <c r="M690" i="1"/>
  <c r="F691" i="1"/>
  <c r="H691" i="1"/>
  <c r="L691" i="1"/>
  <c r="M691" i="1"/>
  <c r="F692" i="1"/>
  <c r="H692" i="1"/>
  <c r="L692" i="1"/>
  <c r="M692" i="1"/>
  <c r="F693" i="1"/>
  <c r="H693" i="1"/>
  <c r="L693" i="1"/>
  <c r="M693" i="1"/>
  <c r="F694" i="1"/>
  <c r="H694" i="1"/>
  <c r="L694" i="1"/>
  <c r="M694" i="1"/>
  <c r="F695" i="1"/>
  <c r="H695" i="1"/>
  <c r="L695" i="1"/>
  <c r="M695" i="1"/>
  <c r="F696" i="1"/>
  <c r="H696" i="1"/>
  <c r="L696" i="1"/>
  <c r="M696" i="1"/>
  <c r="F697" i="1"/>
  <c r="H697" i="1"/>
  <c r="L697" i="1"/>
  <c r="M697" i="1"/>
  <c r="F698" i="1"/>
  <c r="H698" i="1"/>
  <c r="L698" i="1"/>
  <c r="M698" i="1"/>
  <c r="F699" i="1"/>
  <c r="H699" i="1"/>
  <c r="L699" i="1"/>
  <c r="M699" i="1"/>
  <c r="F700" i="1"/>
  <c r="H700" i="1"/>
  <c r="L700" i="1"/>
  <c r="M700" i="1"/>
  <c r="F701" i="1"/>
  <c r="H701" i="1"/>
  <c r="L701" i="1"/>
  <c r="M701" i="1"/>
  <c r="F702" i="1"/>
  <c r="H702" i="1"/>
  <c r="L702" i="1"/>
  <c r="M702" i="1"/>
  <c r="F703" i="1"/>
  <c r="H703" i="1"/>
  <c r="L703" i="1"/>
  <c r="M703" i="1"/>
  <c r="F704" i="1"/>
  <c r="H704" i="1"/>
  <c r="L704" i="1"/>
  <c r="M704" i="1"/>
  <c r="F705" i="1"/>
  <c r="H705" i="1"/>
  <c r="L705" i="1"/>
  <c r="M705" i="1"/>
  <c r="F706" i="1"/>
  <c r="H706" i="1"/>
  <c r="L706" i="1"/>
  <c r="M706" i="1"/>
  <c r="F707" i="1"/>
  <c r="H707" i="1"/>
  <c r="L707" i="1"/>
  <c r="M707" i="1"/>
  <c r="F708" i="1"/>
  <c r="H708" i="1"/>
  <c r="L708" i="1"/>
  <c r="M708" i="1"/>
  <c r="F709" i="1"/>
  <c r="H709" i="1"/>
  <c r="L709" i="1"/>
  <c r="M709" i="1"/>
  <c r="F710" i="1"/>
  <c r="H710" i="1"/>
  <c r="L710" i="1"/>
  <c r="M710" i="1"/>
  <c r="F711" i="1"/>
  <c r="H711" i="1"/>
  <c r="L711" i="1"/>
  <c r="M711" i="1"/>
  <c r="F712" i="1"/>
  <c r="H712" i="1"/>
  <c r="L712" i="1"/>
  <c r="M712" i="1"/>
  <c r="F713" i="1"/>
  <c r="H713" i="1"/>
  <c r="L713" i="1"/>
  <c r="M713" i="1"/>
  <c r="F714" i="1"/>
  <c r="H714" i="1"/>
  <c r="L714" i="1"/>
  <c r="M714" i="1"/>
  <c r="F715" i="1"/>
  <c r="H715" i="1"/>
  <c r="L715" i="1"/>
  <c r="M715" i="1"/>
  <c r="F716" i="1"/>
  <c r="H716" i="1"/>
  <c r="L716" i="1"/>
  <c r="M716" i="1"/>
  <c r="F717" i="1"/>
  <c r="H717" i="1"/>
  <c r="L717" i="1"/>
  <c r="M717" i="1"/>
  <c r="F718" i="1"/>
  <c r="H718" i="1"/>
  <c r="L718" i="1"/>
  <c r="M718" i="1"/>
  <c r="F719" i="1"/>
  <c r="H719" i="1"/>
  <c r="L719" i="1"/>
  <c r="M719" i="1"/>
  <c r="F720" i="1"/>
  <c r="H720" i="1"/>
  <c r="L720" i="1"/>
  <c r="M720" i="1"/>
  <c r="F721" i="1"/>
  <c r="H721" i="1"/>
  <c r="L721" i="1"/>
  <c r="M721" i="1"/>
  <c r="F722" i="1"/>
  <c r="H722" i="1"/>
  <c r="L722" i="1"/>
  <c r="M722" i="1"/>
  <c r="F723" i="1"/>
  <c r="H723" i="1"/>
  <c r="L723" i="1"/>
  <c r="M723" i="1"/>
  <c r="F724" i="1"/>
  <c r="H724" i="1"/>
  <c r="L724" i="1"/>
  <c r="M724" i="1"/>
  <c r="F725" i="1"/>
  <c r="H725" i="1"/>
  <c r="L725" i="1"/>
  <c r="M725" i="1"/>
  <c r="F726" i="1"/>
  <c r="H726" i="1"/>
  <c r="L726" i="1"/>
  <c r="M726" i="1"/>
  <c r="F727" i="1"/>
  <c r="H727" i="1"/>
  <c r="L727" i="1"/>
  <c r="M727" i="1"/>
  <c r="F728" i="1"/>
  <c r="H728" i="1"/>
  <c r="L728" i="1"/>
  <c r="M728" i="1"/>
  <c r="F729" i="1"/>
  <c r="H729" i="1"/>
  <c r="L729" i="1"/>
  <c r="M729" i="1"/>
  <c r="F730" i="1"/>
  <c r="H730" i="1"/>
  <c r="L730" i="1"/>
  <c r="M730" i="1"/>
  <c r="F731" i="1"/>
  <c r="H731" i="1"/>
  <c r="L731" i="1"/>
  <c r="M731" i="1"/>
  <c r="F732" i="1"/>
  <c r="H732" i="1"/>
  <c r="L732" i="1"/>
  <c r="M732" i="1"/>
  <c r="F733" i="1"/>
  <c r="H733" i="1"/>
  <c r="L733" i="1"/>
  <c r="M733" i="1"/>
  <c r="F734" i="1"/>
  <c r="H734" i="1"/>
  <c r="L734" i="1"/>
  <c r="M734" i="1"/>
  <c r="F735" i="1"/>
  <c r="H735" i="1"/>
  <c r="L735" i="1"/>
  <c r="M735" i="1"/>
  <c r="F736" i="1"/>
  <c r="H736" i="1"/>
  <c r="L736" i="1"/>
  <c r="M736" i="1"/>
  <c r="F737" i="1"/>
  <c r="H737" i="1"/>
  <c r="L737" i="1"/>
  <c r="M737" i="1"/>
  <c r="F738" i="1"/>
  <c r="H738" i="1"/>
  <c r="L738" i="1"/>
  <c r="M738" i="1"/>
  <c r="F739" i="1"/>
  <c r="H739" i="1"/>
  <c r="L739" i="1"/>
  <c r="M739" i="1"/>
  <c r="F740" i="1"/>
  <c r="H740" i="1"/>
  <c r="L740" i="1"/>
  <c r="M740" i="1"/>
  <c r="F741" i="1"/>
  <c r="H741" i="1"/>
  <c r="L741" i="1"/>
  <c r="M741" i="1"/>
  <c r="F742" i="1"/>
  <c r="H742" i="1"/>
  <c r="L742" i="1"/>
  <c r="M742" i="1"/>
  <c r="F743" i="1"/>
  <c r="H743" i="1"/>
  <c r="L743" i="1"/>
  <c r="M743" i="1"/>
  <c r="F744" i="1"/>
  <c r="H744" i="1"/>
  <c r="L744" i="1"/>
  <c r="M744" i="1"/>
  <c r="F745" i="1"/>
  <c r="H745" i="1"/>
  <c r="L745" i="1"/>
  <c r="M745" i="1"/>
  <c r="F746" i="1"/>
  <c r="H746" i="1"/>
  <c r="L746" i="1"/>
  <c r="M746" i="1"/>
  <c r="F747" i="1"/>
  <c r="H747" i="1"/>
  <c r="L747" i="1"/>
  <c r="M747" i="1"/>
  <c r="F748" i="1"/>
  <c r="H748" i="1"/>
  <c r="L748" i="1"/>
  <c r="M748" i="1"/>
  <c r="F749" i="1"/>
  <c r="H749" i="1"/>
  <c r="L749" i="1"/>
  <c r="M749" i="1"/>
  <c r="F750" i="1"/>
  <c r="H750" i="1"/>
  <c r="L750" i="1"/>
  <c r="M750" i="1"/>
  <c r="F751" i="1"/>
  <c r="H751" i="1"/>
  <c r="L751" i="1"/>
  <c r="M751" i="1"/>
  <c r="F752" i="1"/>
  <c r="H752" i="1"/>
  <c r="L752" i="1"/>
  <c r="M752" i="1"/>
  <c r="F753" i="1"/>
  <c r="H753" i="1"/>
  <c r="L753" i="1"/>
  <c r="M753" i="1"/>
  <c r="F754" i="1"/>
  <c r="H754" i="1"/>
  <c r="L754" i="1"/>
  <c r="M754" i="1"/>
  <c r="F755" i="1"/>
  <c r="H755" i="1"/>
  <c r="L755" i="1"/>
  <c r="M755" i="1"/>
  <c r="F756" i="1"/>
  <c r="H756" i="1"/>
  <c r="L756" i="1"/>
  <c r="M756" i="1"/>
  <c r="F757" i="1"/>
  <c r="H757" i="1"/>
  <c r="L757" i="1"/>
  <c r="M757" i="1"/>
  <c r="F758" i="1"/>
  <c r="H758" i="1"/>
  <c r="L758" i="1"/>
  <c r="M758" i="1"/>
  <c r="F759" i="1"/>
  <c r="H759" i="1"/>
  <c r="L759" i="1"/>
  <c r="M759" i="1"/>
  <c r="F760" i="1"/>
  <c r="H760" i="1"/>
  <c r="L760" i="1"/>
  <c r="M760" i="1"/>
  <c r="F761" i="1"/>
  <c r="H761" i="1"/>
  <c r="L761" i="1"/>
  <c r="M761" i="1"/>
  <c r="F762" i="1"/>
  <c r="H762" i="1"/>
  <c r="L762" i="1"/>
  <c r="M762" i="1"/>
  <c r="F763" i="1"/>
  <c r="H763" i="1"/>
  <c r="L763" i="1"/>
  <c r="M763" i="1"/>
  <c r="F764" i="1"/>
  <c r="H764" i="1"/>
  <c r="L764" i="1"/>
  <c r="M764" i="1"/>
  <c r="F765" i="1"/>
  <c r="H765" i="1"/>
  <c r="L765" i="1"/>
  <c r="M765" i="1"/>
  <c r="F766" i="1"/>
  <c r="H766" i="1"/>
  <c r="L766" i="1"/>
  <c r="M766" i="1"/>
  <c r="F767" i="1"/>
  <c r="H767" i="1"/>
  <c r="L767" i="1"/>
  <c r="M767" i="1"/>
  <c r="F768" i="1"/>
  <c r="H768" i="1"/>
  <c r="L768" i="1"/>
  <c r="M768" i="1"/>
  <c r="F769" i="1"/>
  <c r="H769" i="1"/>
  <c r="L769" i="1"/>
  <c r="M769" i="1"/>
  <c r="F770" i="1"/>
  <c r="H770" i="1"/>
  <c r="L770" i="1"/>
  <c r="M770" i="1"/>
  <c r="F772" i="1"/>
  <c r="H772" i="1"/>
  <c r="L772" i="1"/>
  <c r="M772" i="1"/>
  <c r="F773" i="1"/>
  <c r="H773" i="1"/>
  <c r="L773" i="1"/>
  <c r="M773" i="1"/>
  <c r="F774" i="1"/>
  <c r="H774" i="1"/>
  <c r="L774" i="1"/>
  <c r="M774" i="1"/>
  <c r="F775" i="1"/>
  <c r="H775" i="1"/>
  <c r="L775" i="1"/>
  <c r="M775" i="1"/>
  <c r="F776" i="1"/>
  <c r="H776" i="1"/>
  <c r="L776" i="1"/>
  <c r="M776" i="1"/>
  <c r="F777" i="1"/>
  <c r="H777" i="1"/>
  <c r="L777" i="1"/>
  <c r="M777" i="1"/>
  <c r="F778" i="1"/>
  <c r="H778" i="1"/>
  <c r="L778" i="1"/>
  <c r="M778" i="1"/>
  <c r="F779" i="1"/>
  <c r="H779" i="1"/>
  <c r="L779" i="1"/>
  <c r="M779" i="1"/>
  <c r="F780" i="1"/>
  <c r="H780" i="1"/>
  <c r="L780" i="1"/>
  <c r="M780" i="1"/>
  <c r="F781" i="1"/>
  <c r="H781" i="1"/>
  <c r="L781" i="1"/>
  <c r="M781" i="1"/>
  <c r="F782" i="1"/>
  <c r="H782" i="1"/>
  <c r="L782" i="1"/>
  <c r="M782" i="1"/>
  <c r="F783" i="1"/>
  <c r="H783" i="1"/>
  <c r="L783" i="1"/>
  <c r="M783" i="1"/>
  <c r="F784" i="1"/>
  <c r="H784" i="1"/>
  <c r="L784" i="1"/>
  <c r="M784" i="1"/>
  <c r="F785" i="1"/>
  <c r="H785" i="1"/>
  <c r="L785" i="1"/>
  <c r="M785" i="1"/>
  <c r="F786" i="1"/>
  <c r="H786" i="1"/>
  <c r="L786" i="1"/>
  <c r="M786" i="1"/>
  <c r="F787" i="1"/>
  <c r="H787" i="1"/>
  <c r="L787" i="1"/>
  <c r="M787" i="1"/>
  <c r="F788" i="1"/>
  <c r="H788" i="1"/>
  <c r="L788" i="1"/>
  <c r="M788" i="1"/>
  <c r="F789" i="1"/>
  <c r="H789" i="1"/>
  <c r="L789" i="1"/>
  <c r="M789" i="1"/>
  <c r="F790" i="1"/>
  <c r="H790" i="1"/>
  <c r="L790" i="1"/>
  <c r="M790" i="1"/>
  <c r="F791" i="1"/>
  <c r="H791" i="1"/>
  <c r="L791" i="1"/>
  <c r="M791" i="1"/>
  <c r="F792" i="1"/>
  <c r="H792" i="1"/>
  <c r="L792" i="1"/>
  <c r="M792" i="1"/>
  <c r="F793" i="1"/>
  <c r="H793" i="1"/>
  <c r="L793" i="1"/>
  <c r="M793" i="1"/>
  <c r="F794" i="1"/>
  <c r="H794" i="1"/>
  <c r="L794" i="1"/>
  <c r="M794" i="1"/>
  <c r="F795" i="1"/>
  <c r="H795" i="1"/>
  <c r="L795" i="1"/>
  <c r="M795" i="1"/>
  <c r="F796" i="1"/>
  <c r="H796" i="1"/>
  <c r="L796" i="1"/>
  <c r="M796" i="1"/>
  <c r="F797" i="1"/>
  <c r="H797" i="1"/>
  <c r="L797" i="1"/>
  <c r="M797" i="1"/>
  <c r="F798" i="1"/>
  <c r="H798" i="1"/>
  <c r="L798" i="1"/>
  <c r="M798" i="1"/>
  <c r="F799" i="1"/>
  <c r="H799" i="1"/>
  <c r="L799" i="1"/>
  <c r="M799" i="1"/>
  <c r="F800" i="1"/>
  <c r="H800" i="1"/>
  <c r="L800" i="1"/>
  <c r="M800" i="1"/>
  <c r="F801" i="1"/>
  <c r="H801" i="1"/>
  <c r="L801" i="1"/>
  <c r="M801" i="1"/>
  <c r="F802" i="1"/>
  <c r="H802" i="1"/>
  <c r="L802" i="1"/>
  <c r="M802" i="1"/>
  <c r="F803" i="1"/>
  <c r="H803" i="1"/>
  <c r="L803" i="1"/>
  <c r="M803" i="1"/>
  <c r="F804" i="1"/>
  <c r="H804" i="1"/>
  <c r="L804" i="1"/>
  <c r="M804" i="1"/>
  <c r="F805" i="1"/>
  <c r="H805" i="1"/>
  <c r="L805" i="1"/>
  <c r="M805" i="1"/>
  <c r="F806" i="1"/>
  <c r="H806" i="1"/>
  <c r="L806" i="1"/>
  <c r="M806" i="1"/>
  <c r="F807" i="1"/>
  <c r="H807" i="1"/>
  <c r="L807" i="1"/>
  <c r="M807" i="1"/>
  <c r="F808" i="1"/>
  <c r="H808" i="1"/>
  <c r="L808" i="1"/>
  <c r="M808" i="1"/>
  <c r="F809" i="1"/>
  <c r="H809" i="1"/>
  <c r="L809" i="1"/>
  <c r="M809" i="1"/>
  <c r="F810" i="1"/>
  <c r="H810" i="1"/>
  <c r="L810" i="1"/>
  <c r="M810" i="1"/>
  <c r="H5" i="1"/>
  <c r="H4" i="1"/>
  <c r="H3" i="1" l="1"/>
</calcChain>
</file>

<file path=xl/sharedStrings.xml><?xml version="1.0" encoding="utf-8"?>
<sst xmlns="http://schemas.openxmlformats.org/spreadsheetml/2006/main" count="1560" uniqueCount="1524">
  <si>
    <t xml:space="preserve">Тарелка настенная диам. 300 мм Цветы и плоды </t>
  </si>
  <si>
    <t>Тарелка мелкая диам. 175 мм Вырезной край Альпийские цветы красные</t>
  </si>
  <si>
    <t xml:space="preserve">Тарелка мелкая диам. 175 мм Гладкий край Роза без отводки </t>
  </si>
  <si>
    <t>067652</t>
  </si>
  <si>
    <t>Тарелка мелкая диам. 200 мм Вырезной край Альпийские цветы красные</t>
  </si>
  <si>
    <t>070302</t>
  </si>
  <si>
    <t>068772</t>
  </si>
  <si>
    <t>Тарелка мелкая диам. 240 мм Вырезной край Альпийские цветы красные</t>
  </si>
  <si>
    <t>070312</t>
  </si>
  <si>
    <t>068802</t>
  </si>
  <si>
    <t>068812</t>
  </si>
  <si>
    <t>Миска 300 мл Альпийские цветы красные</t>
  </si>
  <si>
    <t>070322</t>
  </si>
  <si>
    <t>068822</t>
  </si>
  <si>
    <t>Миска 500 мл Альпийские цветы красные</t>
  </si>
  <si>
    <t>070332</t>
  </si>
  <si>
    <t>068832</t>
  </si>
  <si>
    <t>Салатник 1040 мл Альпийские цветы красные</t>
  </si>
  <si>
    <t>070282</t>
  </si>
  <si>
    <t>Салатник 150 мл Квадратный Альпийские цветы красные</t>
  </si>
  <si>
    <t>070252</t>
  </si>
  <si>
    <t>Салатник 550 мл Квадратный Альпийские цветы красные</t>
  </si>
  <si>
    <t>070272</t>
  </si>
  <si>
    <t>068922</t>
  </si>
  <si>
    <t>Кружка 350 мл Конус Прикольные коты</t>
  </si>
  <si>
    <t>070182</t>
  </si>
  <si>
    <t>Кружка 250 мл Рассвет Альпийские цветы красные</t>
  </si>
  <si>
    <t>070342</t>
  </si>
  <si>
    <t>с2287</t>
  </si>
  <si>
    <t>068912</t>
  </si>
  <si>
    <t>Чашка чайная с блюдцем 450 мл Ностальгия Оливки</t>
  </si>
  <si>
    <t>068952</t>
  </si>
  <si>
    <t>Тарелка мелкая диам. 175 мм Гладкий край Вишня</t>
  </si>
  <si>
    <t>069412</t>
  </si>
  <si>
    <t>Тарелка мелкая диам. 175 мм Гладкий край Маки</t>
  </si>
  <si>
    <t>069422</t>
  </si>
  <si>
    <t>Тарелка мелкая диам. 200 мм Гладкий край Вишня</t>
  </si>
  <si>
    <t>069442</t>
  </si>
  <si>
    <t>Тарелка мелкая диам. 200 мм Гладкий край Маки</t>
  </si>
  <si>
    <t>069452</t>
  </si>
  <si>
    <t>068782</t>
  </si>
  <si>
    <t>Тарелка глубокая диам. 200 мм Гладкий край Вишня</t>
  </si>
  <si>
    <t>069472</t>
  </si>
  <si>
    <t>Тарелка глубокая диам. 200 мм Гладкий край Маки</t>
  </si>
  <si>
    <t>069482</t>
  </si>
  <si>
    <t>Тарелка глубокая диам. 240 мм Гладкий край Вишня</t>
  </si>
  <si>
    <t>Тарелка мелкая диам. 240 мм Гладкий край Вишня</t>
  </si>
  <si>
    <t>069502</t>
  </si>
  <si>
    <t>Тарелка мелкая диам. 240 мм Гладкий край Маки</t>
  </si>
  <si>
    <t>069512</t>
  </si>
  <si>
    <t>Миска 300 мл Вишня</t>
  </si>
  <si>
    <t>069602</t>
  </si>
  <si>
    <t>Миска 300 мл Маки</t>
  </si>
  <si>
    <t>069572</t>
  </si>
  <si>
    <t>Миска 500 мл Вишня</t>
  </si>
  <si>
    <t>069612</t>
  </si>
  <si>
    <t>Миска 500 мл Маки</t>
  </si>
  <si>
    <t>069622</t>
  </si>
  <si>
    <t>Салатник 1040 мл Вишня</t>
  </si>
  <si>
    <t>070752</t>
  </si>
  <si>
    <t>Салатник 1040 мл Маки</t>
  </si>
  <si>
    <t>070762</t>
  </si>
  <si>
    <t>Салатник 150 мл Квадратный Вишня</t>
  </si>
  <si>
    <t>Салатник 300 мл Квадратный Альпийские цветы красные</t>
  </si>
  <si>
    <t>070262</t>
  </si>
  <si>
    <t>Салатник 300 мл Квадратный Вишня</t>
  </si>
  <si>
    <t>069952</t>
  </si>
  <si>
    <t>Салатник 300 мл Квадратный Маки</t>
  </si>
  <si>
    <t>069962</t>
  </si>
  <si>
    <t>Тарелка диам.175 мм</t>
  </si>
  <si>
    <t>Тарелка мелкая  диам. 200 мм</t>
  </si>
  <si>
    <t>Тарелка глубокая диам. 200 мм</t>
  </si>
  <si>
    <t>Тарелка мелкая диам. 240 мм</t>
  </si>
  <si>
    <t>Тарелка глубокая диам. 240 мм</t>
  </si>
  <si>
    <t>Миска емк. 300 мл</t>
  </si>
  <si>
    <t>Миска емк. 350 мл</t>
  </si>
  <si>
    <t>Миска емк. 500 мл</t>
  </si>
  <si>
    <t>Пиала емк. 250 мл</t>
  </si>
  <si>
    <t>Пиала емк. 370 мл</t>
  </si>
  <si>
    <t>068902</t>
  </si>
  <si>
    <t>Салатник емк. 1040 мл</t>
  </si>
  <si>
    <t>069882</t>
  </si>
  <si>
    <t>Салатник емк. 1200 мл</t>
  </si>
  <si>
    <t>Салатник емк. 1400 мл</t>
  </si>
  <si>
    <t>Салатник емк. 150 мл</t>
  </si>
  <si>
    <t>Салатник емк. 300 мл</t>
  </si>
  <si>
    <t>Салатник емк. 400 мл</t>
  </si>
  <si>
    <t>Салатник емк. 550 мл</t>
  </si>
  <si>
    <t>Прочие салатники</t>
  </si>
  <si>
    <t>Блюдо круглое диам. 300 мм</t>
  </si>
  <si>
    <t>Блюдо круглое диам. 350 мм</t>
  </si>
  <si>
    <t>Блюдо овальное диам. 350 мм</t>
  </si>
  <si>
    <t xml:space="preserve">Лотки </t>
  </si>
  <si>
    <t>Селедочница диам. 300 мм</t>
  </si>
  <si>
    <t>Кружка емк. 210 мл Глория</t>
  </si>
  <si>
    <t>Кружка емк. 350 мл  Витая</t>
  </si>
  <si>
    <t xml:space="preserve">Кружка емк. 300 мл Европейский </t>
  </si>
  <si>
    <t>Кружка емк. 350 мл Конус</t>
  </si>
  <si>
    <t>Кружка емк. 250 мл Рассвет</t>
  </si>
  <si>
    <t>Кружка емк. 210 мл Русское поле</t>
  </si>
  <si>
    <t xml:space="preserve">Кружка емк. 250 мл Цилиндрический </t>
  </si>
  <si>
    <t>Чашка чайная с блюдцем 210 мл Янтарь</t>
  </si>
  <si>
    <t>Чашка чайная с блюдцем 220 мл Рубин</t>
  </si>
  <si>
    <t xml:space="preserve">Чашка чайная с блюдцем 220 мл Тюльпан </t>
  </si>
  <si>
    <t xml:space="preserve">Чашка чайная с блюдцем 275 мл Белый лебедь </t>
  </si>
  <si>
    <t>Чашка чайная с блюдцем 275 мл Гранатовый</t>
  </si>
  <si>
    <t>025552</t>
  </si>
  <si>
    <t>Ваза для фруктов Юбилейная Роза без отводки</t>
  </si>
  <si>
    <t>068352</t>
  </si>
  <si>
    <t>Ваза для фруктов Юбилейный Лилейник</t>
  </si>
  <si>
    <t>с947</t>
  </si>
  <si>
    <t>Ваза для фруктов Юбилейный Лукреция</t>
  </si>
  <si>
    <t>Ваза для фруктов Юбилейный Сатсума</t>
  </si>
  <si>
    <t>Чашка чайная с блюдцем 450 мл Ностальгия</t>
  </si>
  <si>
    <t>Чайник емк. 900 мл Гранатовый</t>
  </si>
  <si>
    <t>Блюдце 140-150 мм</t>
  </si>
  <si>
    <t>Чайник емк. 700 мл Рубин</t>
  </si>
  <si>
    <t>Чайник емк. 550, 800,1100 мл Удачный</t>
  </si>
  <si>
    <t>Чайник емк. 1400 мл Янтарь</t>
  </si>
  <si>
    <t>Чайник емк. 350 мл Янтарь</t>
  </si>
  <si>
    <t>Чайник емк. 700 мл Янтарь</t>
  </si>
  <si>
    <t>Сахарница емк. 600 мл Гранатовый</t>
  </si>
  <si>
    <t>Сахарница емк. 600 мл Янтарь</t>
  </si>
  <si>
    <t>Тарелки декоративные настенные</t>
  </si>
  <si>
    <t>ПИАЛЫ</t>
  </si>
  <si>
    <t>САЛАТНИКИ</t>
  </si>
  <si>
    <t>БЛЮДА</t>
  </si>
  <si>
    <t>ПАРЫ ЧАЙНЫЕ</t>
  </si>
  <si>
    <t>ЧАЙНИКИ</t>
  </si>
  <si>
    <t>САХАРНИЦЫ</t>
  </si>
  <si>
    <t>СКУЛЬПТУРА</t>
  </si>
  <si>
    <t>Сервиз чайный фасон " Агат"</t>
  </si>
  <si>
    <t>ВАЗЫ ДЛЯ ФРУКТОВ</t>
  </si>
  <si>
    <t>ВАЗЫ ДЛЯ ЦВЕТОВ</t>
  </si>
  <si>
    <t>НАБОРЫ</t>
  </si>
  <si>
    <t>БЛЮДЦА</t>
  </si>
  <si>
    <t>Салатник 550 мл Квадратный Вишня</t>
  </si>
  <si>
    <t>070022</t>
  </si>
  <si>
    <t>Салатник 550 мл Квадратный Оливки</t>
  </si>
  <si>
    <t>068852</t>
  </si>
  <si>
    <t>Дулевский фарфор</t>
  </si>
  <si>
    <t>142670, Московская обл, г.Ликино-Дулёво, ул.Ленина, д. 15</t>
  </si>
  <si>
    <t>Отдел продаж: т. 8(4964)143-660 - многоканальный</t>
  </si>
  <si>
    <t xml:space="preserve"> market@dfz.ru , sale@dfz.ru</t>
  </si>
  <si>
    <t>сайт   www.dulevo.ru</t>
  </si>
  <si>
    <t>ЧАШКИ ЧАЙНЫЕ</t>
  </si>
  <si>
    <t>Чашка чайная емк.450 мл Ностальгия</t>
  </si>
  <si>
    <t>Чашка чайная емк.275 мл Гранатовый</t>
  </si>
  <si>
    <t>СЕРВИЗЫ ЧАЙНЫЕ</t>
  </si>
  <si>
    <t>Наборы детские</t>
  </si>
  <si>
    <t>Набор посуды 3 предм. Зоопарк  И.У. (т.200 мм мел., т.200 мм глуб.,кружка 210 мл Русское поле)</t>
  </si>
  <si>
    <t>Набор посуды 3 предм. Озорные щенки  И.У (т. 200 мм мел.,т. 200 мм гл.,кружка 210 мл Русское поле)</t>
  </si>
  <si>
    <t>Набор посуды 3 предм. Простоквашино  И.У. (т.200 мм мел., т.200 мм гл., кружка 210 мл Рус. поле)</t>
  </si>
  <si>
    <t>Набор посуды 3 предм. Школа  И.У. (т.200 мм мел.,т.глуб. 200 мм,кружка 210 мл Русское поле)</t>
  </si>
  <si>
    <t>Набор посуды 3 предм.Веселый Колобок (т.200 мм мел., т.200 мм глуб., кружка 210 мл Русское поле)</t>
  </si>
  <si>
    <t>Набор посуды 3 предм.Гадкий утенок (т.200 мм мел.,т.глуб.200 мм, кружка 210 мл Русское поле)</t>
  </si>
  <si>
    <t>Набор посуды 3 предм.Здравствуй, школа (т.200 мм мел.,т.глуб.200 мм, кружка 210 мл Русское поле)</t>
  </si>
  <si>
    <t>Набор посуды 3 предм.Зоопарк (т.200 мм мел., т.200 мм глуб.,кружка 210 мл Русское поле)</t>
  </si>
  <si>
    <t>Набор посуды 3 предм.Кошкин дом (т.200 мм мел.,т.глуб.200 мм, кружка 210 мл Русское поле)</t>
  </si>
  <si>
    <t>Набор посуды 3 предм.Озорные щенки (т. 200 мм мел.,т. 200 мм глуб.,кружка 210 мл Русское поле)</t>
  </si>
  <si>
    <t>Набор посуды 3 предм.Простоквашино (т.200 мм мел., т.200 мм глуб., кружка 210 мл Русское поле)</t>
  </si>
  <si>
    <t>Набор посуды 3 предм.Рукавичка (т.200 мм мел.,т.глуб. 200 мм,кружка 210 мл Русское поле)</t>
  </si>
  <si>
    <t>Набор посуды 3 предм.Школа (т.200 мм мел.,т.глуб. 200 мм,кружка 210 мл Русское поле)</t>
  </si>
  <si>
    <t>Набор посуды 4 предм.Аквариум (т.200 мм мел,т.200 мм глуб.,мис.350 мл,кр.210 мл Русское поле)</t>
  </si>
  <si>
    <t>005062</t>
  </si>
  <si>
    <t>Набор посуды 4 предм.Веселый Колобок(т.200 мм мел., т.200 мм гл., мис.350 мл, кр.210 мл Рус.поле)</t>
  </si>
  <si>
    <t>023972</t>
  </si>
  <si>
    <t>Набор посуды 4 предм.Зоопарк(т.200 мм мел, т.200 мм глуб.,мис.350 мл, кр.210 мл Русское поле)</t>
  </si>
  <si>
    <t>032522</t>
  </si>
  <si>
    <t>Набор посуды 4 предм.Простоквашино (т.200 мм мел.,т.200 мм глуб.,мис.350 мл,кр.210 мл Русское поле)</t>
  </si>
  <si>
    <t>014942</t>
  </si>
  <si>
    <t>Набор посуды 4 предм.Школа (т.200 мм мел., т.200 мм глуб.,мис.350 мл ,кружка 210 мл Русское поле)</t>
  </si>
  <si>
    <t>027982</t>
  </si>
  <si>
    <t>Набор посуды 5 предм. Веселый колобок (п.чайн.210 Янтарь ,т.200 мел.,т.200 гл, кр.210 Рус.поле,)</t>
  </si>
  <si>
    <t>065512</t>
  </si>
  <si>
    <t>Набор посуды 5 предм. Школа (п.чайн.210 Янтарь ,т.200 мел.,т.200 гл, кр.210 Рус.поле,)</t>
  </si>
  <si>
    <t>066062</t>
  </si>
  <si>
    <t>051782</t>
  </si>
  <si>
    <t>051812</t>
  </si>
  <si>
    <t>051822</t>
  </si>
  <si>
    <t>051762</t>
  </si>
  <si>
    <t>806182</t>
  </si>
  <si>
    <t>053482</t>
  </si>
  <si>
    <t>053032</t>
  </si>
  <si>
    <t>047042</t>
  </si>
  <si>
    <t>053042</t>
  </si>
  <si>
    <t>047052</t>
  </si>
  <si>
    <t>050742</t>
  </si>
  <si>
    <t>053062</t>
  </si>
  <si>
    <t>806192</t>
  </si>
  <si>
    <t>Набор посуды 3 шт. в индивидуальной упаковке</t>
  </si>
  <si>
    <t>Набор посуды 3шт. (тарелка мелкая 200 мм + тарелка глубока 200 мм+кружка емк.210 мл Русское поле)</t>
  </si>
  <si>
    <t>Набор посуды 4-х шт (тарелка мелкая 200мм+ тарелка глубокая 200мм+миска 350 мл+кружка емк.210 мл Русское поле)</t>
  </si>
  <si>
    <t>Набор посуды 5-ти шт (тарелка мелкая 200мм + тарелка глубокая 200мм + кружка 210 мл Русское поле + пара чайная 210 мл)</t>
  </si>
  <si>
    <t>Технические характеристики</t>
  </si>
  <si>
    <t>Чайник 1100 мл Удачный Белый</t>
  </si>
  <si>
    <t>065112</t>
  </si>
  <si>
    <t>Чайник 550 мл Удачный Белый</t>
  </si>
  <si>
    <t>065122</t>
  </si>
  <si>
    <t>Чайник 800 мл Удачный Белый</t>
  </si>
  <si>
    <t>065132</t>
  </si>
  <si>
    <t>Чайник 1400 мл Янтарь Агаша</t>
  </si>
  <si>
    <t>016452</t>
  </si>
  <si>
    <t>Чайник 1400 мл Янтарь Белый</t>
  </si>
  <si>
    <t>003702</t>
  </si>
  <si>
    <t>Чайник 1400 мл Янтарь Воспоминание</t>
  </si>
  <si>
    <t>с1598</t>
  </si>
  <si>
    <t>Чайник 1400 мл Янтарь Дикая роза эконом</t>
  </si>
  <si>
    <t>048422</t>
  </si>
  <si>
    <t>Чайник 1400 мл Янтарь Клен эконом</t>
  </si>
  <si>
    <t>049412</t>
  </si>
  <si>
    <t>Чайник 1400 мл Янтарь Монреаль</t>
  </si>
  <si>
    <t>000312</t>
  </si>
  <si>
    <t>Чайник 1400 мл Янтарь Отводка золотом</t>
  </si>
  <si>
    <t>018442</t>
  </si>
  <si>
    <t>Чайник 1400 мл Янтарь Полевой мак эконом</t>
  </si>
  <si>
    <t>058672</t>
  </si>
  <si>
    <t>Чайник 350 мл Янтарь Белый</t>
  </si>
  <si>
    <t>006792</t>
  </si>
  <si>
    <t>Чайник 350 мл Янтарь Дикая роза эконом</t>
  </si>
  <si>
    <t>048812</t>
  </si>
  <si>
    <t>Чайник 350 мл Янтарь Клен эконом</t>
  </si>
  <si>
    <t>047612</t>
  </si>
  <si>
    <t>Чайник 350 мл Янтарь Монреаль</t>
  </si>
  <si>
    <t>005642</t>
  </si>
  <si>
    <t>Чайник 350 мл Янтарь Отводка золотом</t>
  </si>
  <si>
    <t>022552</t>
  </si>
  <si>
    <t>Чайник 350 мл Янтарь Отводка люстром</t>
  </si>
  <si>
    <t>020642</t>
  </si>
  <si>
    <t>Чайник 350 мл Янтарь Полевой мак эконом</t>
  </si>
  <si>
    <t>058682</t>
  </si>
  <si>
    <t>Фото</t>
  </si>
  <si>
    <t>Артикул</t>
  </si>
  <si>
    <t xml:space="preserve">Наименование ассортимента </t>
  </si>
  <si>
    <t>Кол-во в упаковке</t>
  </si>
  <si>
    <t>Объем упаковки</t>
  </si>
  <si>
    <t>Оптовая цена с НДС</t>
  </si>
  <si>
    <t>Ваш заказ</t>
  </si>
  <si>
    <t>Сумма</t>
  </si>
  <si>
    <t>Сервиз чайный  15 предм. Белый лебедь Морозко</t>
  </si>
  <si>
    <t>Сервиз чайный   15 пред . Белый лебедь  Весенний</t>
  </si>
  <si>
    <t>Сервиз чайный 15 пред. Белый лебедь Золотой олень</t>
  </si>
  <si>
    <t>Сервиз чайный 15 предм.Белый лебедь Розовая сирень</t>
  </si>
  <si>
    <t>012742</t>
  </si>
  <si>
    <t>Сервиз чайный 15 предм. Белый лебедь Фиалки</t>
  </si>
  <si>
    <t>Сервиз чайный  21 предм. Белый лебедь Ситец</t>
  </si>
  <si>
    <t>Сервиз чайный  15 предм . Белый лебедь Каллы</t>
  </si>
  <si>
    <t>027032</t>
  </si>
  <si>
    <t>Сервиз чайный  15 предм. Белый лебедь Московский с лентой</t>
  </si>
  <si>
    <t>011622</t>
  </si>
  <si>
    <t>Сервиз чайный 15 предм .Белый лебедь Розовый букет</t>
  </si>
  <si>
    <t>Сервиз чайный  21 пред. Белый лебедь Конфетти</t>
  </si>
  <si>
    <t>028472</t>
  </si>
  <si>
    <t>Сервиз чайный  15 пред .Белый лебедь Фантазия</t>
  </si>
  <si>
    <t>Сервиз чайный  15 пред .Белый лебедь Цветение</t>
  </si>
  <si>
    <t>Сервиз чайный   15 пред. Белый лебедь Розовый сад</t>
  </si>
  <si>
    <t>024522</t>
  </si>
  <si>
    <t>Сервиз чайный 15 пред.Белый лебедь Душистый горошек</t>
  </si>
  <si>
    <t>006712</t>
  </si>
  <si>
    <t>Сервиз чайный 21 предм Белый лебедь Подсолнухи</t>
  </si>
  <si>
    <t>Сервиз чайный  15 пред .Белый лебедь Ожерелье</t>
  </si>
  <si>
    <t>065602</t>
  </si>
  <si>
    <t>Сервиз чайный 14 пред. Белый лебедь Акварелька</t>
  </si>
  <si>
    <t>063552</t>
  </si>
  <si>
    <t>Сервиз чайный  14 пред. Белый лебедь Альпийские цветы</t>
  </si>
  <si>
    <t>065842</t>
  </si>
  <si>
    <t>Сервиз чайный 15 пред. Белый лебедь Красные цветы</t>
  </si>
  <si>
    <t>Сервиз чайный   15 предм.  Тюльпан  Свадебный</t>
  </si>
  <si>
    <t>Сервиз чайный   15 предм. Тюльпан Калинка</t>
  </si>
  <si>
    <t>Сервиз чайный 15 предм. Тюльпан Ситцевый</t>
  </si>
  <si>
    <t>Сервиз чайный з 15 предм. Тюльпан Красавица</t>
  </si>
  <si>
    <t>011412</t>
  </si>
  <si>
    <t>Сервиз чайный 15 предм .Тюльпан Сирень</t>
  </si>
  <si>
    <t>Сервиз чайный   21предм. Тюльпан Тюльпан</t>
  </si>
  <si>
    <t>Сервиз чайный 15 предм.Тюльпан Яблоневый цвет</t>
  </si>
  <si>
    <t>Сервиз чайный  15 предм.Тюльпан Нина</t>
  </si>
  <si>
    <t>Сервиз чайный  15 предм. Тюльпан Розовая птица</t>
  </si>
  <si>
    <t>Сервиз чайный  15 предм . Тюльпан Июнь</t>
  </si>
  <si>
    <t>010642</t>
  </si>
  <si>
    <t xml:space="preserve">Сервиз чайный  15 предм. Тюльпан Московский с лентой. </t>
  </si>
  <si>
    <t>Сервиз чайный   21 предм .Тюльпан Золотое кружево</t>
  </si>
  <si>
    <t>003842</t>
  </si>
  <si>
    <t>Сервиз чайный  15 предм.Тюльпан Cесиль</t>
  </si>
  <si>
    <t>Сервиз чайный  21 предм.Тюльпан Летняя симфония</t>
  </si>
  <si>
    <t>025342</t>
  </si>
  <si>
    <t>Сервиз чайный 15 предм. Тюльпан Сакура</t>
  </si>
  <si>
    <t>033882</t>
  </si>
  <si>
    <t>Сервиз чайный  21 предм.Тюльпан Золотой орех</t>
  </si>
  <si>
    <t>065582</t>
  </si>
  <si>
    <t>Сервиз чайный 14 предм. Тюльпан Полевые цветы</t>
  </si>
  <si>
    <t>050112</t>
  </si>
  <si>
    <t xml:space="preserve">Сервиз чайный 14предм .Деколь разная, отв. золотом  </t>
  </si>
  <si>
    <t>023332</t>
  </si>
  <si>
    <t xml:space="preserve">Сервиз чайный  14предм.Рубин Осень  </t>
  </si>
  <si>
    <t>031822</t>
  </si>
  <si>
    <t>Сервиз чайный  14предм. Рубин Рубин</t>
  </si>
  <si>
    <t>020672</t>
  </si>
  <si>
    <t>Сервиз чайный 20 предм, Гранатовый Багульник</t>
  </si>
  <si>
    <t>003312</t>
  </si>
  <si>
    <t>Сервиз чайный 20 предм, Гранатовый Сиреневый букет</t>
  </si>
  <si>
    <t>001192</t>
  </si>
  <si>
    <t>Сервиз чайный 20 предм, Гранатовый Колосок</t>
  </si>
  <si>
    <t>011902</t>
  </si>
  <si>
    <t>Сервиз чайный 20 предм, Гранатовый Морской бриз</t>
  </si>
  <si>
    <t>015502</t>
  </si>
  <si>
    <t>063602</t>
  </si>
  <si>
    <t>Сервиз чайный 20 предм, ГранатовыйАкварель</t>
  </si>
  <si>
    <t>Сервиз чайный  15 пред.Голубая роза Золотое кольцо</t>
  </si>
  <si>
    <t>Сервиз чайный 15 пред.Голубая роза Золотистый</t>
  </si>
  <si>
    <t>026842</t>
  </si>
  <si>
    <t>Сервиз чайный 15 пред.Голубая роза Московский</t>
  </si>
  <si>
    <t>Сервиз чайный 16 предм.Голубая роза Праздничный</t>
  </si>
  <si>
    <t>Сервиз чайный  22 предм. Виноградная лоза Морозко</t>
  </si>
  <si>
    <t>Сервиз чайный  22 предм.Виноградная лоза Северный</t>
  </si>
  <si>
    <t>028812</t>
  </si>
  <si>
    <t>Сервиз чайный  15 предм Агат Рассвет</t>
  </si>
  <si>
    <t>020582</t>
  </si>
  <si>
    <t>Сервиз чайный 15 предм . Агат Золотой узор</t>
  </si>
  <si>
    <t>028672</t>
  </si>
  <si>
    <t>Сервиз чайный  15 предм .Агат Президент</t>
  </si>
  <si>
    <t>050412</t>
  </si>
  <si>
    <t>Сервиз чайный  15 предм .Агат Купчиха</t>
  </si>
  <si>
    <t>041762</t>
  </si>
  <si>
    <t>Сервиз чайный  15 предм .Агат Чайная роза</t>
  </si>
  <si>
    <t>005072</t>
  </si>
  <si>
    <t>С113</t>
  </si>
  <si>
    <t>033052</t>
  </si>
  <si>
    <t>Чашка чайная с блюдцем 275 мл Белый лебедь Весенний</t>
  </si>
  <si>
    <t>С743</t>
  </si>
  <si>
    <t>С277</t>
  </si>
  <si>
    <t>С1575</t>
  </si>
  <si>
    <t>С837</t>
  </si>
  <si>
    <t>С690</t>
  </si>
  <si>
    <t>С1358</t>
  </si>
  <si>
    <t>С2468</t>
  </si>
  <si>
    <t>С1715</t>
  </si>
  <si>
    <t>С1260</t>
  </si>
  <si>
    <t>С1372</t>
  </si>
  <si>
    <t>С1250</t>
  </si>
  <si>
    <t>С1413</t>
  </si>
  <si>
    <t>С1293</t>
  </si>
  <si>
    <t>С132</t>
  </si>
  <si>
    <t>С857</t>
  </si>
  <si>
    <t>С373</t>
  </si>
  <si>
    <t>С134</t>
  </si>
  <si>
    <t>С1198</t>
  </si>
  <si>
    <t>С1784</t>
  </si>
  <si>
    <t>С2195</t>
  </si>
  <si>
    <t>С2403</t>
  </si>
  <si>
    <t>С2250</t>
  </si>
  <si>
    <t>С1912</t>
  </si>
  <si>
    <t>С1725</t>
  </si>
  <si>
    <t>С136</t>
  </si>
  <si>
    <t>С131</t>
  </si>
  <si>
    <t>С975</t>
  </si>
  <si>
    <t>036962</t>
  </si>
  <si>
    <t>051932</t>
  </si>
  <si>
    <t>007122</t>
  </si>
  <si>
    <t>Чашка чайная с блюдцем 220 мл Тюльпан Свадебный</t>
  </si>
  <si>
    <t>Чашка чайная с блюдцем 220 мл Тюльпан Московский с лентой</t>
  </si>
  <si>
    <t>Чашка чайная с блюдцем 220 мл Тюльпан Розовая птица</t>
  </si>
  <si>
    <t>Вес упаковки, гр</t>
  </si>
  <si>
    <t>065672</t>
  </si>
  <si>
    <t>065682</t>
  </si>
  <si>
    <t>Чашка чайная 450 мл Ностальгия Красные цветы</t>
  </si>
  <si>
    <t>Тарелка мелкая диам. 175 мм Вырезной край Акварель</t>
  </si>
  <si>
    <t>Тарелка мелкая диам. 175 мм Вырезной край Белая</t>
  </si>
  <si>
    <t>Тарелка мелкая диам. 175 мм Вырезной край Воспоминание</t>
  </si>
  <si>
    <t>с260</t>
  </si>
  <si>
    <t>Тарелка мелкая диам. 175 мм Вырезной край Дикая роза эконом</t>
  </si>
  <si>
    <t>Тарелка мелкая диам. 175 мм Вырезной край Зеленый борт</t>
  </si>
  <si>
    <t>063612</t>
  </si>
  <si>
    <t>011102</t>
  </si>
  <si>
    <t>048042</t>
  </si>
  <si>
    <t>017692</t>
  </si>
  <si>
    <t>Тарелка мелкая диам. 175 мм Вырезной край Золотоцвет</t>
  </si>
  <si>
    <t>017552</t>
  </si>
  <si>
    <t>Тарелка мелкая диам. 175 мм Вырезной край Клен эконом</t>
  </si>
  <si>
    <t>047742</t>
  </si>
  <si>
    <t>Тарелка мелкая диам. 175 мм Вырезной край Луговые цветы эконом</t>
  </si>
  <si>
    <t>066932</t>
  </si>
  <si>
    <t>Тарелка мелкая диам. 175 мм Вырезной край Монреаль</t>
  </si>
  <si>
    <t>027392</t>
  </si>
  <si>
    <t>Тарелка мелкая диам. 175 мм Вырезной край Отводка золотом</t>
  </si>
  <si>
    <t>029302</t>
  </si>
  <si>
    <t>Тарелка мелкая диам. 175 мм Вырезной край Полевой мак эконом</t>
  </si>
  <si>
    <t>057072</t>
  </si>
  <si>
    <t>Тарелка мелкая диам. 175 мм Вырезной край Розовая ветка</t>
  </si>
  <si>
    <t>с396</t>
  </si>
  <si>
    <t>Тарелка мелкая диам. 175 мм Вырезной край Черная роза</t>
  </si>
  <si>
    <t>028762</t>
  </si>
  <si>
    <t>Тарелка мелкая диам. 175 мм Вырезной край Ягоды</t>
  </si>
  <si>
    <t>с911</t>
  </si>
  <si>
    <t>Тарелка мелкая диам. 175 мм Гладкий край Белая</t>
  </si>
  <si>
    <t>037052</t>
  </si>
  <si>
    <t>Тарелка мелкая диам. 175 мм Гладкий край Дикая роза эконом</t>
  </si>
  <si>
    <t>050452</t>
  </si>
  <si>
    <t>Тарелка мелкая диам. 175 мм Гладкий край Клен эконом</t>
  </si>
  <si>
    <t>047752</t>
  </si>
  <si>
    <t xml:space="preserve">Тарелка мелкая диам. 175 мм Гладкий край Орхидея зеленая </t>
  </si>
  <si>
    <t>056152</t>
  </si>
  <si>
    <t>Тарелка мелкая диам. 175 мм Гладкий край Отводка люстром</t>
  </si>
  <si>
    <t>000602</t>
  </si>
  <si>
    <t>Тарелка мелкая диам. 175 мм Гладкий край Полевой мак эконом</t>
  </si>
  <si>
    <t>057052</t>
  </si>
  <si>
    <t>Тарелка мелкая диам. 200 мм Вырезной край Акварель</t>
  </si>
  <si>
    <t>063632</t>
  </si>
  <si>
    <t>Тарелка мелкая диам. 200 мм Вырезной край Альпийские цветы</t>
  </si>
  <si>
    <t>063572</t>
  </si>
  <si>
    <t>Тарелка мелкая диам. 200 мм Вырезной край Белая</t>
  </si>
  <si>
    <t>018452</t>
  </si>
  <si>
    <t>Тарелка мелкая диам. 200 мм Вырезной край Воспоминание</t>
  </si>
  <si>
    <t>Тарелка мелкая диам. 200 мм Вырезной край Дикая роза эконом</t>
  </si>
  <si>
    <t>047762</t>
  </si>
  <si>
    <t>Тарелка мелкая диам. 200 мм Вырезной край Зеленый борт</t>
  </si>
  <si>
    <t>026502</t>
  </si>
  <si>
    <t>Тарелка мелкая диам. 200 мм Вырезной край Золотоцвет</t>
  </si>
  <si>
    <t>031082</t>
  </si>
  <si>
    <t>Тарелка мелкая диам. 200 мм Вырезной край Клен эконом</t>
  </si>
  <si>
    <t>047822</t>
  </si>
  <si>
    <t>Тарелка мелкая диам. 200 мм Вырезной край Луговые цветы эконом</t>
  </si>
  <si>
    <t>066942</t>
  </si>
  <si>
    <t>Тарелка мелкая диам. 200 мм Вырезной край Монреаль</t>
  </si>
  <si>
    <t>010722</t>
  </si>
  <si>
    <t>Тарелка мелкая диам. 200 мм Вырезной край Отводка золотом</t>
  </si>
  <si>
    <t>014642</t>
  </si>
  <si>
    <t xml:space="preserve">Тарелка мелкая диам. 200 мм Вырезной край Полевой мак эконом </t>
  </si>
  <si>
    <t>057032</t>
  </si>
  <si>
    <t>Тарелка мелкая диам. 200 мм Вырезной край Розовая ветка</t>
  </si>
  <si>
    <t>Тарелка мелкая диам. 200 мм Вырезной край Черная роза</t>
  </si>
  <si>
    <t>029962</t>
  </si>
  <si>
    <t>Тарелка мелкая диам. 200 мм Вырезной край Ягоды</t>
  </si>
  <si>
    <t>Тарелка мелкая диам. 200 мм Гладкий край Белая</t>
  </si>
  <si>
    <t>024702</t>
  </si>
  <si>
    <t>Тарелка мелкая диам. 200 мм Гладкий край Веселый Колобок</t>
  </si>
  <si>
    <t>037732</t>
  </si>
  <si>
    <t>Тарелка мелкая диам. 200 мм Гладкий край Дикая роза эконом</t>
  </si>
  <si>
    <t>049192</t>
  </si>
  <si>
    <t>Набор тарелок 24 шт. Вырезной край Розовая ветка</t>
  </si>
  <si>
    <t>070292</t>
  </si>
  <si>
    <t>с398</t>
  </si>
  <si>
    <t>Тарелка мелкая диам. 200 мм Гладкий край Клен эконом</t>
  </si>
  <si>
    <t>047772</t>
  </si>
  <si>
    <t xml:space="preserve">Тарелка мелкая диам. 200 мм Гладкий край Орхидея зеленая </t>
  </si>
  <si>
    <t>056222</t>
  </si>
  <si>
    <t>Тарелка мелкая диам. 200 мм Гладкий край Отводка люстром</t>
  </si>
  <si>
    <t>027602</t>
  </si>
  <si>
    <t>Тарелка мелкая диам. 200 мм Гладкий край Полевой мак эконом</t>
  </si>
  <si>
    <t>057012</t>
  </si>
  <si>
    <t>Тарелка мелкая диам. 200 мм Гладкий край Роза без отводки</t>
  </si>
  <si>
    <t>067642</t>
  </si>
  <si>
    <t>Тарелка глубокая диам. 200 мм Гладкий край Белая</t>
  </si>
  <si>
    <t>003042</t>
  </si>
  <si>
    <t>Тарелка глубокая диам. 200 мм Гладкий край Отводка золотом</t>
  </si>
  <si>
    <t>029092</t>
  </si>
  <si>
    <t>Тарелка глубокая диам. 200 мм Гладкий край Отводка люстром</t>
  </si>
  <si>
    <t>024122</t>
  </si>
  <si>
    <t>Тарелка глубокая диам. 200 мм Гладкий край Полевой мак эконом</t>
  </si>
  <si>
    <t>057642</t>
  </si>
  <si>
    <t>Тарелка глубокая диам. 200 мм Гладкий край Роза без отводки</t>
  </si>
  <si>
    <t>068252</t>
  </si>
  <si>
    <t>Тарелка глубокая диам. 200 мм Гладкий край Ягоды</t>
  </si>
  <si>
    <t>c2261</t>
  </si>
  <si>
    <t>Тарелка мелкая диам. 240 мм Вырезной край Акварель</t>
  </si>
  <si>
    <t>063622</t>
  </si>
  <si>
    <t>Тарелка мелкая диам. 240 мм Вырезной край Альпийские цветы</t>
  </si>
  <si>
    <t>063562</t>
  </si>
  <si>
    <t>Тарелка мелкая диам. 240 мм Вырезной край Белая</t>
  </si>
  <si>
    <t>021172</t>
  </si>
  <si>
    <t>Тарелка мелкая диам. 240 мм Вырезной край Воспоминание</t>
  </si>
  <si>
    <t>c260</t>
  </si>
  <si>
    <t>Тарелка мелкая диам. 240 мм Вырезной край Дикая роза эконом</t>
  </si>
  <si>
    <t>048292</t>
  </si>
  <si>
    <t>Тарелка мелкая диам. 240 мм Вырезной край Зеленый борт</t>
  </si>
  <si>
    <t>003222</t>
  </si>
  <si>
    <t>Цена с учетом скидки</t>
  </si>
  <si>
    <t>Сервиз чайный 20 предм, Гранатовый Воспоминание</t>
  </si>
  <si>
    <t>067462</t>
  </si>
  <si>
    <t>009662</t>
  </si>
  <si>
    <t>Тарелка мелкая диам. 175 мм Гладкий край Аромат земляники</t>
  </si>
  <si>
    <t>Сервиз чайный фасон "Белый лебедь"</t>
  </si>
  <si>
    <t>Сервиз чайный фасон "Тюльпан"</t>
  </si>
  <si>
    <t>Сервиз чайный фасон "Рубин"</t>
  </si>
  <si>
    <t>Сервиз чайный фасон "Гранатовый"</t>
  </si>
  <si>
    <t>Сервиз чайный фасон "Голубая роза"</t>
  </si>
  <si>
    <t>Сервиз чайный фасон "Виноградная лоза"</t>
  </si>
  <si>
    <t>Тарелка мелкая диам. 240 мм Вырезной край Золотоцвет</t>
  </si>
  <si>
    <t>018692</t>
  </si>
  <si>
    <t>Тарелка мелкая диам. 240 мм Вырезной край Клен эконом</t>
  </si>
  <si>
    <t>048942</t>
  </si>
  <si>
    <t>Тарелка мелкая диам. 240 мм Вырезной край Луговые цветы эконом</t>
  </si>
  <si>
    <t>066952</t>
  </si>
  <si>
    <t>Тарелка мелкая диам. 240 мм Вырезной край Монреаль</t>
  </si>
  <si>
    <t>032532</t>
  </si>
  <si>
    <t>Тарелка мелкая диам. 240 мм Вырезной край Отводка золотом</t>
  </si>
  <si>
    <t>032542</t>
  </si>
  <si>
    <t>Тарелка мелкая диам. 240 мм Вырезной край Полевой мак эконом</t>
  </si>
  <si>
    <t>057842</t>
  </si>
  <si>
    <t>Тарелка мелкая диам. 240 мм Вырезной край Розовая ветка</t>
  </si>
  <si>
    <t xml:space="preserve">Тарелка мелкая диам. 240 мм Вырезной край Черная роза </t>
  </si>
  <si>
    <t>001762</t>
  </si>
  <si>
    <t>Тарелка мелкая диам. 240 мм Вырезной край Ягоды</t>
  </si>
  <si>
    <t>Тарелка мелкая диам. 240 мм Гладкий край Белая</t>
  </si>
  <si>
    <t>032222</t>
  </si>
  <si>
    <t>Тарелка мелкая диам. 240 мм Гладкий край Дикая роза эконом</t>
  </si>
  <si>
    <t>053932</t>
  </si>
  <si>
    <t>053942</t>
  </si>
  <si>
    <t xml:space="preserve">Тарелка мелкая диам. 240 мм Гладкий край Орхидея зеленая </t>
  </si>
  <si>
    <t>055542</t>
  </si>
  <si>
    <t>Тарелка мелкая диам. 240 мм Гладкий край Отводка люстром</t>
  </si>
  <si>
    <t>012562</t>
  </si>
  <si>
    <t>Тарелка мелкая диам. 240 мм Гладкий край Полевой мак эконом</t>
  </si>
  <si>
    <t>057862</t>
  </si>
  <si>
    <t>Тарелка мелкая диам. 240 мм Гладкий край Роза без отводки</t>
  </si>
  <si>
    <t>067632</t>
  </si>
  <si>
    <t>Тарелка глубокая диам. 240 мм Вырезной край Белая</t>
  </si>
  <si>
    <t>029862</t>
  </si>
  <si>
    <t>Тарелка глубокая диам. 240 мм Вырезной край Воспоминание</t>
  </si>
  <si>
    <t>Тарелка глубокая диам. 240 мм Вырезной край Дикая роза эконом</t>
  </si>
  <si>
    <t>048302</t>
  </si>
  <si>
    <t>Тарелка глубокая диам. 240 мм Вырезной край Зеленый борт</t>
  </si>
  <si>
    <t>035032</t>
  </si>
  <si>
    <t>Тарелка глубокая диам. 240 мм Вырезной край Клен эконом</t>
  </si>
  <si>
    <t>049052</t>
  </si>
  <si>
    <t>Тарелка глубокая диам. 240 мм Вырезной край Монреаль</t>
  </si>
  <si>
    <t>021472</t>
  </si>
  <si>
    <t>Тарелка глубокая диам. 240 мм Вырезной край Отводка золотом</t>
  </si>
  <si>
    <t>002392</t>
  </si>
  <si>
    <t>Тарелка глубокая диам. 240 мм Вырезной край Полевой мак эконом</t>
  </si>
  <si>
    <t>057662</t>
  </si>
  <si>
    <t>Тарелка глубокая диам. 240 мм Вырезной край Розовая ветка</t>
  </si>
  <si>
    <t>Тарелка глубокая диам. 240 мм Вырезной край Черная роза</t>
  </si>
  <si>
    <t>022022</t>
  </si>
  <si>
    <t>Тарелка глубокая диам. 240 мм Вырезной край Ягоды</t>
  </si>
  <si>
    <t>Тарелка глубокая диам. 240 мм Гладкий край Аромат земляники</t>
  </si>
  <si>
    <t>067322</t>
  </si>
  <si>
    <t>Тарелка глубокая диам. 240 мм Гладкий край Белая</t>
  </si>
  <si>
    <t>036172</t>
  </si>
  <si>
    <t>Тарелка глубокая диам. 240 мм Гладкий край Дикая роза эконом</t>
  </si>
  <si>
    <t>049372</t>
  </si>
  <si>
    <t>Тарелка глубокая диам. 240 мм Гладкий край Клен эконом</t>
  </si>
  <si>
    <t>049002</t>
  </si>
  <si>
    <t>Тарелка глубокая диам. 240 мм Гладкий край Отводка люстром</t>
  </si>
  <si>
    <t>034392</t>
  </si>
  <si>
    <t>Миска 300 мл Аромат земляники</t>
  </si>
  <si>
    <t>067372</t>
  </si>
  <si>
    <t>Миска 300 мл Белая</t>
  </si>
  <si>
    <t>031432</t>
  </si>
  <si>
    <t>Миска 300 мл Воспоминание</t>
  </si>
  <si>
    <t>с1602</t>
  </si>
  <si>
    <t>Миска 300 мл Дикая роза эконом</t>
  </si>
  <si>
    <t>047192</t>
  </si>
  <si>
    <t>Миска 300 мл Зеленый борт</t>
  </si>
  <si>
    <t>025412</t>
  </si>
  <si>
    <t>Миска 300 мл Золотоцвет</t>
  </si>
  <si>
    <t>028792</t>
  </si>
  <si>
    <t>Миска 300 мл Клен эконом</t>
  </si>
  <si>
    <t>046962</t>
  </si>
  <si>
    <t>Миска 300 мл Луговые цветы эконом</t>
  </si>
  <si>
    <t>066792</t>
  </si>
  <si>
    <t>Миска 300 мл Монреаль</t>
  </si>
  <si>
    <t>02576</t>
  </si>
  <si>
    <t>Миска 300 мл Орхидея зеленая</t>
  </si>
  <si>
    <t>040422</t>
  </si>
  <si>
    <t>Миска 300 мл Отводка золотом</t>
  </si>
  <si>
    <t>016072</t>
  </si>
  <si>
    <t>Миска 300 мл Отводка люстром</t>
  </si>
  <si>
    <t>019142</t>
  </si>
  <si>
    <t>Миска 300 мл Полевой мак эконом</t>
  </si>
  <si>
    <t>046992</t>
  </si>
  <si>
    <t xml:space="preserve">Миска 300 мл Роза без отводки </t>
  </si>
  <si>
    <t>067672</t>
  </si>
  <si>
    <t>Миска 300 мл Розовая ветка</t>
  </si>
  <si>
    <t>с1925</t>
  </si>
  <si>
    <t>Миска 300 мл Черная роза</t>
  </si>
  <si>
    <t>022712</t>
  </si>
  <si>
    <t>Миска 300 мл Ягоды</t>
  </si>
  <si>
    <t>с2542</t>
  </si>
  <si>
    <t>Миска 350 мл Белая</t>
  </si>
  <si>
    <t>021002</t>
  </si>
  <si>
    <t>Миска 350 мл Веселый Колобок</t>
  </si>
  <si>
    <t>039072</t>
  </si>
  <si>
    <t>Миска 350 мл Отводка люстром</t>
  </si>
  <si>
    <t>038982</t>
  </si>
  <si>
    <t>Миска 350 мл Приключения Колобка</t>
  </si>
  <si>
    <t>061552</t>
  </si>
  <si>
    <t>Миска 500 мл Альпийские цветы</t>
  </si>
  <si>
    <t>066452</t>
  </si>
  <si>
    <t>Миска 500 мл Аромат земляники</t>
  </si>
  <si>
    <t>067382</t>
  </si>
  <si>
    <t>Миска 500 мл Белая</t>
  </si>
  <si>
    <t>Миска 500 мл Воспоминание</t>
  </si>
  <si>
    <t>с1728</t>
  </si>
  <si>
    <t>001262</t>
  </si>
  <si>
    <t>Миска 500 мл Дикая роза эконом</t>
  </si>
  <si>
    <t>047622</t>
  </si>
  <si>
    <t>Миска 500 мл Зеленый борт</t>
  </si>
  <si>
    <t>019162</t>
  </si>
  <si>
    <t>Миска 500 мл Золотоцвет</t>
  </si>
  <si>
    <t>029902</t>
  </si>
  <si>
    <t>Миска 500 мл Клен эконом</t>
  </si>
  <si>
    <t>047722</t>
  </si>
  <si>
    <t>Миска 500 мл Луговые цветы эконом</t>
  </si>
  <si>
    <t>066802</t>
  </si>
  <si>
    <t>Миска 500 мл Монреаль</t>
  </si>
  <si>
    <t>036702</t>
  </si>
  <si>
    <t>Миска 500 мл Орхидея зеленая</t>
  </si>
  <si>
    <t>040442</t>
  </si>
  <si>
    <t>Миска 500 мл Отводка золотом</t>
  </si>
  <si>
    <t>Миска 500 мл Отводка люстром</t>
  </si>
  <si>
    <t>033682</t>
  </si>
  <si>
    <t>002842</t>
  </si>
  <si>
    <t>Миска 500 мл Полевой мак эконом</t>
  </si>
  <si>
    <t>Миска 500 мл Роза без отводки</t>
  </si>
  <si>
    <t>067682</t>
  </si>
  <si>
    <t>063852</t>
  </si>
  <si>
    <t>Миска 500 мл Розовая ветка</t>
  </si>
  <si>
    <t>с1926</t>
  </si>
  <si>
    <t>Миска 500 мл Черная роза</t>
  </si>
  <si>
    <t>038162</t>
  </si>
  <si>
    <t>Миска 500 мл Ягоды</t>
  </si>
  <si>
    <t>с2580</t>
  </si>
  <si>
    <t>Пиала 250 мл Белая</t>
  </si>
  <si>
    <t>020562</t>
  </si>
  <si>
    <t xml:space="preserve">Пиала 250 мл Дикая роза эконом </t>
  </si>
  <si>
    <t>051032</t>
  </si>
  <si>
    <t xml:space="preserve">Пиала 250 мл Зеленый борт </t>
  </si>
  <si>
    <t>014762</t>
  </si>
  <si>
    <t>Пиала 250 мл Отводка золотом</t>
  </si>
  <si>
    <t>008872</t>
  </si>
  <si>
    <t>Пиала 250 мл Полевой мак эконом</t>
  </si>
  <si>
    <t>059192</t>
  </si>
  <si>
    <t>Пиала 250 мл Роза без отводки</t>
  </si>
  <si>
    <t>068042</t>
  </si>
  <si>
    <t>Пиала 370 мл Альпийские цветы</t>
  </si>
  <si>
    <t>068062</t>
  </si>
  <si>
    <t>Пиала 370 мл Белая</t>
  </si>
  <si>
    <t>064462</t>
  </si>
  <si>
    <t>Пиала 370 мл Дикая роза эконом</t>
  </si>
  <si>
    <t>065342</t>
  </si>
  <si>
    <t>Пиала 370 мл Клен эконом</t>
  </si>
  <si>
    <t>067852</t>
  </si>
  <si>
    <t>Пиала 370 мл Луговые цветы эконом</t>
  </si>
  <si>
    <t>067862</t>
  </si>
  <si>
    <t>Пиала 370 мл Орхидея зеленая</t>
  </si>
  <si>
    <t>068072</t>
  </si>
  <si>
    <t>Пиала 370 мл Отводка золотом</t>
  </si>
  <si>
    <t>064472</t>
  </si>
  <si>
    <t>Пиала 370 мл Роза без отводки</t>
  </si>
  <si>
    <t>068082</t>
  </si>
  <si>
    <t>Пиала 370 мл Черная роза Отводка золотом</t>
  </si>
  <si>
    <t>064482</t>
  </si>
  <si>
    <t>Кружка 350 мл Витая Акварель</t>
  </si>
  <si>
    <t>067472</t>
  </si>
  <si>
    <t>Кружка 350 мл Витая Аромат земляники</t>
  </si>
  <si>
    <t>067392</t>
  </si>
  <si>
    <t>Кружка 350 мл Витая Белая</t>
  </si>
  <si>
    <t>065822</t>
  </si>
  <si>
    <t>Кружка 350 мл Витая Дикая роза эконом</t>
  </si>
  <si>
    <t>066292</t>
  </si>
  <si>
    <t>Кружка 350 мл Витая Орхидея бордовая эконом</t>
  </si>
  <si>
    <t>066302</t>
  </si>
  <si>
    <t>Кружка 350 мл Витая Орхидея зеленая эконом</t>
  </si>
  <si>
    <t>066312</t>
  </si>
  <si>
    <t>Кружка 350 мл Витая Роза без отводки</t>
  </si>
  <si>
    <t>067612</t>
  </si>
  <si>
    <t xml:space="preserve">Кружка 350 мл Витая Ягодный микс эконом </t>
  </si>
  <si>
    <t>066322</t>
  </si>
  <si>
    <t>Кружка 210 мл Глория Белая</t>
  </si>
  <si>
    <t>032952</t>
  </si>
  <si>
    <t>Кружка 210 мл Глория Гадкий утенок</t>
  </si>
  <si>
    <t>054352</t>
  </si>
  <si>
    <t>Кружка 210 мл Глория Полевой мак эконом</t>
  </si>
  <si>
    <t>053452</t>
  </si>
  <si>
    <t>Кружка 210 мл Глория Роза без отводки</t>
  </si>
  <si>
    <t>068282</t>
  </si>
  <si>
    <t>Кружка 210 мл Глория Рукавичка</t>
  </si>
  <si>
    <t>054362</t>
  </si>
  <si>
    <t>Кружка 210 мл Глория Сапфир эконом</t>
  </si>
  <si>
    <t>056722</t>
  </si>
  <si>
    <t>Кружка 210 мл Глория Сказка</t>
  </si>
  <si>
    <t>054372</t>
  </si>
  <si>
    <t>Ваза для фруктов Лист</t>
  </si>
  <si>
    <t>с1574</t>
  </si>
  <si>
    <t>Набор тарелок 24 шт. Вырезной край Астра</t>
  </si>
  <si>
    <t>037472</t>
  </si>
  <si>
    <t>Набор тарелок 24 шт. Вырезной край Воспоминание</t>
  </si>
  <si>
    <t>с261</t>
  </si>
  <si>
    <t>Набор тарелок 24 шт. Вырезной край Монреаль</t>
  </si>
  <si>
    <t>021862</t>
  </si>
  <si>
    <t>Набор тарелок 24 шт. Вырезной край Отводка золотом</t>
  </si>
  <si>
    <t>007692</t>
  </si>
  <si>
    <t>Кружка 300 мл Европейский "LOVE"</t>
  </si>
  <si>
    <t>061632</t>
  </si>
  <si>
    <t>Кружка 300 мл Европейский Белая</t>
  </si>
  <si>
    <t>038462</t>
  </si>
  <si>
    <t>Кружка 300 мл Европейский Дулёво</t>
  </si>
  <si>
    <t>013982</t>
  </si>
  <si>
    <t>Кружка 300 мл Европейский Рожденный в СССР</t>
  </si>
  <si>
    <t>003992</t>
  </si>
  <si>
    <t>Кружка 300 мл Европейский Романтик</t>
  </si>
  <si>
    <t>005342</t>
  </si>
  <si>
    <t>Кружка 350 мл Конус Орхидея бордовая</t>
  </si>
  <si>
    <t>Кружка 350 мл Конус Орхидея зеленая</t>
  </si>
  <si>
    <t>040362</t>
  </si>
  <si>
    <t>040352</t>
  </si>
  <si>
    <t>Кружка 250 мл Рассвет Аромат земляники</t>
  </si>
  <si>
    <t>037662</t>
  </si>
  <si>
    <t>Кружка 250 мл Рассвет Белая</t>
  </si>
  <si>
    <t>026162</t>
  </si>
  <si>
    <t>Кружка 250 мл Рассвет Дикая роза эконом</t>
  </si>
  <si>
    <t>053602</t>
  </si>
  <si>
    <t>Кружка 250 мл Рассвет Золотоцвет</t>
  </si>
  <si>
    <t>Кружка 250 мл Рассвет Орхидея зеленая</t>
  </si>
  <si>
    <t>040382</t>
  </si>
  <si>
    <t>Кружка 250 мл Рассвет Роза без отводки</t>
  </si>
  <si>
    <t>068272</t>
  </si>
  <si>
    <t>Кружка 210 мл Русское поле без ручки Белая</t>
  </si>
  <si>
    <t>012852</t>
  </si>
  <si>
    <t>Кружка 210 мл Русское поле без ручки Шелкотрафаретная печать</t>
  </si>
  <si>
    <t>028832</t>
  </si>
  <si>
    <t>Кружка 210 мл Русское поле Белая</t>
  </si>
  <si>
    <t>018682</t>
  </si>
  <si>
    <t>Кружка 210 мл Русское поле Веселый Колобок</t>
  </si>
  <si>
    <t>021012</t>
  </si>
  <si>
    <t>Кружка 210 мл Русское поле Мышата</t>
  </si>
  <si>
    <t>018092</t>
  </si>
  <si>
    <t>Кружка 210 мл Русское поле Приключения Колобка</t>
  </si>
  <si>
    <t>061472</t>
  </si>
  <si>
    <t>Кружка 210 мл Русское поле Сказка</t>
  </si>
  <si>
    <t>054382</t>
  </si>
  <si>
    <t>Кружка 210 мл Русское поле Шелкотрафаретная печать</t>
  </si>
  <si>
    <t>005352</t>
  </si>
  <si>
    <t>Кружка 250 мл Цилиндрический без ручки Белая</t>
  </si>
  <si>
    <t>052152</t>
  </si>
  <si>
    <t>Кружка 250 мл Цилиндрический без ручки Отводка люстром</t>
  </si>
  <si>
    <t>003252</t>
  </si>
  <si>
    <t>Кружка 250 мл Цилиндрический без ручки Шелкотрафарет</t>
  </si>
  <si>
    <t>037022</t>
  </si>
  <si>
    <t>Кружка 250 мл Цилиндрический Белая</t>
  </si>
  <si>
    <t>015202</t>
  </si>
  <si>
    <t>Кружка 250 мл Цилиндрический Шелкотрафарет</t>
  </si>
  <si>
    <t>031242</t>
  </si>
  <si>
    <t>Чашка чайная с блюдцем 210 мл Янтарь Аромат земляники</t>
  </si>
  <si>
    <t>067422</t>
  </si>
  <si>
    <t>Чашка чайная с блюдцем 210 мл Янтарь Белая</t>
  </si>
  <si>
    <t>011042</t>
  </si>
  <si>
    <t>Чашка чайная с блюдцем 210 мл Янтарь Веселый Колобок</t>
  </si>
  <si>
    <t>024042</t>
  </si>
  <si>
    <t>Чашка чайная с блюдцем 210 мл Янтарь Приключения Колобка</t>
  </si>
  <si>
    <t>061582</t>
  </si>
  <si>
    <t>Чашка чайная с блюдцем 220 мл Рубин Белая</t>
  </si>
  <si>
    <t>001432</t>
  </si>
  <si>
    <t>Чашка чайная с блюдцем 220 мл Рубин Отводка люстром</t>
  </si>
  <si>
    <t>002752</t>
  </si>
  <si>
    <t xml:space="preserve">Чашка чайная с блюдцем 220 мл Тюльпан Калинка </t>
  </si>
  <si>
    <t>с373</t>
  </si>
  <si>
    <t>Чашка чайная с блюдцем 220 мл Тюльпан Красавица Синий</t>
  </si>
  <si>
    <t>Чашка чайная с блюдцем 220 мл Тюльпан Полевые цветы</t>
  </si>
  <si>
    <t>067162</t>
  </si>
  <si>
    <t>с134</t>
  </si>
  <si>
    <t>с113</t>
  </si>
  <si>
    <t>Чашка чайная с блюдцем 275 мл Белый лебедь Дикая роза эконом</t>
  </si>
  <si>
    <t>050882</t>
  </si>
  <si>
    <t>Чашка чайная с блюдцем 275 мл Белый лебедь Золотой олень</t>
  </si>
  <si>
    <t>026322</t>
  </si>
  <si>
    <t>Чашка чайная с блюдцем 275 мл Белый лебедь Московский с лентой</t>
  </si>
  <si>
    <t>017442</t>
  </si>
  <si>
    <t>Чашка чайная с блюдцем 275 мл Белый лебедь Розовая сирень</t>
  </si>
  <si>
    <t>Чашка чайная с блюдцем 275 мл Гранатовый Белая</t>
  </si>
  <si>
    <t>014822</t>
  </si>
  <si>
    <t>Чашка чайная с блюдцем 275 мл Гранатовый Воспоминание</t>
  </si>
  <si>
    <t>с178</t>
  </si>
  <si>
    <t>Чашка чайная с блюдцем 275 мл Гранатовый Дикая роза эконом</t>
  </si>
  <si>
    <t>048672</t>
  </si>
  <si>
    <t>Чашка чайная с блюдцем 275 мл Гранатовый Зеленый борт</t>
  </si>
  <si>
    <t>038752</t>
  </si>
  <si>
    <t>Чашка чайная с блюдцем 275 мл Гранатовый Клен эконом</t>
  </si>
  <si>
    <t>050432</t>
  </si>
  <si>
    <t xml:space="preserve">Чашка чайная с блюдцем 275 мл Гранатовый Орхидея зеленая </t>
  </si>
  <si>
    <t>057282</t>
  </si>
  <si>
    <t>Чашка чайная с блюдцем 275 мл Гранатовый Отводка золотом</t>
  </si>
  <si>
    <t>021812</t>
  </si>
  <si>
    <t>Чашка чайная с блюдцем 275 мл Гранатовый Отводка люстром</t>
  </si>
  <si>
    <t>004172</t>
  </si>
  <si>
    <t>Чашка чайная с блюдцем 275 мл Гранатовый Полевой мак эконом</t>
  </si>
  <si>
    <t>059292</t>
  </si>
  <si>
    <t>Чашка чайная с блюдцем 275 мл Гранатовый Роза без отводки</t>
  </si>
  <si>
    <t>067752</t>
  </si>
  <si>
    <t xml:space="preserve">Чашка чайная с блюдцем 450 мл Ностальгия Акварель </t>
  </si>
  <si>
    <t>Чашка чайная с блюдцем 450 мл Ностальгия Альпийские цветы</t>
  </si>
  <si>
    <t>Чашка чайная с блюдцем 450 мл Ностальгия Красные цветы</t>
  </si>
  <si>
    <t>Чашка чайная с блюдцем 450 мл Ностальгия Роза без отводки</t>
  </si>
  <si>
    <t>067742</t>
  </si>
  <si>
    <t>Салатник 1040 мл Белый</t>
  </si>
  <si>
    <t>062332</t>
  </si>
  <si>
    <t>Салатник 1040 мл Дикая роза эконом</t>
  </si>
  <si>
    <t>066902</t>
  </si>
  <si>
    <t>Салатник 1040 мл Золотоцвет</t>
  </si>
  <si>
    <t>067242</t>
  </si>
  <si>
    <t>Салатник 1040 мл Клен эконом</t>
  </si>
  <si>
    <t>068012</t>
  </si>
  <si>
    <t>Салатник 1040 мл Луговые цветы эконом</t>
  </si>
  <si>
    <t>066262</t>
  </si>
  <si>
    <t>Салатник 1040 мл Орхидея зеленая</t>
  </si>
  <si>
    <t>066852</t>
  </si>
  <si>
    <t>Салатник 1040 мл Отводка золотом</t>
  </si>
  <si>
    <t>064402</t>
  </si>
  <si>
    <t>Салатник 1040 мл Полевой мак эконом</t>
  </si>
  <si>
    <t>067252</t>
  </si>
  <si>
    <t>Салатник 1040 мл Роза без отводки</t>
  </si>
  <si>
    <t>068022</t>
  </si>
  <si>
    <t>Салатник 1040 мл Ягоды</t>
  </si>
  <si>
    <t>063422</t>
  </si>
  <si>
    <t>Салатник 1200 мл Вырезной край Белый</t>
  </si>
  <si>
    <t>028462</t>
  </si>
  <si>
    <t>Салатник 1200 мл Вырезной край Воспоминание</t>
  </si>
  <si>
    <t>Салатник 1200 мл Вырезной край Зеленый борт</t>
  </si>
  <si>
    <t>003022</t>
  </si>
  <si>
    <t>Салатник 1200 мл Вырезной край Монреаль</t>
  </si>
  <si>
    <t>034752</t>
  </si>
  <si>
    <t>Салатник 1200 мл Вырезной край Отводка золотом</t>
  </si>
  <si>
    <t>023232</t>
  </si>
  <si>
    <t>Салатник 1200 мл Вырезной край Розовая ветка</t>
  </si>
  <si>
    <t>Салатник 1200 мл Вырезной край Ягоды</t>
  </si>
  <si>
    <t>Салатник 1400 мл Голубая роза Белый</t>
  </si>
  <si>
    <t>017392</t>
  </si>
  <si>
    <t>Салатник 1400 мл Голубая роза Воспоминание</t>
  </si>
  <si>
    <t>с1599</t>
  </si>
  <si>
    <t>Салатник 1400 мл Голубая роза Дикая роза эконом</t>
  </si>
  <si>
    <t>048392</t>
  </si>
  <si>
    <t>Салатник 1400 мл Голубая роза Зеленый борт</t>
  </si>
  <si>
    <t>023042</t>
  </si>
  <si>
    <t>Салатник 1400 мл Голубая роза Клен эконом</t>
  </si>
  <si>
    <t>048562</t>
  </si>
  <si>
    <t>Салатник 1400 мл Голубая роза Монреаль</t>
  </si>
  <si>
    <t>Лоток Кузнецовский Золотой</t>
  </si>
  <si>
    <t>с1753</t>
  </si>
  <si>
    <t>Лоток прямоугольный 1400 мл Белый</t>
  </si>
  <si>
    <t>064452</t>
  </si>
  <si>
    <t>Лоток прямоугольный 1400 мл Оливки</t>
  </si>
  <si>
    <t>068872</t>
  </si>
  <si>
    <t>Ваза для цветов бол.Голубая роза Белая</t>
  </si>
  <si>
    <t>006952</t>
  </si>
  <si>
    <t>Ваза для цветов бол.Голубая роза Московский</t>
  </si>
  <si>
    <t>с887</t>
  </si>
  <si>
    <t>Ваза для цветов бол.Голубая роза Розовый ситец</t>
  </si>
  <si>
    <t>033922</t>
  </si>
  <si>
    <t>Ваза для цветов Бутон Мраморный</t>
  </si>
  <si>
    <t>022222</t>
  </si>
  <si>
    <t>Ваза для цветов Голубая роза большая Сакура</t>
  </si>
  <si>
    <t>002062</t>
  </si>
  <si>
    <t>Ваза для цветов мал. Голубая роза Белая</t>
  </si>
  <si>
    <t>001172</t>
  </si>
  <si>
    <t>Ваза для цветов мал. Голубая роза Московский</t>
  </si>
  <si>
    <t>008802</t>
  </si>
  <si>
    <t>020752</t>
  </si>
  <si>
    <t>Салатник 1400 мл Голубая роза Орхидея зеленая</t>
  </si>
  <si>
    <t>040552</t>
  </si>
  <si>
    <t>Салатник 1400 мл Голубая роза Отводка золотом</t>
  </si>
  <si>
    <t>010192</t>
  </si>
  <si>
    <t>Салатник 1400 мл Голубая роза Отводка люстром</t>
  </si>
  <si>
    <t>002122</t>
  </si>
  <si>
    <t>Салатник 1400 мл Голубая роза Полевой мак эконом</t>
  </si>
  <si>
    <t>059352</t>
  </si>
  <si>
    <t>Салатник 150 мл Квадратный  Клен эконом</t>
  </si>
  <si>
    <t>067762</t>
  </si>
  <si>
    <t>Салатник 150 мл Квадратный  Роза без отводки</t>
  </si>
  <si>
    <t>068292</t>
  </si>
  <si>
    <t>Салатник 150 мл Квадратный Белый</t>
  </si>
  <si>
    <t>061002</t>
  </si>
  <si>
    <t>Салатник 150 мл Квадратный Дикая роза эконом</t>
  </si>
  <si>
    <t>066872</t>
  </si>
  <si>
    <t>Салатник 150 мл Квадратный Золотоцвет</t>
  </si>
  <si>
    <t>067182</t>
  </si>
  <si>
    <t>Салатник 150 мл Квадратный Луговые цветы эконом</t>
  </si>
  <si>
    <t>066232</t>
  </si>
  <si>
    <t>Салатник 150 мл Квадратный Отводка золотом</t>
  </si>
  <si>
    <t>060382</t>
  </si>
  <si>
    <t>Салатник 150 мл Квадратный Полевой мак эконом</t>
  </si>
  <si>
    <t>067192</t>
  </si>
  <si>
    <t>Салатник 150 мл Квадратный Ягоды</t>
  </si>
  <si>
    <t>060342</t>
  </si>
  <si>
    <t>Салатник 300 мл Квадратный Белый</t>
  </si>
  <si>
    <t>061012</t>
  </si>
  <si>
    <t>Салатник 300 мл Квадратный Дикая роза эконом</t>
  </si>
  <si>
    <t>066882</t>
  </si>
  <si>
    <t>Салатник 300 мл Квадратный Золотоцвет</t>
  </si>
  <si>
    <t>067202</t>
  </si>
  <si>
    <t>Салатник 300 мл Квадратный Клен эконом</t>
  </si>
  <si>
    <t>067772</t>
  </si>
  <si>
    <t>Салатник 300 мл Квадратный Луговые цветы эконом</t>
  </si>
  <si>
    <t>066242</t>
  </si>
  <si>
    <t xml:space="preserve">Салатник 300 мл Квадратный Орхидея зеленая </t>
  </si>
  <si>
    <t>066832</t>
  </si>
  <si>
    <t>Салатник 300 мл Квадратный Отводка золотом</t>
  </si>
  <si>
    <t>060392</t>
  </si>
  <si>
    <t>Салатник 300 мл Квадратный Отводка люстром</t>
  </si>
  <si>
    <t>061702</t>
  </si>
  <si>
    <t>Салатник 300 мл Квадратный Полевой мак эконом</t>
  </si>
  <si>
    <t>067212</t>
  </si>
  <si>
    <t>Салатник 300 мл Квадратный Роза без отводки</t>
  </si>
  <si>
    <t>068302</t>
  </si>
  <si>
    <t>Салатник 300 мл Квадратный Ягоды</t>
  </si>
  <si>
    <t>060352</t>
  </si>
  <si>
    <t>Салатник 400 мл Голубая роза Белый</t>
  </si>
  <si>
    <t>017302</t>
  </si>
  <si>
    <t>Салатник 400 мл Голубая роза Воспоминание</t>
  </si>
  <si>
    <t>с1061</t>
  </si>
  <si>
    <t>Салатник 400 мл Голубая роза Дикая роза эконом</t>
  </si>
  <si>
    <t>042582</t>
  </si>
  <si>
    <t>Салатник 400 мл Голубая роза Зеленый борт</t>
  </si>
  <si>
    <t>010422</t>
  </si>
  <si>
    <t>Салатник 400 мл Голубая роза Клен эконом</t>
  </si>
  <si>
    <t>042522</t>
  </si>
  <si>
    <t>Салатник 400 мл Голубая роза Монреаль</t>
  </si>
  <si>
    <t>035142</t>
  </si>
  <si>
    <t>Салатник 400 мл Голубая роза Орхидея зеленая</t>
  </si>
  <si>
    <t>040612</t>
  </si>
  <si>
    <t>Салатник 400 мл Голубая роза Отводка золотом</t>
  </si>
  <si>
    <t>000372</t>
  </si>
  <si>
    <t>Салатник 400 мл Голубая роза Отводка люстром</t>
  </si>
  <si>
    <t>003982</t>
  </si>
  <si>
    <t>Салатник 400 мл Голубая роза Полевой мак эконом</t>
  </si>
  <si>
    <t>042602</t>
  </si>
  <si>
    <t>Салатник 550 мл Квадратный Белый</t>
  </si>
  <si>
    <t>061022</t>
  </si>
  <si>
    <t>Салатник 550 мл Квадратный Дикая роза эконом</t>
  </si>
  <si>
    <t>066892</t>
  </si>
  <si>
    <t>Салатник 550 мл Квадратный Золотоцвет</t>
  </si>
  <si>
    <t>067222</t>
  </si>
  <si>
    <t>Салатник 550 мл Квадратный Клен эконом</t>
  </si>
  <si>
    <t>067962</t>
  </si>
  <si>
    <t>Салатник 550 мл Квадратный Луговые цветы эконом</t>
  </si>
  <si>
    <t>066252</t>
  </si>
  <si>
    <t xml:space="preserve">Салатник 550 мл Квадратный Орхидея зеленая </t>
  </si>
  <si>
    <t>066842</t>
  </si>
  <si>
    <t>Салатник 550 мл Квадратный Отводка золотом</t>
  </si>
  <si>
    <t>060402</t>
  </si>
  <si>
    <t>Салатник 550 мл Квадратный Полевой мак эконом</t>
  </si>
  <si>
    <t>067232</t>
  </si>
  <si>
    <t>Салатник 550 мл Квадратный Роза без отводки</t>
  </si>
  <si>
    <t>068312</t>
  </si>
  <si>
    <t>Салатник 550 мл Квадратный Ягоды</t>
  </si>
  <si>
    <t>060362</t>
  </si>
  <si>
    <t>Салатник 700 мл Голубая роза Белый</t>
  </si>
  <si>
    <t>035202</t>
  </si>
  <si>
    <t>Салатник 700 мл Голубая роза Воспоминание</t>
  </si>
  <si>
    <t>с1600</t>
  </si>
  <si>
    <t>Салатник 700 мл Голубая роза Дикая роза эконом</t>
  </si>
  <si>
    <t>048372</t>
  </si>
  <si>
    <t>Салатник 700 мл Голубая роза Зеленый борт</t>
  </si>
  <si>
    <t>009342</t>
  </si>
  <si>
    <t>Салатник 700 мл Голубая роза Клен эконом</t>
  </si>
  <si>
    <t>048522</t>
  </si>
  <si>
    <t>Салатник 700 мл Голубая роза Монреаль</t>
  </si>
  <si>
    <t>026992</t>
  </si>
  <si>
    <t>Салатник 700 мл Голубая роза Орхидея зеленая</t>
  </si>
  <si>
    <t>040632</t>
  </si>
  <si>
    <t>Салатник 700 мл Голубая роза Отводка золотом</t>
  </si>
  <si>
    <t>028882</t>
  </si>
  <si>
    <t>Салатник 700 мл Голубая роза Отводка люстром</t>
  </si>
  <si>
    <t>026612</t>
  </si>
  <si>
    <t>Салатник 700 мл Голубая роза Полевой мак эконом</t>
  </si>
  <si>
    <t>059562</t>
  </si>
  <si>
    <t>Салатник 2000 мл Кузнецовский Золотой</t>
  </si>
  <si>
    <t>с1751</t>
  </si>
  <si>
    <t>Салатник 600 мл Кузнецовский Золотой</t>
  </si>
  <si>
    <t>с1752</t>
  </si>
  <si>
    <t>Салатник Лист Отводка золотом</t>
  </si>
  <si>
    <t>004702</t>
  </si>
  <si>
    <t>Селедочница дл. 300 мм Вырезной край Белая</t>
  </si>
  <si>
    <t>001312</t>
  </si>
  <si>
    <t>Селёдочница дл. 300 мм Вырезной край Воспоминание</t>
  </si>
  <si>
    <t>Селедочница дл. 300 мм Вырезной край Дикая роза эконом</t>
  </si>
  <si>
    <t>047832</t>
  </si>
  <si>
    <t>Селедочница дл. 300 мм Вырезной край Зеленый борт</t>
  </si>
  <si>
    <t>030812</t>
  </si>
  <si>
    <t>Селедочница дл. 300 мм Вырезной край Монреаль</t>
  </si>
  <si>
    <t>002512</t>
  </si>
  <si>
    <t>Селедочница дл. 300 мм Вырезной край Отводка золотом</t>
  </si>
  <si>
    <t>017012</t>
  </si>
  <si>
    <t>Селедочница дл. 300 мм Вырезной край Отводка люстром</t>
  </si>
  <si>
    <t>032962</t>
  </si>
  <si>
    <t>Селёдочница дл. 300 мм Вырезной край Розовая ветка</t>
  </si>
  <si>
    <t>Селёдочница дл. 300 мм Вырезной край Ягоды</t>
  </si>
  <si>
    <t xml:space="preserve">Солонка 100 мл Юбилейный Белая </t>
  </si>
  <si>
    <t>037072</t>
  </si>
  <si>
    <t>Чашка чайная 275 мл Гранатовый Белая</t>
  </si>
  <si>
    <t>025252</t>
  </si>
  <si>
    <t>Чашка чайная 275 мл Гранатовый Воспоминание</t>
  </si>
  <si>
    <t>009092</t>
  </si>
  <si>
    <t>Чашка чайная 275 мл Гранатовый Дикая роза эконом</t>
  </si>
  <si>
    <t>050302</t>
  </si>
  <si>
    <t>Чашка чайная 275 мл Гранатовый Зеленый борт</t>
  </si>
  <si>
    <t>001352</t>
  </si>
  <si>
    <t>Чашка чайная 275 мл Гранатовый Клен эконом</t>
  </si>
  <si>
    <t>052772</t>
  </si>
  <si>
    <t>Чашка чайная 275 мл Гранатовый Отводка золотом</t>
  </si>
  <si>
    <t>000692</t>
  </si>
  <si>
    <t>Чашка чайная 275 мл Гранатовый Отводка люстром</t>
  </si>
  <si>
    <t>020162</t>
  </si>
  <si>
    <t>Чашка чайная 275 мл Гранатовый Полевой мак эконом</t>
  </si>
  <si>
    <t>057992</t>
  </si>
  <si>
    <t>Чайник 700 мл Янтарь Агаша</t>
  </si>
  <si>
    <t>024322</t>
  </si>
  <si>
    <t>Чайник 700 мл Янтарь Альпийские цветы</t>
  </si>
  <si>
    <t>066502</t>
  </si>
  <si>
    <t>Чайник 700 мл Янтарь Аромат земляники</t>
  </si>
  <si>
    <t>067332</t>
  </si>
  <si>
    <t>Чайник 700 мл Янтарь Белый</t>
  </si>
  <si>
    <t>037612</t>
  </si>
  <si>
    <t>Чайник 700 мл Янтарь Дикая роза эконом</t>
  </si>
  <si>
    <t>047782</t>
  </si>
  <si>
    <t>Чайник 700 мл Янтарь Клен эконом</t>
  </si>
  <si>
    <t>047562</t>
  </si>
  <si>
    <t>Чайник 700 мл Янтарь Луговые цветы эконом</t>
  </si>
  <si>
    <t>066822</t>
  </si>
  <si>
    <t>Чайник 700 мл Янтарь Монреаль</t>
  </si>
  <si>
    <t>811882</t>
  </si>
  <si>
    <t>Чайник 700 мл Янтарь Оливки</t>
  </si>
  <si>
    <t>068972</t>
  </si>
  <si>
    <t>Чайник 700 мл Янтарь Орхидея зеленая</t>
  </si>
  <si>
    <t>040902</t>
  </si>
  <si>
    <t>Чайник 700 мл Янтарь Отводка золотом</t>
  </si>
  <si>
    <t>007832</t>
  </si>
  <si>
    <t>Чайник 700 мл Янтарь Отводка люстром</t>
  </si>
  <si>
    <t>015592</t>
  </si>
  <si>
    <t>Чайник 700 мл Янтарь Полевой мак эконом</t>
  </si>
  <si>
    <t>058612</t>
  </si>
  <si>
    <t>Чайник 700 мл Янтарь Роза без отводки</t>
  </si>
  <si>
    <t>068002</t>
  </si>
  <si>
    <t>Бокал с блюдцем 500 мл Рельефный Розочки</t>
  </si>
  <si>
    <t>с2348</t>
  </si>
  <si>
    <t>Бокал с блюдцем 500 мл Рельефный Солнечный</t>
  </si>
  <si>
    <t>с2469</t>
  </si>
  <si>
    <t>Блюдо круглое 300 мм Вырезной край Белое</t>
  </si>
  <si>
    <t>031792</t>
  </si>
  <si>
    <t>Блюдо круглое 300 мм Вырезной край Воспоминание</t>
  </si>
  <si>
    <t>Блюдо круглое 300 мм Вырезной край Дикая роза эконом</t>
  </si>
  <si>
    <t>049082</t>
  </si>
  <si>
    <t>Блюдо круглое 300 мм Вырезной край Зеленый борт</t>
  </si>
  <si>
    <t>032312</t>
  </si>
  <si>
    <t>Блюдо круглое 300 мм Вырезной край Монреаль</t>
  </si>
  <si>
    <t>020732</t>
  </si>
  <si>
    <t>Блюдо круглое 300 мм Вырезной край Отводка золотом</t>
  </si>
  <si>
    <t>023272</t>
  </si>
  <si>
    <t>Блюдо круглое 300 мм Вырезной край Отводка люстром</t>
  </si>
  <si>
    <t>015172</t>
  </si>
  <si>
    <t>Блюдо круглое 300 мм Вырезной край Розовая ветка</t>
  </si>
  <si>
    <t>Блюдо круглое 300 мм Вырезной край Ягоды</t>
  </si>
  <si>
    <t>Блюдо круглое 350 мм Вырезной край Белое</t>
  </si>
  <si>
    <t>038482</t>
  </si>
  <si>
    <t>Блюдо круглое 350 мм Вырезной край Дикая роза эконом</t>
  </si>
  <si>
    <t>050312</t>
  </si>
  <si>
    <t>Блюдо круглое 350 мм Вырезной край Клен эконом</t>
  </si>
  <si>
    <t>048032</t>
  </si>
  <si>
    <t>Блюдо круглое 350 мм Вырезной край Мак эконом</t>
  </si>
  <si>
    <t>046572</t>
  </si>
  <si>
    <t>Блюдо круглое 350 мм Вырезной край Отводка золотом</t>
  </si>
  <si>
    <t>035552</t>
  </si>
  <si>
    <t>Блюдо овальное 350 мм Вырезной край Белое</t>
  </si>
  <si>
    <t>038382</t>
  </si>
  <si>
    <t>Блюдо овальное 350 мм Вырезной край Воспоминание</t>
  </si>
  <si>
    <t>Блюдо овальное 350 мм Вырезной край Дикая роза эконом</t>
  </si>
  <si>
    <t>046452</t>
  </si>
  <si>
    <t>Блюдо овальное 350 мм Вырезной край Зеленый борт</t>
  </si>
  <si>
    <t>036992</t>
  </si>
  <si>
    <t>Блюдо овальное 350 мм Вырезной край Клен эконом</t>
  </si>
  <si>
    <t>046232</t>
  </si>
  <si>
    <t>Блюдо овальное 350 мм Вырезной край Монреаль</t>
  </si>
  <si>
    <t>031652</t>
  </si>
  <si>
    <t>Блюдо овальное 350 мм Вырезной край Отводка золотом</t>
  </si>
  <si>
    <t>005972</t>
  </si>
  <si>
    <t>Блюдо овальное 350 мм Вырезной край Полевой мак эконом</t>
  </si>
  <si>
    <t>046772</t>
  </si>
  <si>
    <t>Блюдо овальное 350 мм Вырезной край Розовая ветка</t>
  </si>
  <si>
    <t>Блюдо овальное 350 мм Вырезной край Ягоды</t>
  </si>
  <si>
    <t>с1509</t>
  </si>
  <si>
    <t>Чашка чайная 450 мл Ностальгия Альпийские цветы</t>
  </si>
  <si>
    <t>065662</t>
  </si>
  <si>
    <t>Чашка чайная 450 мл Ностальгия Аромат земляники</t>
  </si>
  <si>
    <t>067402</t>
  </si>
  <si>
    <t xml:space="preserve">Чашка чайная 450 мл Ностальгия Белая </t>
  </si>
  <si>
    <t>065702</t>
  </si>
  <si>
    <t>065692</t>
  </si>
  <si>
    <t>Чашка чайная 450 мл Ностальгия Оливки</t>
  </si>
  <si>
    <t>068942</t>
  </si>
  <si>
    <t>Чашка чайная 450 мл Ностальгия Роза без отводки</t>
  </si>
  <si>
    <t>067622</t>
  </si>
  <si>
    <t>Чашка чайная 220 мл Рубин Белая</t>
  </si>
  <si>
    <t>020532</t>
  </si>
  <si>
    <t>Чашка чайная 210 мл Янтарь Аромат земляники</t>
  </si>
  <si>
    <t>067352</t>
  </si>
  <si>
    <t>Чашка чайная 210 мл Янтарь Белая</t>
  </si>
  <si>
    <t>039082</t>
  </si>
  <si>
    <t>Блюдце чайное 150 мм Тюльпан Белое</t>
  </si>
  <si>
    <t>034192</t>
  </si>
  <si>
    <t>Блюдце чайное 140 мм Унифицированный Белое</t>
  </si>
  <si>
    <t>028212</t>
  </si>
  <si>
    <t>Блюдце чайное 140 мм Унифицированный Веселый Колобок</t>
  </si>
  <si>
    <t>012752</t>
  </si>
  <si>
    <t>Блюдце чайное 140 мм Унифицированный Дикая роза эконом</t>
  </si>
  <si>
    <t>048512</t>
  </si>
  <si>
    <t>Блюдце чайное 140 мм Унифицированный Клен эконом</t>
  </si>
  <si>
    <t>047802</t>
  </si>
  <si>
    <t>Блюдце чайное 140 мм Унифицированный Отводка золотом</t>
  </si>
  <si>
    <t>010042</t>
  </si>
  <si>
    <t>Блюдце чайное 140 мм Унифицированный Отводка люстром</t>
  </si>
  <si>
    <t>027062</t>
  </si>
  <si>
    <t>Блюдце чайное 140 мм Унифицированный Полевой мак эконом</t>
  </si>
  <si>
    <t>060532</t>
  </si>
  <si>
    <t>Блюдце чайное 140 мм Унифицированный Приключения Колобка</t>
  </si>
  <si>
    <t>061502</t>
  </si>
  <si>
    <t>Чайник 1000 мл Белый лебедь Весенний</t>
  </si>
  <si>
    <t>Чайник 1000 мл Белый лебедь Московский с лентой</t>
  </si>
  <si>
    <t>013672</t>
  </si>
  <si>
    <t>Чайник 1000 мл Белый лебедь Розовая сирень</t>
  </si>
  <si>
    <t>022032</t>
  </si>
  <si>
    <t>Чайник 900 мл Гранатовый Белый</t>
  </si>
  <si>
    <t>029442</t>
  </si>
  <si>
    <t>Чайник 900 мл Гранатовый Воспоминание</t>
  </si>
  <si>
    <t>с289</t>
  </si>
  <si>
    <t>Чайник 900 мл Гранатовый Дикая роза эконом</t>
  </si>
  <si>
    <t>047542</t>
  </si>
  <si>
    <t>Чайник 900 мл Гранатовый Зеленый борт</t>
  </si>
  <si>
    <t>025592</t>
  </si>
  <si>
    <t>Чайник 900 мл Гранатовый Клен эконом</t>
  </si>
  <si>
    <t>047532</t>
  </si>
  <si>
    <t>Чайник 900 мл Гранатовый Отводка золотом</t>
  </si>
  <si>
    <t>036402</t>
  </si>
  <si>
    <t>Чайник 900 мл Гранатовый Отводка люстром</t>
  </si>
  <si>
    <t>008152</t>
  </si>
  <si>
    <t>Чайник 900 мл Гранатовый Полевой мак эконом</t>
  </si>
  <si>
    <t>057222</t>
  </si>
  <si>
    <t>Чайник 700 мл Рубин Белый</t>
  </si>
  <si>
    <t>021752</t>
  </si>
  <si>
    <t>Чайник 700 мл Рубин Дикая роза эконом</t>
  </si>
  <si>
    <t>049072</t>
  </si>
  <si>
    <t>Чайник 700 мл Рубин Клен эконом</t>
  </si>
  <si>
    <t>050962</t>
  </si>
  <si>
    <t>Чайник 700 мл Рубин Отводка люстром</t>
  </si>
  <si>
    <t>011682</t>
  </si>
  <si>
    <t>Чайник 700 мл Рубин Полевой мак эконом</t>
  </si>
  <si>
    <t>059382</t>
  </si>
  <si>
    <t>Масса</t>
  </si>
  <si>
    <t>Объем</t>
  </si>
  <si>
    <t xml:space="preserve">Масса заказа, кг: </t>
  </si>
  <si>
    <t xml:space="preserve">Объем заказа, куб.м : </t>
  </si>
  <si>
    <t>Введите Вашу скидку :</t>
  </si>
  <si>
    <t xml:space="preserve">Сумма заказа : </t>
  </si>
  <si>
    <t>Штрихкод EAN-13</t>
  </si>
  <si>
    <t>Штрихкод ITF-14</t>
  </si>
  <si>
    <t>ЧАЙНЫЕ СЕРВИЗЫ</t>
  </si>
  <si>
    <t>МИСКИ</t>
  </si>
  <si>
    <t>КРУЖКИ</t>
  </si>
  <si>
    <t>ТАРЕЛКИ</t>
  </si>
  <si>
    <t>Ссылка на сайт</t>
  </si>
  <si>
    <t>http://dfz.ru/cat/?SECTION_ID=1268&amp;ELEMENT_ID=46981</t>
  </si>
  <si>
    <t>Набор тарелок 18 шт</t>
  </si>
  <si>
    <t>Набор тарелок 24 шт</t>
  </si>
  <si>
    <t>Чашки чайные</t>
  </si>
  <si>
    <t>Ваза для фруктов Юбилейный Отводка золотом</t>
  </si>
  <si>
    <t>Пиала 370 мл Оливки</t>
  </si>
  <si>
    <t>Миска 500 мл Оливки</t>
  </si>
  <si>
    <t>Миска 300 мл Оливки</t>
  </si>
  <si>
    <t>Тарелка мелкая диам. 240 мм Гладкий край Оливки</t>
  </si>
  <si>
    <t>Тарелка глубокая диам. 240 мм Гладкий край Оливки</t>
  </si>
  <si>
    <t>Тарелка мелкая диам. 175 мм Гладкий край Оливки</t>
  </si>
  <si>
    <t>Тарелка мелкая диам. 200 мм Гладкий край Оливки</t>
  </si>
  <si>
    <t>Кружка 350 мл Витая Оливки</t>
  </si>
  <si>
    <t>Кружка 350 мл Конус Оливки</t>
  </si>
  <si>
    <t>Кружка 250 мл Рассвет Оливки</t>
  </si>
  <si>
    <t>Чашка чайная с блюдцем 275 мл Гранатовый Оливки</t>
  </si>
  <si>
    <t>038052</t>
  </si>
  <si>
    <t>Сахарница 600 мл Гранатовый Белая</t>
  </si>
  <si>
    <t>049092</t>
  </si>
  <si>
    <t>Сахарница 600 мл Гранатовый Дикая роза эконом</t>
  </si>
  <si>
    <t>047792</t>
  </si>
  <si>
    <t>Сахарница 600 мл Гранатовый Клен эконом</t>
  </si>
  <si>
    <t>001142</t>
  </si>
  <si>
    <t>Сахарница 600 мл Гранатовый Отводка золотом</t>
  </si>
  <si>
    <t>057472</t>
  </si>
  <si>
    <t>Сахарница 600 мл Гранатовый Отводка люстром</t>
  </si>
  <si>
    <t>057172</t>
  </si>
  <si>
    <t>Сахарница 600 мл Гранатовый Полевой мак эконом</t>
  </si>
  <si>
    <t>039522</t>
  </si>
  <si>
    <t>Сахарница 500 мл Рубин Белая</t>
  </si>
  <si>
    <t>067342</t>
  </si>
  <si>
    <t>Сахарница 600 мл Янтарь Аромат земляники</t>
  </si>
  <si>
    <t>039712</t>
  </si>
  <si>
    <t>Сахарница 600 мл Янтарь Белая</t>
  </si>
  <si>
    <t>046112</t>
  </si>
  <si>
    <t>Сахарница 600 мл Янтарь Дикая роза эконом</t>
  </si>
  <si>
    <t>046122</t>
  </si>
  <si>
    <t>Сахарница 600 мл Янтарь Клен эконом</t>
  </si>
  <si>
    <t>066862</t>
  </si>
  <si>
    <t xml:space="preserve">Сахарница 600 мл Янтарь Орхидея зеленая </t>
  </si>
  <si>
    <t>060062</t>
  </si>
  <si>
    <t>Сахарница 600 мл Янтарь Полевой мак эконом</t>
  </si>
  <si>
    <t>068152</t>
  </si>
  <si>
    <t>Сахарница 600 мл Янтарь Роза без отводки</t>
  </si>
  <si>
    <t>065372</t>
  </si>
  <si>
    <t>Плакетка Божественная тема</t>
  </si>
  <si>
    <t>021742</t>
  </si>
  <si>
    <t>Повар Набор для специй</t>
  </si>
  <si>
    <t>с752</t>
  </si>
  <si>
    <t>Аист</t>
  </si>
  <si>
    <t>с1177</t>
  </si>
  <si>
    <t>Ангелочек (золотые крылья)</t>
  </si>
  <si>
    <t>с696</t>
  </si>
  <si>
    <t>Барашек</t>
  </si>
  <si>
    <t>с811</t>
  </si>
  <si>
    <t>Барышня-крестьянка</t>
  </si>
  <si>
    <t>с2498</t>
  </si>
  <si>
    <t>Березка</t>
  </si>
  <si>
    <t>с1701</t>
  </si>
  <si>
    <t>Близнецы</t>
  </si>
  <si>
    <t>с808</t>
  </si>
  <si>
    <t>Братья</t>
  </si>
  <si>
    <t>с1806</t>
  </si>
  <si>
    <t>Ваза для фруктов Негритянка</t>
  </si>
  <si>
    <t>с1936</t>
  </si>
  <si>
    <t>Василий Теркин</t>
  </si>
  <si>
    <t>с1154</t>
  </si>
  <si>
    <t>Входящая в воду</t>
  </si>
  <si>
    <t>с344</t>
  </si>
  <si>
    <t>Гнездышко</t>
  </si>
  <si>
    <t>с240</t>
  </si>
  <si>
    <t xml:space="preserve">Дама с собачкой </t>
  </si>
  <si>
    <t>с669</t>
  </si>
  <si>
    <t>Дама с собачкой (черная)</t>
  </si>
  <si>
    <t>с239</t>
  </si>
  <si>
    <t>Дары хозяйки медной горы</t>
  </si>
  <si>
    <t>с2229</t>
  </si>
  <si>
    <t>Даша</t>
  </si>
  <si>
    <t>с810</t>
  </si>
  <si>
    <t>Девочка с зайцем</t>
  </si>
  <si>
    <t>с744</t>
  </si>
  <si>
    <t>Девочка с курами</t>
  </si>
  <si>
    <t>Девочка с курами (в голубом платье)</t>
  </si>
  <si>
    <t>с2235</t>
  </si>
  <si>
    <t>Девушка с чайником</t>
  </si>
  <si>
    <t>000352</t>
  </si>
  <si>
    <t>Дед Мороз</t>
  </si>
  <si>
    <t>с2231</t>
  </si>
  <si>
    <t>Добро пожаловать</t>
  </si>
  <si>
    <t>с705</t>
  </si>
  <si>
    <t>Жар-птица (большая)</t>
  </si>
  <si>
    <t>с807</t>
  </si>
  <si>
    <t>Жар-птица (малая)</t>
  </si>
  <si>
    <t>с1937</t>
  </si>
  <si>
    <t>За Родину</t>
  </si>
  <si>
    <t>033522</t>
  </si>
  <si>
    <t>Искушение</t>
  </si>
  <si>
    <t>с817</t>
  </si>
  <si>
    <t>Кадриль</t>
  </si>
  <si>
    <t>с526</t>
  </si>
  <si>
    <t>Катрин № 967</t>
  </si>
  <si>
    <t>с733</t>
  </si>
  <si>
    <t>Козленок с бантиком</t>
  </si>
  <si>
    <t>с245</t>
  </si>
  <si>
    <t>Конек-горбунок</t>
  </si>
  <si>
    <t>с429</t>
  </si>
  <si>
    <t>Корзиночка-конфетница с лепниной</t>
  </si>
  <si>
    <t>036412</t>
  </si>
  <si>
    <t>Лакомка белый</t>
  </si>
  <si>
    <t>034832</t>
  </si>
  <si>
    <t>Лакомка коричневый</t>
  </si>
  <si>
    <t>с1092</t>
  </si>
  <si>
    <t>Ласточкино гнездо</t>
  </si>
  <si>
    <t>с2228</t>
  </si>
  <si>
    <t>Лебедушка</t>
  </si>
  <si>
    <t>с494</t>
  </si>
  <si>
    <t>Лебедь белый</t>
  </si>
  <si>
    <t>с493</t>
  </si>
  <si>
    <t>Лебедь черный</t>
  </si>
  <si>
    <t>002002</t>
  </si>
  <si>
    <t>Лягушка</t>
  </si>
  <si>
    <t>с1754</t>
  </si>
  <si>
    <t>Малахитница № 1395а</t>
  </si>
  <si>
    <t>с1757</t>
  </si>
  <si>
    <t>Малахитница № 1395б</t>
  </si>
  <si>
    <t>с745</t>
  </si>
  <si>
    <t>Малахитовая шкатулка</t>
  </si>
  <si>
    <t>с1934</t>
  </si>
  <si>
    <t>Материнство</t>
  </si>
  <si>
    <t>с246</t>
  </si>
  <si>
    <t>Матрешка-невеста</t>
  </si>
  <si>
    <t>Матрешка-невеста (в красном платье)</t>
  </si>
  <si>
    <t>Матрешка-невеста (в синем платье)</t>
  </si>
  <si>
    <t>с2230</t>
  </si>
  <si>
    <t>Маша</t>
  </si>
  <si>
    <t>с1941</t>
  </si>
  <si>
    <t>Морозко</t>
  </si>
  <si>
    <t>с1939</t>
  </si>
  <si>
    <t>На птичнике</t>
  </si>
  <si>
    <t>с236</t>
  </si>
  <si>
    <t>Одетта</t>
  </si>
  <si>
    <t>с2257</t>
  </si>
  <si>
    <t>Олег Попов с мячом</t>
  </si>
  <si>
    <t>с1678</t>
  </si>
  <si>
    <t>Пиковая дама</t>
  </si>
  <si>
    <t>028382</t>
  </si>
  <si>
    <t>Подсвечник Клоун</t>
  </si>
  <si>
    <t>с1897</t>
  </si>
  <si>
    <t>Подсвечник Слоник</t>
  </si>
  <si>
    <t>с243</t>
  </si>
  <si>
    <t>Потеха</t>
  </si>
  <si>
    <t>с623</t>
  </si>
  <si>
    <t>Пудель</t>
  </si>
  <si>
    <t>с670</t>
  </si>
  <si>
    <t>Пушкин А.С.</t>
  </si>
  <si>
    <t>с1938</t>
  </si>
  <si>
    <t>Разведчик</t>
  </si>
  <si>
    <t>с813</t>
  </si>
  <si>
    <t>Руслан и Людмила</t>
  </si>
  <si>
    <t>с2497</t>
  </si>
  <si>
    <t>Русская пляска</t>
  </si>
  <si>
    <t>с2464</t>
  </si>
  <si>
    <t>Русский квас № 1615а</t>
  </si>
  <si>
    <t>Русский квас №1615б</t>
  </si>
  <si>
    <t>с244</t>
  </si>
  <si>
    <t>Русский перепляс из 3-х предметов</t>
  </si>
  <si>
    <t>с2465</t>
  </si>
  <si>
    <t>Русский чай</t>
  </si>
  <si>
    <t>с2723</t>
  </si>
  <si>
    <t>Скульптура Шкатулка с лепниной</t>
  </si>
  <si>
    <t>с2234</t>
  </si>
  <si>
    <t>Снегурочка</t>
  </si>
  <si>
    <t>017782</t>
  </si>
  <si>
    <t>Соблазнитель</t>
  </si>
  <si>
    <t>с238</t>
  </si>
  <si>
    <t>Собор Василия Блаженного</t>
  </si>
  <si>
    <t>809632</t>
  </si>
  <si>
    <t>Сокол</t>
  </si>
  <si>
    <t>с814</t>
  </si>
  <si>
    <t>Сон Татьяны</t>
  </si>
  <si>
    <t>с433</t>
  </si>
  <si>
    <t>Триптих "Жар-птица"</t>
  </si>
  <si>
    <t>с749</t>
  </si>
  <si>
    <t>Триптих "Золотой петушок"</t>
  </si>
  <si>
    <t>с2463</t>
  </si>
  <si>
    <t>Уральская кадриль</t>
  </si>
  <si>
    <t>с1080</t>
  </si>
  <si>
    <t>Утро</t>
  </si>
  <si>
    <t>с234</t>
  </si>
  <si>
    <t>Утро Африки</t>
  </si>
  <si>
    <t>031022</t>
  </si>
  <si>
    <t>Фруктовница Ежик</t>
  </si>
  <si>
    <t>с815</t>
  </si>
  <si>
    <t>Хозяйка медной горы</t>
  </si>
  <si>
    <t>с816</t>
  </si>
  <si>
    <t>Царевна-лягушка</t>
  </si>
  <si>
    <t>с241</t>
  </si>
  <si>
    <t>Цыганка</t>
  </si>
  <si>
    <t>с247</t>
  </si>
  <si>
    <t>Цыпленок</t>
  </si>
  <si>
    <t>с746</t>
  </si>
  <si>
    <t>Шахерезада № 1041</t>
  </si>
  <si>
    <t>с747</t>
  </si>
  <si>
    <t>Шахерезада № 1042</t>
  </si>
  <si>
    <t>с748</t>
  </si>
  <si>
    <t>Шахерезада № 1043</t>
  </si>
  <si>
    <t>с685</t>
  </si>
  <si>
    <t>Шкатулка "Чайка"</t>
  </si>
  <si>
    <t>с223</t>
  </si>
  <si>
    <t xml:space="preserve">Шкатулка с лепниной </t>
  </si>
  <si>
    <t>с2380</t>
  </si>
  <si>
    <t>Юная балерина</t>
  </si>
  <si>
    <t>с888</t>
  </si>
  <si>
    <t>Юность Африки</t>
  </si>
  <si>
    <t>065362</t>
  </si>
  <si>
    <t>Тарелка декоративная диам. 100 мм Божественная тема</t>
  </si>
  <si>
    <t>053262</t>
  </si>
  <si>
    <t>Тарелка настенная диам. 200 мм Арабский скакун</t>
  </si>
  <si>
    <t>063662</t>
  </si>
  <si>
    <t>Тарелка настенная диам. 200 мм Бой баранов</t>
  </si>
  <si>
    <t>055692</t>
  </si>
  <si>
    <t>Тарелка настенная диам. 200 мм Большой театр</t>
  </si>
  <si>
    <t>032072</t>
  </si>
  <si>
    <t>Тарелка настенная диам. 200 мм Виды Москвы</t>
  </si>
  <si>
    <t>065922</t>
  </si>
  <si>
    <t>Тарелка настенная диам. 200 мм День Победы</t>
  </si>
  <si>
    <t>065932</t>
  </si>
  <si>
    <t>Тарелка настенная диам. 200 мм День Победы - Солдат</t>
  </si>
  <si>
    <t>054632</t>
  </si>
  <si>
    <t>Тарелка настенная диам. 200 мм Деревенская жизнь</t>
  </si>
  <si>
    <t>008232</t>
  </si>
  <si>
    <t>Тарелка настенная диам. 200 мм Деревенское детство</t>
  </si>
  <si>
    <t>811282</t>
  </si>
  <si>
    <t>Тарелка настенная диам. 200 мм Жизнь кошек</t>
  </si>
  <si>
    <t>032832</t>
  </si>
  <si>
    <t>Тарелка настенная диам. 200 мм Кабаны</t>
  </si>
  <si>
    <t>055702</t>
  </si>
  <si>
    <t>Тарелка настенная диам. 200 мм Кремль</t>
  </si>
  <si>
    <t>037042</t>
  </si>
  <si>
    <t>Тарелка настенная диам. 200 мм Куры</t>
  </si>
  <si>
    <t>009922</t>
  </si>
  <si>
    <t>Тарелка настенная диам. 200 мм Мадонна</t>
  </si>
  <si>
    <t>063442</t>
  </si>
  <si>
    <t>Тарелка настенная диам. 200 мм Медведи</t>
  </si>
  <si>
    <t>028952</t>
  </si>
  <si>
    <t>Тарелка настенная диам. 200 мм Олени</t>
  </si>
  <si>
    <t>054642</t>
  </si>
  <si>
    <t>Тарелка настенная диам. 200 мм Охотничьи птицы</t>
  </si>
  <si>
    <t>063712</t>
  </si>
  <si>
    <t>Тарелка настенная диам. 200 мм Пейзаж с оленями</t>
  </si>
  <si>
    <t>058872</t>
  </si>
  <si>
    <t>Тарелка настенная диам. 200 мм Розы с виноградом</t>
  </si>
  <si>
    <t>051122</t>
  </si>
  <si>
    <t>Тарелка настенная диам. 200 мм Рюмка с виноградом</t>
  </si>
  <si>
    <t>054472</t>
  </si>
  <si>
    <t>Тарелка настенная диам. 200 мм Свидание</t>
  </si>
  <si>
    <t>055712</t>
  </si>
  <si>
    <t>Тарелка настенная диам. 200 мм Собор Василия Блаженного</t>
  </si>
  <si>
    <t>031522</t>
  </si>
  <si>
    <t>Тарелка настенная диам. 200 мм Тройка</t>
  </si>
  <si>
    <t>055722</t>
  </si>
  <si>
    <t>Тарелка настенная диам. 200 мм Храм Христа Спасителя</t>
  </si>
  <si>
    <t>059062</t>
  </si>
  <si>
    <t xml:space="preserve">Тарелка настенная диам. 200 мм Цветы </t>
  </si>
  <si>
    <t>051112</t>
  </si>
  <si>
    <t>Тарелка настенная диам. 200 мм Цветы с виноградом</t>
  </si>
  <si>
    <t>039162</t>
  </si>
  <si>
    <t>Тарелка настенная диам. 300 мм Виды Москвы</t>
  </si>
  <si>
    <t>051102</t>
  </si>
  <si>
    <t>Тарелка настенная диам. 300 мм Всадница</t>
  </si>
  <si>
    <t>029772</t>
  </si>
  <si>
    <t>Тарелка настенная диам. 300 мм Герб Российской Федерации</t>
  </si>
  <si>
    <t>с231</t>
  </si>
  <si>
    <t>Тарелка настенная диам. 300 мм Зима</t>
  </si>
  <si>
    <t>058552</t>
  </si>
  <si>
    <t>Тарелка настенная диам. 300 мм Кружевница</t>
  </si>
  <si>
    <t>022162</t>
  </si>
  <si>
    <t>Тарелка настенная диам. 300 мм Лето</t>
  </si>
  <si>
    <t>051092</t>
  </si>
  <si>
    <t>Тарелка настенная диам. 300 мм Лопухина</t>
  </si>
  <si>
    <t>051082</t>
  </si>
  <si>
    <t>Тарелка настенная диам. 300 мм Незнакомка</t>
  </si>
  <si>
    <t>029312</t>
  </si>
  <si>
    <t>Тарелка настенная диам. 300 мм Осень</t>
  </si>
  <si>
    <t>811362</t>
  </si>
  <si>
    <t>Тарелка настенная диам. 300 мм Охотники на привале</t>
  </si>
  <si>
    <t>038732</t>
  </si>
  <si>
    <t>Тарелка настенная диам. 300 мм Сестры Гагарины</t>
  </si>
  <si>
    <t>051072</t>
  </si>
  <si>
    <t>Тарелка настенная диам. 300 мм Цветы в корзине</t>
  </si>
  <si>
    <t>025942</t>
  </si>
  <si>
    <t>Тарелка мелкая диам. 175 мм Вырезной край Голубая герань эконом</t>
  </si>
  <si>
    <t>071822</t>
  </si>
  <si>
    <t>Тарелка мелкая диам. 200 мм Вырезной край Голубая герань эконом</t>
  </si>
  <si>
    <t>Тарелка мелкая диам. 240 мм Вырезной край Голубая герань эконом</t>
  </si>
  <si>
    <t>Миска 300 мл Голубая герань эконом</t>
  </si>
  <si>
    <t>071852</t>
  </si>
  <si>
    <t>Миска 500 мл Голубая герань эконом</t>
  </si>
  <si>
    <t>071862</t>
  </si>
  <si>
    <t>Пиала 370 мл Голубая герань эконом</t>
  </si>
  <si>
    <t>071962</t>
  </si>
  <si>
    <t>Салатник 1040 мл Голубая герань эконом</t>
  </si>
  <si>
    <t>071902</t>
  </si>
  <si>
    <t>Введите кол-во согласно упак.</t>
  </si>
  <si>
    <t>Салатник 150 мл Квадратный  Голубая герань эконом</t>
  </si>
  <si>
    <t>071872</t>
  </si>
  <si>
    <t>Салатник 300 мл Квадратный Голубая герань эконом</t>
  </si>
  <si>
    <t>071882</t>
  </si>
  <si>
    <t>Салатник 550 мл Квадратный Голубая герань эконом</t>
  </si>
  <si>
    <t>071892</t>
  </si>
  <si>
    <t>Кружка 350 мл Витая Голубая герань эконом</t>
  </si>
  <si>
    <t>071942</t>
  </si>
  <si>
    <t>Кружка 210 мл Глория Голубая герань эконом</t>
  </si>
  <si>
    <t>071992</t>
  </si>
  <si>
    <t>Чайник 700 мл Янтарь Голубая герань эконом</t>
  </si>
  <si>
    <t>071922</t>
  </si>
  <si>
    <t xml:space="preserve">Салатник емк. 700 мл </t>
  </si>
  <si>
    <t>Кружка 250 мл Рассвет Голубая герань эконом</t>
  </si>
  <si>
    <t>071932</t>
  </si>
  <si>
    <t>071832</t>
  </si>
  <si>
    <t>071842</t>
  </si>
  <si>
    <t>Солонки</t>
  </si>
  <si>
    <t>Сервиз чайный 15предм. Яблоневый сад</t>
  </si>
  <si>
    <t>Сервиз чайный  15 пред. Белый лебедь Синий мак</t>
  </si>
  <si>
    <t>Сервиз чайный 15 пред. Белый лебедь С Днем свадьбы</t>
  </si>
  <si>
    <t>071632</t>
  </si>
  <si>
    <t>Сервиз чайный 15 предм.Тюльпан Перо Жар-птицы</t>
  </si>
  <si>
    <t>Сервиз чайный 15 предм. Тюльпан Голубая герань</t>
  </si>
  <si>
    <t>072042</t>
  </si>
  <si>
    <t>Сервиз чайный 15 предм. Тюльпан Летний</t>
  </si>
  <si>
    <t>071062</t>
  </si>
  <si>
    <t>Сервиз чайный 15 предм. Тюльпан Нежный</t>
  </si>
  <si>
    <t>с1569</t>
  </si>
  <si>
    <t>Сервиз чайный 15 предм. Тюльпан Пурпуровый цветок</t>
  </si>
  <si>
    <t>с2666</t>
  </si>
  <si>
    <t xml:space="preserve">Пиала 250 мл Голубая герань эконом </t>
  </si>
  <si>
    <t>071952</t>
  </si>
  <si>
    <t>Пиала 250 мл Альпийские цветы красные</t>
  </si>
  <si>
    <t>070902</t>
  </si>
  <si>
    <t>Чашка чайная с блюдцем 210 мл Янтарь Полевой мак эконом</t>
  </si>
  <si>
    <t>050342</t>
  </si>
  <si>
    <t>Чашка чайная с блюдцем 220 мл Рубин Полевой мак эконом</t>
  </si>
  <si>
    <t>053662</t>
  </si>
  <si>
    <t>Чашка чайная емк.220 мл Рубин, 210 мл Янтарь</t>
  </si>
  <si>
    <t>Чайник емк. 1000 мл Белый лебедь (на заказ)</t>
  </si>
  <si>
    <t>Сервиз чайный 15 предм. Тюльпан Цветущий луг</t>
  </si>
  <si>
    <t>073222</t>
  </si>
  <si>
    <t>Набор тарелок 18 шт. Вырезной край Черная роза</t>
  </si>
  <si>
    <t>011632</t>
  </si>
  <si>
    <t>Набор тарелок 18 шт. Вырезной край Полянка</t>
  </si>
  <si>
    <t>023662</t>
  </si>
  <si>
    <t>Набор тарелок 18 шт. Вырезной край Сапфир</t>
  </si>
  <si>
    <t>008962</t>
  </si>
  <si>
    <t>Набор тарелок 18 шт.Гладкий край Голубой ситец</t>
  </si>
  <si>
    <t>021832</t>
  </si>
  <si>
    <t>Набор тарелок 18 шт.Гладкий край Квадратики</t>
  </si>
  <si>
    <t>007352</t>
  </si>
  <si>
    <t>Набор тарелок 18 шт.Гладкий край Колыбельная ветра</t>
  </si>
  <si>
    <t>017982</t>
  </si>
  <si>
    <t>Набор тарелок 24 шт. Вырезной край Зеленый борт</t>
  </si>
  <si>
    <t>033852</t>
  </si>
  <si>
    <t>Набор тарелок 24 шт. Вырезной край Ромашки с лентой</t>
  </si>
  <si>
    <t>С1609</t>
  </si>
  <si>
    <t xml:space="preserve">Бокалы с блюдцем </t>
  </si>
  <si>
    <t>Прайс-лист от 25.01.2016</t>
  </si>
  <si>
    <t>Тарелка мелкая диам. 240 мм Гладкий край Клён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</si>
</sst>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39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Calibri"/>
      <family val="2"/>
    </font>
    <font>
      <b/>
      <sz val="10"/>
      <name val="Arial"/>
      <family val="2"/>
    </font>
    <font>
      <b/>
      <sz val="7"/>
      <color indexed="8"/>
      <name val="Arial"/>
      <family val="2"/>
      <charset val="204"/>
    </font>
    <font>
      <b/>
      <sz val="7"/>
      <name val="Arial"/>
      <family val="2"/>
    </font>
    <font>
      <b/>
      <sz val="7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Arial"/>
      <family val="2"/>
    </font>
    <font>
      <b/>
      <sz val="14"/>
      <color indexed="9"/>
      <name val="Calibri"/>
      <family val="2"/>
      <charset val="204"/>
    </font>
    <font>
      <sz val="8"/>
      <color indexed="9"/>
      <name val="Calibri"/>
      <family val="2"/>
      <charset val="204"/>
    </font>
    <font>
      <sz val="9"/>
      <color indexed="9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u/>
      <sz val="11"/>
      <color indexed="9"/>
      <name val="Calibri"/>
      <family val="2"/>
      <charset val="204"/>
    </font>
    <font>
      <b/>
      <sz val="9"/>
      <color indexed="9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9"/>
      <name val="Calibri"/>
      <family val="2"/>
      <charset val="204"/>
    </font>
    <font>
      <b/>
      <sz val="8"/>
      <color indexed="9"/>
      <name val="Calibri"/>
      <family val="2"/>
      <charset val="204"/>
    </font>
    <font>
      <b/>
      <sz val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u/>
      <sz val="10"/>
      <color indexed="9"/>
      <name val="Arial"/>
      <family val="2"/>
    </font>
    <font>
      <sz val="11"/>
      <color indexed="30"/>
      <name val="Calibri"/>
      <family val="2"/>
      <charset val="204"/>
    </font>
    <font>
      <sz val="8"/>
      <name val="Arial"/>
      <family val="2"/>
    </font>
    <font>
      <sz val="9"/>
      <name val="Arial"/>
      <family val="2"/>
      <charset val="204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8" fillId="0" borderId="0" applyNumberFormat="0" applyFill="0" applyBorder="0" applyAlignment="0" applyProtection="0"/>
    <xf numFmtId="0" fontId="36" fillId="0" borderId="0"/>
  </cellStyleXfs>
  <cellXfs count="421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0" xfId="0" applyFont="1" applyFill="1" applyBorder="1" applyAlignment="1"/>
    <xf numFmtId="4" fontId="4" fillId="3" borderId="2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9" fontId="4" fillId="4" borderId="2" xfId="0" applyNumberFormat="1" applyFont="1" applyFill="1" applyBorder="1" applyAlignment="1">
      <alignment horizontal="center"/>
    </xf>
    <xf numFmtId="49" fontId="7" fillId="5" borderId="0" xfId="0" applyNumberFormat="1" applyFont="1" applyFill="1" applyBorder="1" applyAlignment="1" applyProtection="1">
      <alignment horizontal="left" vertical="center"/>
    </xf>
    <xf numFmtId="49" fontId="14" fillId="5" borderId="0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38" fillId="0" borderId="0" xfId="1"/>
    <xf numFmtId="0" fontId="15" fillId="5" borderId="3" xfId="0" applyFont="1" applyFill="1" applyBorder="1" applyAlignment="1"/>
    <xf numFmtId="4" fontId="0" fillId="0" borderId="0" xfId="0" applyNumberFormat="1"/>
    <xf numFmtId="4" fontId="4" fillId="5" borderId="4" xfId="0" applyNumberFormat="1" applyFont="1" applyFill="1" applyBorder="1" applyAlignment="1">
      <alignment horizontal="right"/>
    </xf>
    <xf numFmtId="4" fontId="4" fillId="5" borderId="5" xfId="0" applyNumberFormat="1" applyFont="1" applyFill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/>
    <xf numFmtId="0" fontId="16" fillId="5" borderId="1" xfId="0" applyFont="1" applyFill="1" applyBorder="1" applyAlignment="1"/>
    <xf numFmtId="0" fontId="16" fillId="5" borderId="1" xfId="0" applyFont="1" applyFill="1" applyBorder="1" applyAlignment="1">
      <alignment horizontal="right"/>
    </xf>
    <xf numFmtId="0" fontId="16" fillId="5" borderId="1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right"/>
    </xf>
    <xf numFmtId="0" fontId="16" fillId="5" borderId="6" xfId="0" applyFont="1" applyFill="1" applyBorder="1" applyAlignment="1"/>
    <xf numFmtId="0" fontId="16" fillId="5" borderId="6" xfId="0" applyFont="1" applyFill="1" applyBorder="1" applyAlignment="1">
      <alignment horizontal="center"/>
    </xf>
    <xf numFmtId="0" fontId="16" fillId="5" borderId="3" xfId="0" applyFont="1" applyFill="1" applyBorder="1" applyAlignment="1"/>
    <xf numFmtId="0" fontId="16" fillId="5" borderId="3" xfId="0" applyFont="1" applyFill="1" applyBorder="1" applyAlignment="1">
      <alignment horizontal="right"/>
    </xf>
    <xf numFmtId="0" fontId="16" fillId="5" borderId="3" xfId="0" applyFont="1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16" fillId="5" borderId="1" xfId="0" applyNumberFormat="1" applyFont="1" applyFill="1" applyBorder="1" applyAlignment="1"/>
    <xf numFmtId="3" fontId="16" fillId="5" borderId="6" xfId="0" applyNumberFormat="1" applyFont="1" applyFill="1" applyBorder="1" applyAlignment="1"/>
    <xf numFmtId="3" fontId="16" fillId="5" borderId="3" xfId="0" applyNumberFormat="1" applyFont="1" applyFill="1" applyBorder="1" applyAlignment="1"/>
    <xf numFmtId="0" fontId="11" fillId="0" borderId="0" xfId="0" applyFont="1"/>
    <xf numFmtId="0" fontId="17" fillId="5" borderId="6" xfId="0" applyFont="1" applyFill="1" applyBorder="1" applyAlignment="1"/>
    <xf numFmtId="0" fontId="11" fillId="0" borderId="7" xfId="0" applyFont="1" applyBorder="1"/>
    <xf numFmtId="49" fontId="18" fillId="0" borderId="8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 wrapText="1"/>
    </xf>
    <xf numFmtId="0" fontId="18" fillId="0" borderId="8" xfId="0" applyFont="1" applyBorder="1" applyAlignment="1">
      <alignment horizontal="center"/>
    </xf>
    <xf numFmtId="4" fontId="18" fillId="0" borderId="9" xfId="0" applyNumberFormat="1" applyFont="1" applyBorder="1" applyAlignment="1">
      <alignment horizontal="right"/>
    </xf>
    <xf numFmtId="4" fontId="19" fillId="0" borderId="9" xfId="0" applyNumberFormat="1" applyFont="1" applyFill="1" applyBorder="1" applyAlignment="1" applyProtection="1"/>
    <xf numFmtId="0" fontId="20" fillId="0" borderId="9" xfId="0" applyFont="1" applyBorder="1" applyAlignment="1">
      <alignment horizontal="center"/>
    </xf>
    <xf numFmtId="4" fontId="19" fillId="0" borderId="9" xfId="0" applyNumberFormat="1" applyFont="1" applyBorder="1"/>
    <xf numFmtId="0" fontId="18" fillId="0" borderId="9" xfId="0" applyFont="1" applyBorder="1" applyAlignment="1">
      <alignment horizontal="center"/>
    </xf>
    <xf numFmtId="3" fontId="18" fillId="0" borderId="9" xfId="0" applyNumberFormat="1" applyFont="1" applyBorder="1" applyAlignment="1">
      <alignment horizontal="center"/>
    </xf>
    <xf numFmtId="4" fontId="18" fillId="0" borderId="9" xfId="0" applyNumberFormat="1" applyFont="1" applyBorder="1" applyAlignment="1">
      <alignment horizontal="center"/>
    </xf>
    <xf numFmtId="1" fontId="18" fillId="0" borderId="8" xfId="0" applyNumberFormat="1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1" fillId="0" borderId="11" xfId="0" applyFont="1" applyBorder="1"/>
    <xf numFmtId="49" fontId="18" fillId="0" borderId="12" xfId="0" applyNumberFormat="1" applyFont="1" applyBorder="1" applyAlignment="1">
      <alignment horizontal="center"/>
    </xf>
    <xf numFmtId="0" fontId="18" fillId="0" borderId="12" xfId="0" applyFont="1" applyBorder="1" applyAlignment="1">
      <alignment horizontal="left" wrapText="1"/>
    </xf>
    <xf numFmtId="0" fontId="18" fillId="0" borderId="12" xfId="0" applyFont="1" applyBorder="1" applyAlignment="1">
      <alignment horizontal="center"/>
    </xf>
    <xf numFmtId="4" fontId="18" fillId="0" borderId="12" xfId="0" applyNumberFormat="1" applyFont="1" applyBorder="1" applyAlignment="1">
      <alignment horizontal="right"/>
    </xf>
    <xf numFmtId="4" fontId="19" fillId="0" borderId="12" xfId="0" applyNumberFormat="1" applyFont="1" applyFill="1" applyBorder="1" applyAlignment="1" applyProtection="1"/>
    <xf numFmtId="0" fontId="20" fillId="0" borderId="12" xfId="0" applyFont="1" applyBorder="1" applyAlignment="1">
      <alignment horizontal="center"/>
    </xf>
    <xf numFmtId="4" fontId="19" fillId="0" borderId="12" xfId="0" applyNumberFormat="1" applyFont="1" applyBorder="1"/>
    <xf numFmtId="3" fontId="18" fillId="0" borderId="12" xfId="0" applyNumberFormat="1" applyFont="1" applyBorder="1" applyAlignment="1">
      <alignment horizontal="center"/>
    </xf>
    <xf numFmtId="1" fontId="18" fillId="0" borderId="12" xfId="0" applyNumberFormat="1" applyFont="1" applyBorder="1" applyAlignment="1">
      <alignment horizontal="center"/>
    </xf>
    <xf numFmtId="1" fontId="18" fillId="0" borderId="13" xfId="0" applyNumberFormat="1" applyFont="1" applyBorder="1" applyAlignment="1">
      <alignment horizontal="center"/>
    </xf>
    <xf numFmtId="0" fontId="11" fillId="0" borderId="14" xfId="0" applyFont="1" applyBorder="1"/>
    <xf numFmtId="49" fontId="18" fillId="0" borderId="15" xfId="0" applyNumberFormat="1" applyFont="1" applyBorder="1" applyAlignment="1">
      <alignment horizontal="center"/>
    </xf>
    <xf numFmtId="0" fontId="18" fillId="0" borderId="15" xfId="0" applyFont="1" applyBorder="1" applyAlignment="1">
      <alignment horizontal="left" wrapText="1"/>
    </xf>
    <xf numFmtId="0" fontId="18" fillId="0" borderId="15" xfId="0" applyFont="1" applyBorder="1" applyAlignment="1">
      <alignment horizontal="center"/>
    </xf>
    <xf numFmtId="4" fontId="18" fillId="0" borderId="15" xfId="0" applyNumberFormat="1" applyFont="1" applyBorder="1" applyAlignment="1">
      <alignment horizontal="right"/>
    </xf>
    <xf numFmtId="0" fontId="20" fillId="0" borderId="15" xfId="0" applyFont="1" applyBorder="1" applyAlignment="1">
      <alignment horizontal="center"/>
    </xf>
    <xf numFmtId="4" fontId="19" fillId="0" borderId="15" xfId="0" applyNumberFormat="1" applyFont="1" applyBorder="1"/>
    <xf numFmtId="3" fontId="18" fillId="0" borderId="15" xfId="0" applyNumberFormat="1" applyFont="1" applyBorder="1" applyAlignment="1">
      <alignment horizontal="center"/>
    </xf>
    <xf numFmtId="4" fontId="18" fillId="0" borderId="15" xfId="0" applyNumberFormat="1" applyFont="1" applyBorder="1" applyAlignment="1">
      <alignment horizontal="center"/>
    </xf>
    <xf numFmtId="1" fontId="18" fillId="0" borderId="15" xfId="0" applyNumberFormat="1" applyFont="1" applyBorder="1" applyAlignment="1">
      <alignment horizontal="center"/>
    </xf>
    <xf numFmtId="1" fontId="18" fillId="0" borderId="16" xfId="0" applyNumberFormat="1" applyFont="1" applyBorder="1" applyAlignment="1">
      <alignment horizontal="center"/>
    </xf>
    <xf numFmtId="0" fontId="17" fillId="5" borderId="17" xfId="0" applyFont="1" applyFill="1" applyBorder="1" applyAlignment="1"/>
    <xf numFmtId="4" fontId="19" fillId="5" borderId="18" xfId="0" applyNumberFormat="1" applyFont="1" applyFill="1" applyBorder="1" applyAlignment="1" applyProtection="1"/>
    <xf numFmtId="4" fontId="19" fillId="5" borderId="3" xfId="0" applyNumberFormat="1" applyFont="1" applyFill="1" applyBorder="1" applyAlignment="1" applyProtection="1">
      <alignment horizontal="center"/>
    </xf>
    <xf numFmtId="4" fontId="19" fillId="5" borderId="3" xfId="0" applyNumberFormat="1" applyFont="1" applyFill="1" applyBorder="1" applyAlignment="1" applyProtection="1"/>
    <xf numFmtId="3" fontId="19" fillId="5" borderId="3" xfId="0" applyNumberFormat="1" applyFont="1" applyFill="1" applyBorder="1" applyAlignment="1" applyProtection="1"/>
    <xf numFmtId="4" fontId="19" fillId="5" borderId="19" xfId="0" applyNumberFormat="1" applyFont="1" applyFill="1" applyBorder="1" applyAlignment="1" applyProtection="1"/>
    <xf numFmtId="4" fontId="18" fillId="0" borderId="8" xfId="0" applyNumberFormat="1" applyFont="1" applyBorder="1" applyAlignment="1">
      <alignment horizontal="right"/>
    </xf>
    <xf numFmtId="4" fontId="19" fillId="5" borderId="20" xfId="0" applyNumberFormat="1" applyFont="1" applyFill="1" applyBorder="1"/>
    <xf numFmtId="3" fontId="18" fillId="5" borderId="20" xfId="0" applyNumberFormat="1" applyFont="1" applyFill="1" applyBorder="1" applyAlignment="1">
      <alignment horizontal="center"/>
    </xf>
    <xf numFmtId="4" fontId="18" fillId="5" borderId="20" xfId="0" applyNumberFormat="1" applyFont="1" applyFill="1" applyBorder="1" applyAlignment="1">
      <alignment horizontal="center"/>
    </xf>
    <xf numFmtId="0" fontId="16" fillId="5" borderId="19" xfId="0" applyFont="1" applyFill="1" applyBorder="1" applyAlignment="1"/>
    <xf numFmtId="0" fontId="11" fillId="0" borderId="21" xfId="0" applyFont="1" applyBorder="1"/>
    <xf numFmtId="49" fontId="18" fillId="0" borderId="22" xfId="0" applyNumberFormat="1" applyFont="1" applyBorder="1" applyAlignment="1">
      <alignment horizontal="center"/>
    </xf>
    <xf numFmtId="0" fontId="18" fillId="0" borderId="22" xfId="0" applyFont="1" applyBorder="1" applyAlignment="1">
      <alignment horizontal="left" wrapText="1"/>
    </xf>
    <xf numFmtId="0" fontId="18" fillId="0" borderId="22" xfId="0" applyFont="1" applyBorder="1" applyAlignment="1">
      <alignment horizontal="center"/>
    </xf>
    <xf numFmtId="4" fontId="18" fillId="0" borderId="22" xfId="0" applyNumberFormat="1" applyFont="1" applyBorder="1" applyAlignment="1">
      <alignment horizontal="right"/>
    </xf>
    <xf numFmtId="0" fontId="20" fillId="0" borderId="22" xfId="0" applyFont="1" applyBorder="1" applyAlignment="1">
      <alignment horizontal="center"/>
    </xf>
    <xf numFmtId="3" fontId="18" fillId="0" borderId="22" xfId="0" applyNumberFormat="1" applyFont="1" applyBorder="1" applyAlignment="1">
      <alignment horizontal="center"/>
    </xf>
    <xf numFmtId="1" fontId="18" fillId="0" borderId="22" xfId="0" applyNumberFormat="1" applyFont="1" applyBorder="1" applyAlignment="1">
      <alignment horizontal="center"/>
    </xf>
    <xf numFmtId="1" fontId="18" fillId="0" borderId="23" xfId="0" applyNumberFormat="1" applyFont="1" applyBorder="1" applyAlignment="1">
      <alignment horizontal="center"/>
    </xf>
    <xf numFmtId="0" fontId="18" fillId="0" borderId="12" xfId="0" applyFont="1" applyBorder="1" applyAlignment="1">
      <alignment wrapText="1"/>
    </xf>
    <xf numFmtId="0" fontId="16" fillId="5" borderId="1" xfId="1" applyFont="1" applyFill="1" applyBorder="1" applyAlignment="1"/>
    <xf numFmtId="0" fontId="21" fillId="0" borderId="0" xfId="1" applyFont="1"/>
    <xf numFmtId="0" fontId="16" fillId="5" borderId="24" xfId="0" applyFont="1" applyFill="1" applyBorder="1" applyAlignment="1"/>
    <xf numFmtId="0" fontId="22" fillId="5" borderId="1" xfId="1" applyFont="1" applyFill="1" applyBorder="1" applyAlignment="1"/>
    <xf numFmtId="0" fontId="22" fillId="5" borderId="1" xfId="1" applyFont="1" applyFill="1" applyBorder="1" applyAlignment="1">
      <alignment horizontal="right"/>
    </xf>
    <xf numFmtId="0" fontId="22" fillId="5" borderId="1" xfId="1" applyFont="1" applyFill="1" applyBorder="1" applyAlignment="1">
      <alignment horizontal="center"/>
    </xf>
    <xf numFmtId="3" fontId="22" fillId="5" borderId="1" xfId="1" applyNumberFormat="1" applyFont="1" applyFill="1" applyBorder="1" applyAlignment="1"/>
    <xf numFmtId="1" fontId="18" fillId="0" borderId="9" xfId="0" applyNumberFormat="1" applyFont="1" applyBorder="1" applyAlignment="1">
      <alignment horizontal="center"/>
    </xf>
    <xf numFmtId="4" fontId="19" fillId="5" borderId="25" xfId="0" applyNumberFormat="1" applyFont="1" applyFill="1" applyBorder="1"/>
    <xf numFmtId="3" fontId="18" fillId="5" borderId="25" xfId="0" applyNumberFormat="1" applyFont="1" applyFill="1" applyBorder="1" applyAlignment="1">
      <alignment horizontal="center"/>
    </xf>
    <xf numFmtId="4" fontId="18" fillId="5" borderId="25" xfId="0" applyNumberFormat="1" applyFont="1" applyFill="1" applyBorder="1" applyAlignment="1">
      <alignment horizontal="center"/>
    </xf>
    <xf numFmtId="0" fontId="11" fillId="0" borderId="26" xfId="0" applyFont="1" applyBorder="1"/>
    <xf numFmtId="49" fontId="18" fillId="0" borderId="9" xfId="0" applyNumberFormat="1" applyFont="1" applyBorder="1" applyAlignment="1">
      <alignment horizontal="center"/>
    </xf>
    <xf numFmtId="0" fontId="18" fillId="0" borderId="9" xfId="0" applyFont="1" applyBorder="1" applyAlignment="1">
      <alignment horizontal="left" wrapText="1"/>
    </xf>
    <xf numFmtId="1" fontId="18" fillId="0" borderId="27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5" borderId="3" xfId="0" applyFont="1" applyFill="1" applyBorder="1" applyAlignment="1"/>
    <xf numFmtId="0" fontId="12" fillId="5" borderId="3" xfId="0" applyFont="1" applyFill="1" applyBorder="1" applyAlignment="1">
      <alignment horizontal="center"/>
    </xf>
    <xf numFmtId="0" fontId="16" fillId="5" borderId="28" xfId="0" applyFont="1" applyFill="1" applyBorder="1" applyAlignment="1"/>
    <xf numFmtId="0" fontId="11" fillId="0" borderId="9" xfId="0" applyFont="1" applyBorder="1"/>
    <xf numFmtId="0" fontId="20" fillId="0" borderId="8" xfId="0" applyFont="1" applyBorder="1" applyAlignment="1">
      <alignment horizontal="center"/>
    </xf>
    <xf numFmtId="0" fontId="11" fillId="0" borderId="12" xfId="0" applyFont="1" applyBorder="1"/>
    <xf numFmtId="4" fontId="18" fillId="0" borderId="12" xfId="0" applyNumberFormat="1" applyFont="1" applyBorder="1" applyAlignment="1">
      <alignment horizontal="center"/>
    </xf>
    <xf numFmtId="49" fontId="19" fillId="0" borderId="12" xfId="0" applyNumberFormat="1" applyFont="1" applyFill="1" applyBorder="1" applyAlignment="1" applyProtection="1">
      <alignment horizontal="center"/>
    </xf>
    <xf numFmtId="0" fontId="19" fillId="0" borderId="12" xfId="0" applyNumberFormat="1" applyFont="1" applyFill="1" applyBorder="1" applyAlignment="1" applyProtection="1">
      <alignment horizontal="left" wrapText="1"/>
    </xf>
    <xf numFmtId="1" fontId="19" fillId="0" borderId="12" xfId="0" applyNumberFormat="1" applyFont="1" applyFill="1" applyBorder="1" applyAlignment="1" applyProtection="1">
      <alignment horizontal="center"/>
    </xf>
    <xf numFmtId="0" fontId="19" fillId="0" borderId="12" xfId="0" applyFont="1" applyBorder="1" applyAlignment="1">
      <alignment horizontal="center"/>
    </xf>
    <xf numFmtId="3" fontId="19" fillId="0" borderId="12" xfId="0" applyNumberFormat="1" applyFont="1" applyFill="1" applyBorder="1" applyAlignment="1" applyProtection="1">
      <alignment horizontal="center"/>
    </xf>
    <xf numFmtId="0" fontId="19" fillId="0" borderId="12" xfId="0" applyNumberFormat="1" applyFont="1" applyFill="1" applyBorder="1" applyAlignment="1" applyProtection="1">
      <alignment horizontal="center"/>
    </xf>
    <xf numFmtId="49" fontId="19" fillId="2" borderId="12" xfId="0" applyNumberFormat="1" applyFont="1" applyFill="1" applyBorder="1" applyAlignment="1" applyProtection="1">
      <alignment horizontal="center"/>
    </xf>
    <xf numFmtId="0" fontId="19" fillId="2" borderId="12" xfId="0" applyNumberFormat="1" applyFont="1" applyFill="1" applyBorder="1" applyAlignment="1" applyProtection="1">
      <alignment horizontal="left" wrapText="1"/>
    </xf>
    <xf numFmtId="0" fontId="26" fillId="0" borderId="11" xfId="0" applyFont="1" applyBorder="1" applyAlignment="1">
      <alignment horizontal="center"/>
    </xf>
    <xf numFmtId="4" fontId="19" fillId="0" borderId="12" xfId="0" applyNumberFormat="1" applyFont="1" applyBorder="1" applyAlignment="1">
      <alignment horizontal="right"/>
    </xf>
    <xf numFmtId="0" fontId="26" fillId="0" borderId="14" xfId="0" applyFont="1" applyBorder="1" applyAlignment="1">
      <alignment horizontal="center"/>
    </xf>
    <xf numFmtId="49" fontId="19" fillId="2" borderId="15" xfId="0" applyNumberFormat="1" applyFont="1" applyFill="1" applyBorder="1" applyAlignment="1" applyProtection="1">
      <alignment horizontal="center"/>
    </xf>
    <xf numFmtId="1" fontId="19" fillId="0" borderId="15" xfId="0" applyNumberFormat="1" applyFont="1" applyFill="1" applyBorder="1" applyAlignment="1" applyProtection="1">
      <alignment horizontal="center"/>
    </xf>
    <xf numFmtId="4" fontId="19" fillId="0" borderId="15" xfId="0" applyNumberFormat="1" applyFont="1" applyBorder="1" applyAlignment="1">
      <alignment horizontal="right"/>
    </xf>
    <xf numFmtId="0" fontId="19" fillId="0" borderId="15" xfId="0" applyNumberFormat="1" applyFont="1" applyFill="1" applyBorder="1" applyAlignment="1" applyProtection="1">
      <alignment horizontal="center"/>
    </xf>
    <xf numFmtId="3" fontId="19" fillId="0" borderId="15" xfId="0" applyNumberFormat="1" applyFont="1" applyFill="1" applyBorder="1" applyAlignment="1" applyProtection="1">
      <alignment horizontal="center"/>
    </xf>
    <xf numFmtId="0" fontId="24" fillId="5" borderId="18" xfId="0" applyFont="1" applyFill="1" applyBorder="1" applyAlignment="1"/>
    <xf numFmtId="0" fontId="27" fillId="0" borderId="0" xfId="0" applyFont="1"/>
    <xf numFmtId="0" fontId="26" fillId="0" borderId="7" xfId="0" applyFont="1" applyBorder="1" applyAlignment="1">
      <alignment horizontal="center"/>
    </xf>
    <xf numFmtId="49" fontId="19" fillId="0" borderId="8" xfId="0" applyNumberFormat="1" applyFont="1" applyFill="1" applyBorder="1" applyAlignment="1" applyProtection="1">
      <alignment horizontal="center"/>
    </xf>
    <xf numFmtId="0" fontId="19" fillId="0" borderId="8" xfId="0" applyNumberFormat="1" applyFont="1" applyFill="1" applyBorder="1" applyAlignment="1" applyProtection="1">
      <alignment horizontal="left" wrapText="1"/>
    </xf>
    <xf numFmtId="1" fontId="19" fillId="0" borderId="8" xfId="0" applyNumberFormat="1" applyFont="1" applyFill="1" applyBorder="1" applyAlignment="1" applyProtection="1">
      <alignment horizontal="center"/>
    </xf>
    <xf numFmtId="4" fontId="19" fillId="0" borderId="9" xfId="0" applyNumberFormat="1" applyFont="1" applyBorder="1" applyAlignment="1">
      <alignment horizontal="right"/>
    </xf>
    <xf numFmtId="0" fontId="19" fillId="0" borderId="9" xfId="0" applyNumberFormat="1" applyFont="1" applyFill="1" applyBorder="1" applyAlignment="1" applyProtection="1">
      <alignment horizontal="center"/>
    </xf>
    <xf numFmtId="3" fontId="19" fillId="0" borderId="9" xfId="0" applyNumberFormat="1" applyFont="1" applyFill="1" applyBorder="1" applyAlignment="1" applyProtection="1">
      <alignment horizontal="center"/>
    </xf>
    <xf numFmtId="1" fontId="18" fillId="0" borderId="29" xfId="0" applyNumberFormat="1" applyFont="1" applyBorder="1" applyAlignment="1">
      <alignment horizontal="center"/>
    </xf>
    <xf numFmtId="1" fontId="18" fillId="0" borderId="30" xfId="0" applyNumberFormat="1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3" fontId="19" fillId="0" borderId="9" xfId="0" applyNumberFormat="1" applyFont="1" applyBorder="1" applyAlignment="1">
      <alignment horizontal="center"/>
    </xf>
    <xf numFmtId="49" fontId="19" fillId="0" borderId="12" xfId="0" applyNumberFormat="1" applyFont="1" applyFill="1" applyBorder="1" applyAlignment="1" applyProtection="1">
      <alignment horizontal="center" wrapText="1"/>
    </xf>
    <xf numFmtId="3" fontId="19" fillId="0" borderId="12" xfId="0" applyNumberFormat="1" applyFont="1" applyBorder="1" applyAlignment="1">
      <alignment horizontal="center"/>
    </xf>
    <xf numFmtId="0" fontId="16" fillId="5" borderId="4" xfId="0" applyFont="1" applyFill="1" applyBorder="1" applyAlignment="1"/>
    <xf numFmtId="0" fontId="28" fillId="0" borderId="0" xfId="0" applyFont="1"/>
    <xf numFmtId="0" fontId="16" fillId="5" borderId="31" xfId="0" applyFont="1" applyFill="1" applyBorder="1" applyAlignment="1"/>
    <xf numFmtId="0" fontId="26" fillId="0" borderId="26" xfId="0" applyFont="1" applyBorder="1" applyAlignment="1">
      <alignment horizontal="center"/>
    </xf>
    <xf numFmtId="49" fontId="19" fillId="0" borderId="9" xfId="0" applyNumberFormat="1" applyFont="1" applyFill="1" applyBorder="1" applyAlignment="1" applyProtection="1">
      <alignment horizontal="center"/>
    </xf>
    <xf numFmtId="0" fontId="19" fillId="0" borderId="9" xfId="0" applyNumberFormat="1" applyFont="1" applyFill="1" applyBorder="1" applyAlignment="1" applyProtection="1">
      <alignment horizontal="left" wrapText="1"/>
    </xf>
    <xf numFmtId="1" fontId="19" fillId="0" borderId="9" xfId="0" applyNumberFormat="1" applyFont="1" applyFill="1" applyBorder="1" applyAlignment="1" applyProtection="1">
      <alignment horizontal="center"/>
    </xf>
    <xf numFmtId="0" fontId="24" fillId="5" borderId="17" xfId="0" applyFont="1" applyFill="1" applyBorder="1" applyAlignment="1"/>
    <xf numFmtId="0" fontId="27" fillId="2" borderId="0" xfId="0" applyFont="1" applyFill="1" applyAlignment="1"/>
    <xf numFmtId="0" fontId="17" fillId="5" borderId="3" xfId="0" applyFont="1" applyFill="1" applyBorder="1" applyAlignment="1"/>
    <xf numFmtId="0" fontId="17" fillId="5" borderId="3" xfId="0" applyFont="1" applyFill="1" applyBorder="1" applyAlignment="1">
      <alignment horizontal="center"/>
    </xf>
    <xf numFmtId="0" fontId="12" fillId="5" borderId="1" xfId="0" applyFont="1" applyFill="1" applyBorder="1" applyAlignment="1"/>
    <xf numFmtId="0" fontId="12" fillId="5" borderId="32" xfId="0" applyFont="1" applyFill="1" applyBorder="1" applyAlignment="1"/>
    <xf numFmtId="0" fontId="17" fillId="5" borderId="33" xfId="0" applyFont="1" applyFill="1" applyBorder="1" applyAlignment="1"/>
    <xf numFmtId="0" fontId="17" fillId="5" borderId="3" xfId="0" applyFont="1" applyFill="1" applyBorder="1" applyAlignment="1">
      <alignment horizontal="right"/>
    </xf>
    <xf numFmtId="3" fontId="17" fillId="5" borderId="3" xfId="0" applyNumberFormat="1" applyFont="1" applyFill="1" applyBorder="1" applyAlignment="1"/>
    <xf numFmtId="0" fontId="33" fillId="0" borderId="0" xfId="0" applyFont="1"/>
    <xf numFmtId="0" fontId="17" fillId="5" borderId="6" xfId="0" applyFont="1" applyFill="1" applyBorder="1" applyAlignment="1">
      <alignment horizontal="right"/>
    </xf>
    <xf numFmtId="0" fontId="17" fillId="5" borderId="6" xfId="0" applyFont="1" applyFill="1" applyBorder="1" applyAlignment="1">
      <alignment horizontal="center"/>
    </xf>
    <xf numFmtId="3" fontId="17" fillId="5" borderId="6" xfId="0" applyNumberFormat="1" applyFont="1" applyFill="1" applyBorder="1" applyAlignment="1"/>
    <xf numFmtId="0" fontId="17" fillId="5" borderId="19" xfId="0" applyFont="1" applyFill="1" applyBorder="1" applyAlignment="1"/>
    <xf numFmtId="0" fontId="38" fillId="5" borderId="1" xfId="1" applyFill="1" applyBorder="1" applyAlignment="1"/>
    <xf numFmtId="0" fontId="38" fillId="5" borderId="1" xfId="1" applyFill="1" applyBorder="1" applyAlignment="1">
      <alignment horizontal="right"/>
    </xf>
    <xf numFmtId="0" fontId="38" fillId="5" borderId="1" xfId="1" applyFill="1" applyBorder="1" applyAlignment="1">
      <alignment horizontal="center"/>
    </xf>
    <xf numFmtId="3" fontId="38" fillId="5" borderId="1" xfId="1" applyNumberFormat="1" applyFill="1" applyBorder="1" applyAlignment="1"/>
    <xf numFmtId="49" fontId="34" fillId="5" borderId="34" xfId="1" applyNumberFormat="1" applyFont="1" applyFill="1" applyBorder="1" applyAlignment="1" applyProtection="1">
      <alignment horizontal="left" vertical="center"/>
    </xf>
    <xf numFmtId="0" fontId="12" fillId="5" borderId="35" xfId="0" applyFont="1" applyFill="1" applyBorder="1" applyAlignment="1"/>
    <xf numFmtId="0" fontId="12" fillId="5" borderId="1" xfId="0" applyFont="1" applyFill="1" applyBorder="1" applyAlignment="1">
      <alignment horizontal="right"/>
    </xf>
    <xf numFmtId="0" fontId="12" fillId="5" borderId="1" xfId="0" applyFont="1" applyFill="1" applyBorder="1" applyAlignment="1">
      <alignment horizontal="center"/>
    </xf>
    <xf numFmtId="3" fontId="12" fillId="5" borderId="1" xfId="0" applyNumberFormat="1" applyFont="1" applyFill="1" applyBorder="1" applyAlignment="1"/>
    <xf numFmtId="0" fontId="12" fillId="5" borderId="3" xfId="0" applyFont="1" applyFill="1" applyBorder="1" applyAlignment="1">
      <alignment horizontal="right"/>
    </xf>
    <xf numFmtId="3" fontId="12" fillId="5" borderId="3" xfId="0" applyNumberFormat="1" applyFont="1" applyFill="1" applyBorder="1" applyAlignment="1"/>
    <xf numFmtId="49" fontId="34" fillId="5" borderId="32" xfId="1" applyNumberFormat="1" applyFont="1" applyFill="1" applyBorder="1" applyAlignment="1" applyProtection="1">
      <alignment horizontal="left" vertical="center"/>
    </xf>
    <xf numFmtId="49" fontId="14" fillId="5" borderId="1" xfId="0" applyNumberFormat="1" applyFont="1" applyFill="1" applyBorder="1" applyAlignment="1" applyProtection="1">
      <alignment horizontal="left" vertical="center"/>
    </xf>
    <xf numFmtId="0" fontId="11" fillId="2" borderId="0" xfId="0" applyFont="1" applyFill="1"/>
    <xf numFmtId="49" fontId="19" fillId="5" borderId="1" xfId="0" applyNumberFormat="1" applyFont="1" applyFill="1" applyBorder="1" applyAlignment="1" applyProtection="1">
      <alignment horizontal="center"/>
    </xf>
    <xf numFmtId="0" fontId="19" fillId="5" borderId="1" xfId="0" applyNumberFormat="1" applyFont="1" applyFill="1" applyBorder="1" applyAlignment="1" applyProtection="1">
      <alignment horizontal="left" wrapText="1"/>
    </xf>
    <xf numFmtId="0" fontId="19" fillId="5" borderId="1" xfId="0" applyFont="1" applyFill="1" applyBorder="1" applyAlignment="1">
      <alignment horizontal="center"/>
    </xf>
    <xf numFmtId="4" fontId="19" fillId="5" borderId="1" xfId="0" applyNumberFormat="1" applyFont="1" applyFill="1" applyBorder="1" applyAlignment="1">
      <alignment horizontal="right"/>
    </xf>
    <xf numFmtId="0" fontId="18" fillId="5" borderId="1" xfId="0" applyFont="1" applyFill="1" applyBorder="1" applyAlignment="1">
      <alignment horizontal="center"/>
    </xf>
    <xf numFmtId="4" fontId="19" fillId="5" borderId="1" xfId="0" applyNumberFormat="1" applyFont="1" applyFill="1" applyBorder="1"/>
    <xf numFmtId="3" fontId="19" fillId="5" borderId="1" xfId="0" applyNumberFormat="1" applyFont="1" applyFill="1" applyBorder="1" applyAlignment="1">
      <alignment horizontal="center"/>
    </xf>
    <xf numFmtId="3" fontId="18" fillId="5" borderId="1" xfId="0" applyNumberFormat="1" applyFont="1" applyFill="1" applyBorder="1" applyAlignment="1">
      <alignment horizontal="center"/>
    </xf>
    <xf numFmtId="4" fontId="18" fillId="5" borderId="1" xfId="0" applyNumberFormat="1" applyFont="1" applyFill="1" applyBorder="1" applyAlignment="1">
      <alignment horizontal="center"/>
    </xf>
    <xf numFmtId="1" fontId="18" fillId="5" borderId="1" xfId="0" applyNumberFormat="1" applyFont="1" applyFill="1" applyBorder="1" applyAlignment="1">
      <alignment horizontal="center"/>
    </xf>
    <xf numFmtId="1" fontId="18" fillId="5" borderId="4" xfId="0" applyNumberFormat="1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4" fontId="19" fillId="2" borderId="12" xfId="0" applyNumberFormat="1" applyFont="1" applyFill="1" applyBorder="1" applyAlignment="1">
      <alignment horizontal="right"/>
    </xf>
    <xf numFmtId="0" fontId="18" fillId="2" borderId="12" xfId="0" applyFont="1" applyFill="1" applyBorder="1" applyAlignment="1">
      <alignment horizontal="center"/>
    </xf>
    <xf numFmtId="4" fontId="19" fillId="2" borderId="12" xfId="0" applyNumberFormat="1" applyFont="1" applyFill="1" applyBorder="1"/>
    <xf numFmtId="3" fontId="19" fillId="2" borderId="12" xfId="0" applyNumberFormat="1" applyFont="1" applyFill="1" applyBorder="1" applyAlignment="1">
      <alignment horizontal="center"/>
    </xf>
    <xf numFmtId="3" fontId="18" fillId="2" borderId="12" xfId="0" applyNumberFormat="1" applyFont="1" applyFill="1" applyBorder="1" applyAlignment="1">
      <alignment horizontal="center"/>
    </xf>
    <xf numFmtId="4" fontId="18" fillId="2" borderId="12" xfId="0" applyNumberFormat="1" applyFont="1" applyFill="1" applyBorder="1" applyAlignment="1">
      <alignment horizontal="center"/>
    </xf>
    <xf numFmtId="1" fontId="18" fillId="2" borderId="12" xfId="0" applyNumberFormat="1" applyFont="1" applyFill="1" applyBorder="1" applyAlignment="1">
      <alignment horizontal="center"/>
    </xf>
    <xf numFmtId="0" fontId="12" fillId="5" borderId="32" xfId="0" applyFont="1" applyFill="1" applyBorder="1" applyAlignment="1">
      <alignment horizontal="left"/>
    </xf>
    <xf numFmtId="0" fontId="26" fillId="2" borderId="11" xfId="0" applyFont="1" applyFill="1" applyBorder="1" applyAlignment="1">
      <alignment horizontal="center"/>
    </xf>
    <xf numFmtId="1" fontId="18" fillId="2" borderId="13" xfId="0" applyNumberFormat="1" applyFont="1" applyFill="1" applyBorder="1" applyAlignment="1">
      <alignment horizontal="center"/>
    </xf>
    <xf numFmtId="0" fontId="35" fillId="2" borderId="0" xfId="0" applyFont="1" applyFill="1"/>
    <xf numFmtId="0" fontId="33" fillId="2" borderId="0" xfId="0" applyFont="1" applyFill="1"/>
    <xf numFmtId="0" fontId="4" fillId="0" borderId="3" xfId="0" applyFont="1" applyBorder="1" applyAlignment="1">
      <alignment horizontal="center"/>
    </xf>
    <xf numFmtId="0" fontId="9" fillId="4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13" fillId="5" borderId="32" xfId="0" applyFont="1" applyFill="1" applyBorder="1" applyAlignment="1"/>
    <xf numFmtId="0" fontId="34" fillId="0" borderId="0" xfId="1" applyFont="1"/>
    <xf numFmtId="4" fontId="18" fillId="2" borderId="12" xfId="0" applyNumberFormat="1" applyFont="1" applyFill="1" applyBorder="1" applyAlignment="1">
      <alignment horizontal="right"/>
    </xf>
    <xf numFmtId="164" fontId="37" fillId="0" borderId="38" xfId="2" applyNumberFormat="1" applyFont="1" applyBorder="1" applyAlignment="1">
      <alignment horizontal="right" vertical="top" wrapText="1"/>
    </xf>
    <xf numFmtId="0" fontId="16" fillId="5" borderId="6" xfId="1" applyFont="1" applyFill="1" applyBorder="1" applyAlignment="1"/>
    <xf numFmtId="0" fontId="34" fillId="5" borderId="3" xfId="1" applyFont="1" applyFill="1" applyBorder="1" applyAlignment="1"/>
    <xf numFmtId="4" fontId="0" fillId="3" borderId="2" xfId="0" applyNumberFormat="1" applyFont="1" applyFill="1" applyBorder="1" applyAlignment="1">
      <alignment horizontal="center"/>
    </xf>
    <xf numFmtId="0" fontId="26" fillId="0" borderId="21" xfId="0" applyFont="1" applyBorder="1" applyAlignment="1">
      <alignment horizontal="center"/>
    </xf>
    <xf numFmtId="49" fontId="19" fillId="0" borderId="22" xfId="0" applyNumberFormat="1" applyFont="1" applyFill="1" applyBorder="1" applyAlignment="1" applyProtection="1">
      <alignment horizontal="center"/>
    </xf>
    <xf numFmtId="0" fontId="19" fillId="0" borderId="22" xfId="0" applyNumberFormat="1" applyFont="1" applyFill="1" applyBorder="1" applyAlignment="1" applyProtection="1">
      <alignment horizontal="left" wrapText="1"/>
    </xf>
    <xf numFmtId="1" fontId="19" fillId="0" borderId="22" xfId="0" applyNumberFormat="1" applyFont="1" applyFill="1" applyBorder="1" applyAlignment="1" applyProtection="1">
      <alignment horizontal="center"/>
    </xf>
    <xf numFmtId="4" fontId="19" fillId="0" borderId="22" xfId="0" applyNumberFormat="1" applyFont="1" applyBorder="1" applyAlignment="1">
      <alignment horizontal="right"/>
    </xf>
    <xf numFmtId="4" fontId="19" fillId="0" borderId="22" xfId="0" applyNumberFormat="1" applyFont="1" applyFill="1" applyBorder="1" applyAlignment="1" applyProtection="1"/>
    <xf numFmtId="4" fontId="19" fillId="0" borderId="22" xfId="0" applyNumberFormat="1" applyFont="1" applyBorder="1"/>
    <xf numFmtId="0" fontId="19" fillId="0" borderId="22" xfId="0" applyNumberFormat="1" applyFont="1" applyFill="1" applyBorder="1" applyAlignment="1" applyProtection="1">
      <alignment horizontal="center"/>
    </xf>
    <xf numFmtId="3" fontId="19" fillId="0" borderId="22" xfId="0" applyNumberFormat="1" applyFont="1" applyFill="1" applyBorder="1" applyAlignment="1" applyProtection="1">
      <alignment horizontal="center"/>
    </xf>
    <xf numFmtId="4" fontId="18" fillId="0" borderId="22" xfId="0" applyNumberFormat="1" applyFont="1" applyBorder="1" applyAlignment="1">
      <alignment horizontal="center"/>
    </xf>
    <xf numFmtId="4" fontId="19" fillId="6" borderId="12" xfId="0" applyNumberFormat="1" applyFont="1" applyFill="1" applyBorder="1" applyAlignment="1" applyProtection="1"/>
    <xf numFmtId="0" fontId="19" fillId="2" borderId="20" xfId="0" applyNumberFormat="1" applyFont="1" applyFill="1" applyBorder="1" applyAlignment="1" applyProtection="1">
      <alignment horizontal="left" wrapText="1"/>
    </xf>
    <xf numFmtId="0" fontId="19" fillId="2" borderId="39" xfId="0" applyNumberFormat="1" applyFont="1" applyFill="1" applyBorder="1" applyAlignment="1" applyProtection="1">
      <alignment horizontal="left" wrapText="1"/>
    </xf>
    <xf numFmtId="3" fontId="18" fillId="0" borderId="40" xfId="0" applyNumberFormat="1" applyFont="1" applyBorder="1" applyAlignment="1">
      <alignment horizontal="center"/>
    </xf>
    <xf numFmtId="4" fontId="18" fillId="0" borderId="40" xfId="0" applyNumberFormat="1" applyFont="1" applyBorder="1" applyAlignment="1">
      <alignment horizontal="center"/>
    </xf>
    <xf numFmtId="49" fontId="19" fillId="0" borderId="22" xfId="0" applyNumberFormat="1" applyFont="1" applyBorder="1" applyAlignment="1">
      <alignment horizontal="center"/>
    </xf>
    <xf numFmtId="49" fontId="19" fillId="0" borderId="9" xfId="0" applyNumberFormat="1" applyFont="1" applyFill="1" applyBorder="1" applyAlignment="1" applyProtection="1">
      <alignment horizontal="center" wrapText="1"/>
    </xf>
    <xf numFmtId="4" fontId="19" fillId="6" borderId="25" xfId="0" applyNumberFormat="1" applyFont="1" applyFill="1" applyBorder="1" applyAlignment="1" applyProtection="1"/>
    <xf numFmtId="49" fontId="19" fillId="0" borderId="22" xfId="0" applyNumberFormat="1" applyFont="1" applyFill="1" applyBorder="1" applyAlignment="1" applyProtection="1">
      <alignment horizontal="center" wrapText="1"/>
    </xf>
    <xf numFmtId="0" fontId="19" fillId="0" borderId="22" xfId="0" applyFont="1" applyBorder="1" applyAlignment="1">
      <alignment horizontal="center"/>
    </xf>
    <xf numFmtId="3" fontId="19" fillId="0" borderId="22" xfId="0" applyNumberFormat="1" applyFont="1" applyBorder="1" applyAlignment="1">
      <alignment horizontal="center"/>
    </xf>
    <xf numFmtId="0" fontId="30" fillId="5" borderId="3" xfId="0" applyFont="1" applyFill="1" applyBorder="1" applyAlignment="1"/>
    <xf numFmtId="0" fontId="30" fillId="5" borderId="3" xfId="0" applyFont="1" applyFill="1" applyBorder="1" applyAlignment="1">
      <alignment horizontal="right"/>
    </xf>
    <xf numFmtId="0" fontId="30" fillId="5" borderId="3" xfId="0" applyFont="1" applyFill="1" applyBorder="1" applyAlignment="1">
      <alignment horizontal="center"/>
    </xf>
    <xf numFmtId="4" fontId="31" fillId="5" borderId="25" xfId="0" applyNumberFormat="1" applyFont="1" applyFill="1" applyBorder="1"/>
    <xf numFmtId="3" fontId="30" fillId="5" borderId="3" xfId="0" applyNumberFormat="1" applyFont="1" applyFill="1" applyBorder="1" applyAlignment="1"/>
    <xf numFmtId="3" fontId="32" fillId="5" borderId="25" xfId="0" applyNumberFormat="1" applyFont="1" applyFill="1" applyBorder="1" applyAlignment="1">
      <alignment horizontal="center"/>
    </xf>
    <xf numFmtId="4" fontId="32" fillId="5" borderId="25" xfId="0" applyNumberFormat="1" applyFont="1" applyFill="1" applyBorder="1" applyAlignment="1">
      <alignment horizontal="center"/>
    </xf>
    <xf numFmtId="0" fontId="30" fillId="5" borderId="19" xfId="0" applyFont="1" applyFill="1" applyBorder="1" applyAlignment="1"/>
    <xf numFmtId="49" fontId="19" fillId="2" borderId="22" xfId="0" applyNumberFormat="1" applyFont="1" applyFill="1" applyBorder="1" applyAlignment="1" applyProtection="1">
      <alignment horizontal="center"/>
    </xf>
    <xf numFmtId="0" fontId="19" fillId="2" borderId="22" xfId="0" applyNumberFormat="1" applyFont="1" applyFill="1" applyBorder="1" applyAlignment="1" applyProtection="1">
      <alignment horizontal="left" wrapText="1"/>
    </xf>
    <xf numFmtId="0" fontId="13" fillId="5" borderId="41" xfId="0" applyFont="1" applyFill="1" applyBorder="1" applyAlignment="1"/>
    <xf numFmtId="4" fontId="19" fillId="6" borderId="8" xfId="0" applyNumberFormat="1" applyFont="1" applyFill="1" applyBorder="1" applyAlignment="1" applyProtection="1"/>
    <xf numFmtId="0" fontId="24" fillId="5" borderId="42" xfId="0" applyFont="1" applyFill="1" applyBorder="1" applyAlignment="1"/>
    <xf numFmtId="4" fontId="19" fillId="6" borderId="15" xfId="0" applyNumberFormat="1" applyFont="1" applyFill="1" applyBorder="1" applyAlignment="1" applyProtection="1"/>
    <xf numFmtId="0" fontId="26" fillId="2" borderId="26" xfId="0" applyFont="1" applyFill="1" applyBorder="1" applyAlignment="1">
      <alignment horizontal="center"/>
    </xf>
    <xf numFmtId="49" fontId="19" fillId="2" borderId="9" xfId="0" applyNumberFormat="1" applyFont="1" applyFill="1" applyBorder="1" applyAlignment="1" applyProtection="1">
      <alignment horizontal="center"/>
    </xf>
    <xf numFmtId="0" fontId="19" fillId="2" borderId="9" xfId="0" applyNumberFormat="1" applyFont="1" applyFill="1" applyBorder="1" applyAlignment="1" applyProtection="1">
      <alignment horizontal="left" wrapText="1"/>
    </xf>
    <xf numFmtId="1" fontId="19" fillId="2" borderId="9" xfId="0" applyNumberFormat="1" applyFont="1" applyFill="1" applyBorder="1" applyAlignment="1">
      <alignment horizontal="center"/>
    </xf>
    <xf numFmtId="4" fontId="19" fillId="2" borderId="9" xfId="0" applyNumberFormat="1" applyFont="1" applyFill="1" applyBorder="1" applyAlignment="1">
      <alignment horizontal="right"/>
    </xf>
    <xf numFmtId="0" fontId="18" fillId="2" borderId="9" xfId="0" applyFont="1" applyFill="1" applyBorder="1" applyAlignment="1">
      <alignment horizontal="center"/>
    </xf>
    <xf numFmtId="4" fontId="19" fillId="2" borderId="9" xfId="0" applyNumberFormat="1" applyFont="1" applyFill="1" applyBorder="1"/>
    <xf numFmtId="0" fontId="19" fillId="2" borderId="9" xfId="0" applyFont="1" applyFill="1" applyBorder="1" applyAlignment="1">
      <alignment horizontal="center"/>
    </xf>
    <xf numFmtId="3" fontId="19" fillId="2" borderId="9" xfId="0" applyNumberFormat="1" applyFont="1" applyFill="1" applyBorder="1" applyAlignment="1">
      <alignment horizontal="center"/>
    </xf>
    <xf numFmtId="3" fontId="18" fillId="2" borderId="9" xfId="0" applyNumberFormat="1" applyFont="1" applyFill="1" applyBorder="1" applyAlignment="1">
      <alignment horizontal="center"/>
    </xf>
    <xf numFmtId="4" fontId="18" fillId="2" borderId="9" xfId="0" applyNumberFormat="1" applyFont="1" applyFill="1" applyBorder="1" applyAlignment="1">
      <alignment horizontal="center"/>
    </xf>
    <xf numFmtId="1" fontId="18" fillId="2" borderId="9" xfId="0" applyNumberFormat="1" applyFont="1" applyFill="1" applyBorder="1" applyAlignment="1">
      <alignment horizontal="center"/>
    </xf>
    <xf numFmtId="1" fontId="18" fillId="2" borderId="27" xfId="0" applyNumberFormat="1" applyFont="1" applyFill="1" applyBorder="1" applyAlignment="1">
      <alignment horizontal="center"/>
    </xf>
    <xf numFmtId="0" fontId="17" fillId="5" borderId="17" xfId="0" applyFont="1" applyFill="1" applyBorder="1" applyAlignment="1">
      <alignment horizontal="left"/>
    </xf>
    <xf numFmtId="49" fontId="29" fillId="5" borderId="3" xfId="0" applyNumberFormat="1" applyFont="1" applyFill="1" applyBorder="1" applyAlignment="1" applyProtection="1">
      <alignment horizontal="center"/>
    </xf>
    <xf numFmtId="0" fontId="29" fillId="5" borderId="3" xfId="0" applyNumberFormat="1" applyFont="1" applyFill="1" applyBorder="1" applyAlignment="1" applyProtection="1">
      <alignment horizontal="left" wrapText="1"/>
    </xf>
    <xf numFmtId="0" fontId="29" fillId="5" borderId="3" xfId="0" applyFont="1" applyFill="1" applyBorder="1" applyAlignment="1">
      <alignment horizontal="center"/>
    </xf>
    <xf numFmtId="4" fontId="29" fillId="5" borderId="3" xfId="0" applyNumberFormat="1" applyFont="1" applyFill="1" applyBorder="1" applyAlignment="1">
      <alignment horizontal="right"/>
    </xf>
    <xf numFmtId="0" fontId="28" fillId="5" borderId="3" xfId="0" applyFont="1" applyFill="1" applyBorder="1" applyAlignment="1">
      <alignment horizontal="center"/>
    </xf>
    <xf numFmtId="4" fontId="29" fillId="5" borderId="3" xfId="0" applyNumberFormat="1" applyFont="1" applyFill="1" applyBorder="1"/>
    <xf numFmtId="3" fontId="29" fillId="5" borderId="3" xfId="0" applyNumberFormat="1" applyFont="1" applyFill="1" applyBorder="1" applyAlignment="1">
      <alignment horizontal="center"/>
    </xf>
    <xf numFmtId="3" fontId="28" fillId="5" borderId="3" xfId="0" applyNumberFormat="1" applyFont="1" applyFill="1" applyBorder="1" applyAlignment="1">
      <alignment horizontal="center"/>
    </xf>
    <xf numFmtId="4" fontId="28" fillId="5" borderId="3" xfId="0" applyNumberFormat="1" applyFont="1" applyFill="1" applyBorder="1" applyAlignment="1">
      <alignment horizontal="center"/>
    </xf>
    <xf numFmtId="1" fontId="28" fillId="5" borderId="3" xfId="0" applyNumberFormat="1" applyFont="1" applyFill="1" applyBorder="1" applyAlignment="1">
      <alignment horizontal="center"/>
    </xf>
    <xf numFmtId="1" fontId="28" fillId="5" borderId="19" xfId="0" applyNumberFormat="1" applyFont="1" applyFill="1" applyBorder="1" applyAlignment="1">
      <alignment horizontal="center"/>
    </xf>
    <xf numFmtId="4" fontId="19" fillId="6" borderId="20" xfId="0" applyNumberFormat="1" applyFont="1" applyFill="1" applyBorder="1" applyAlignment="1" applyProtection="1"/>
    <xf numFmtId="0" fontId="26" fillId="2" borderId="21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4" fontId="19" fillId="2" borderId="22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center"/>
    </xf>
    <xf numFmtId="4" fontId="19" fillId="2" borderId="22" xfId="0" applyNumberFormat="1" applyFont="1" applyFill="1" applyBorder="1"/>
    <xf numFmtId="3" fontId="19" fillId="2" borderId="22" xfId="0" applyNumberFormat="1" applyFont="1" applyFill="1" applyBorder="1" applyAlignment="1">
      <alignment horizontal="center"/>
    </xf>
    <xf numFmtId="3" fontId="18" fillId="2" borderId="22" xfId="0" applyNumberFormat="1" applyFont="1" applyFill="1" applyBorder="1" applyAlignment="1">
      <alignment horizontal="center"/>
    </xf>
    <xf numFmtId="4" fontId="18" fillId="2" borderId="22" xfId="0" applyNumberFormat="1" applyFont="1" applyFill="1" applyBorder="1" applyAlignment="1">
      <alignment horizontal="center"/>
    </xf>
    <xf numFmtId="1" fontId="18" fillId="2" borderId="22" xfId="0" applyNumberFormat="1" applyFont="1" applyFill="1" applyBorder="1" applyAlignment="1">
      <alignment horizontal="center"/>
    </xf>
    <xf numFmtId="1" fontId="18" fillId="2" borderId="23" xfId="0" applyNumberFormat="1" applyFont="1" applyFill="1" applyBorder="1" applyAlignment="1">
      <alignment horizontal="center"/>
    </xf>
    <xf numFmtId="0" fontId="17" fillId="6" borderId="17" xfId="0" applyFont="1" applyFill="1" applyBorder="1" applyAlignment="1"/>
    <xf numFmtId="0" fontId="29" fillId="6" borderId="3" xfId="0" applyFont="1" applyFill="1" applyBorder="1" applyAlignment="1"/>
    <xf numFmtId="0" fontId="29" fillId="6" borderId="19" xfId="0" applyFont="1" applyFill="1" applyBorder="1" applyAlignment="1"/>
    <xf numFmtId="0" fontId="17" fillId="6" borderId="3" xfId="0" applyFont="1" applyFill="1" applyBorder="1" applyAlignment="1"/>
    <xf numFmtId="0" fontId="16" fillId="6" borderId="3" xfId="0" applyFont="1" applyFill="1" applyBorder="1" applyAlignment="1"/>
    <xf numFmtId="0" fontId="16" fillId="6" borderId="6" xfId="0" applyFont="1" applyFill="1" applyBorder="1" applyAlignment="1"/>
    <xf numFmtId="0" fontId="24" fillId="6" borderId="17" xfId="0" applyFont="1" applyFill="1" applyBorder="1" applyAlignment="1"/>
    <xf numFmtId="0" fontId="16" fillId="6" borderId="3" xfId="0" applyFont="1" applyFill="1" applyBorder="1" applyAlignment="1">
      <alignment horizontal="right"/>
    </xf>
    <xf numFmtId="0" fontId="16" fillId="6" borderId="3" xfId="0" applyFont="1" applyFill="1" applyBorder="1" applyAlignment="1">
      <alignment horizontal="center"/>
    </xf>
    <xf numFmtId="4" fontId="19" fillId="6" borderId="25" xfId="0" applyNumberFormat="1" applyFont="1" applyFill="1" applyBorder="1"/>
    <xf numFmtId="3" fontId="16" fillId="6" borderId="3" xfId="0" applyNumberFormat="1" applyFont="1" applyFill="1" applyBorder="1" applyAlignment="1"/>
    <xf numFmtId="3" fontId="18" fillId="6" borderId="25" xfId="0" applyNumberFormat="1" applyFont="1" applyFill="1" applyBorder="1" applyAlignment="1">
      <alignment horizontal="center"/>
    </xf>
    <xf numFmtId="4" fontId="18" fillId="6" borderId="25" xfId="0" applyNumberFormat="1" applyFont="1" applyFill="1" applyBorder="1" applyAlignment="1">
      <alignment horizontal="center"/>
    </xf>
    <xf numFmtId="0" fontId="16" fillId="6" borderId="19" xfId="0" applyFont="1" applyFill="1" applyBorder="1" applyAlignment="1"/>
    <xf numFmtId="0" fontId="16" fillId="6" borderId="24" xfId="0" applyFont="1" applyFill="1" applyBorder="1" applyAlignment="1"/>
    <xf numFmtId="0" fontId="15" fillId="6" borderId="17" xfId="0" applyFont="1" applyFill="1" applyBorder="1" applyAlignment="1"/>
    <xf numFmtId="0" fontId="20" fillId="2" borderId="22" xfId="0" applyFont="1" applyFill="1" applyBorder="1" applyAlignment="1">
      <alignment horizontal="center"/>
    </xf>
    <xf numFmtId="0" fontId="13" fillId="5" borderId="32" xfId="1" applyFont="1" applyFill="1" applyBorder="1" applyAlignment="1"/>
    <xf numFmtId="0" fontId="16" fillId="5" borderId="4" xfId="1" applyFont="1" applyFill="1" applyBorder="1" applyAlignment="1"/>
    <xf numFmtId="0" fontId="13" fillId="5" borderId="41" xfId="1" applyFont="1" applyFill="1" applyBorder="1" applyAlignment="1"/>
    <xf numFmtId="0" fontId="22" fillId="5" borderId="4" xfId="1" applyFont="1" applyFill="1" applyBorder="1" applyAlignment="1"/>
    <xf numFmtId="0" fontId="17" fillId="5" borderId="42" xfId="0" applyFont="1" applyFill="1" applyBorder="1" applyAlignment="1"/>
    <xf numFmtId="0" fontId="16" fillId="6" borderId="3" xfId="0" applyFont="1" applyFill="1" applyBorder="1" applyAlignment="1">
      <alignment vertical="center"/>
    </xf>
    <xf numFmtId="0" fontId="16" fillId="6" borderId="3" xfId="0" applyFont="1" applyFill="1" applyBorder="1" applyAlignment="1">
      <alignment horizontal="right" vertical="center"/>
    </xf>
    <xf numFmtId="0" fontId="16" fillId="6" borderId="3" xfId="0" applyFont="1" applyFill="1" applyBorder="1" applyAlignment="1">
      <alignment horizontal="center" vertical="center"/>
    </xf>
    <xf numFmtId="3" fontId="16" fillId="6" borderId="3" xfId="0" applyNumberFormat="1" applyFont="1" applyFill="1" applyBorder="1" applyAlignment="1">
      <alignment vertical="center"/>
    </xf>
    <xf numFmtId="0" fontId="16" fillId="6" borderId="24" xfId="0" applyFont="1" applyFill="1" applyBorder="1" applyAlignment="1">
      <alignment vertical="center"/>
    </xf>
    <xf numFmtId="0" fontId="17" fillId="6" borderId="17" xfId="0" applyFont="1" applyFill="1" applyBorder="1" applyAlignment="1">
      <alignment vertical="center"/>
    </xf>
    <xf numFmtId="0" fontId="16" fillId="6" borderId="19" xfId="0" applyFont="1" applyFill="1" applyBorder="1" applyAlignment="1">
      <alignment vertical="center"/>
    </xf>
    <xf numFmtId="0" fontId="11" fillId="0" borderId="43" xfId="0" applyFont="1" applyBorder="1"/>
    <xf numFmtId="49" fontId="18" fillId="0" borderId="40" xfId="0" applyNumberFormat="1" applyFont="1" applyBorder="1" applyAlignment="1">
      <alignment horizontal="center"/>
    </xf>
    <xf numFmtId="0" fontId="18" fillId="0" borderId="40" xfId="0" applyFont="1" applyBorder="1" applyAlignment="1">
      <alignment horizontal="left" wrapText="1"/>
    </xf>
    <xf numFmtId="0" fontId="18" fillId="0" borderId="40" xfId="0" applyFont="1" applyBorder="1" applyAlignment="1">
      <alignment horizontal="center"/>
    </xf>
    <xf numFmtId="4" fontId="18" fillId="0" borderId="40" xfId="0" applyNumberFormat="1" applyFont="1" applyBorder="1" applyAlignment="1">
      <alignment horizontal="right"/>
    </xf>
    <xf numFmtId="4" fontId="19" fillId="0" borderId="40" xfId="0" applyNumberFormat="1" applyFont="1" applyFill="1" applyBorder="1" applyAlignment="1" applyProtection="1"/>
    <xf numFmtId="0" fontId="20" fillId="0" borderId="40" xfId="0" applyFont="1" applyBorder="1" applyAlignment="1">
      <alignment horizontal="center"/>
    </xf>
    <xf numFmtId="4" fontId="19" fillId="0" borderId="40" xfId="0" applyNumberFormat="1" applyFont="1" applyBorder="1"/>
    <xf numFmtId="1" fontId="18" fillId="0" borderId="40" xfId="0" applyNumberFormat="1" applyFont="1" applyBorder="1" applyAlignment="1">
      <alignment horizontal="center"/>
    </xf>
    <xf numFmtId="1" fontId="18" fillId="0" borderId="44" xfId="0" applyNumberFormat="1" applyFont="1" applyBorder="1" applyAlignment="1">
      <alignment horizontal="center"/>
    </xf>
    <xf numFmtId="0" fontId="23" fillId="5" borderId="41" xfId="1" applyFont="1" applyFill="1" applyBorder="1" applyAlignment="1"/>
    <xf numFmtId="0" fontId="12" fillId="5" borderId="17" xfId="0" applyFont="1" applyFill="1" applyBorder="1" applyAlignment="1"/>
    <xf numFmtId="0" fontId="12" fillId="6" borderId="18" xfId="0" applyFont="1" applyFill="1" applyBorder="1" applyAlignment="1"/>
    <xf numFmtId="0" fontId="12" fillId="6" borderId="17" xfId="0" applyFont="1" applyFill="1" applyBorder="1" applyAlignment="1"/>
    <xf numFmtId="0" fontId="17" fillId="5" borderId="31" xfId="0" applyFont="1" applyFill="1" applyBorder="1" applyAlignment="1"/>
    <xf numFmtId="4" fontId="29" fillId="5" borderId="25" xfId="0" applyNumberFormat="1" applyFont="1" applyFill="1" applyBorder="1"/>
    <xf numFmtId="3" fontId="28" fillId="5" borderId="25" xfId="0" applyNumberFormat="1" applyFont="1" applyFill="1" applyBorder="1" applyAlignment="1">
      <alignment horizontal="center"/>
    </xf>
    <xf numFmtId="4" fontId="28" fillId="5" borderId="25" xfId="0" applyNumberFormat="1" applyFont="1" applyFill="1" applyBorder="1" applyAlignment="1">
      <alignment horizontal="center"/>
    </xf>
    <xf numFmtId="0" fontId="17" fillId="5" borderId="17" xfId="0" applyFont="1" applyFill="1" applyBorder="1" applyAlignment="1">
      <alignment horizontal="center"/>
    </xf>
    <xf numFmtId="0" fontId="12" fillId="5" borderId="42" xfId="0" applyFont="1" applyFill="1" applyBorder="1" applyAlignment="1"/>
    <xf numFmtId="0" fontId="34" fillId="5" borderId="41" xfId="1" applyFont="1" applyFill="1" applyBorder="1" applyAlignment="1">
      <alignment horizontal="left"/>
    </xf>
    <xf numFmtId="0" fontId="17" fillId="5" borderId="42" xfId="0" applyFont="1" applyFill="1" applyBorder="1" applyAlignment="1">
      <alignment horizontal="left"/>
    </xf>
    <xf numFmtId="0" fontId="12" fillId="5" borderId="4" xfId="0" applyFont="1" applyFill="1" applyBorder="1" applyAlignment="1"/>
    <xf numFmtId="0" fontId="20" fillId="5" borderId="3" xfId="0" applyFont="1" applyFill="1" applyBorder="1" applyAlignment="1"/>
    <xf numFmtId="0" fontId="20" fillId="5" borderId="3" xfId="0" applyFont="1" applyFill="1" applyBorder="1" applyAlignment="1">
      <alignment horizontal="right"/>
    </xf>
    <xf numFmtId="0" fontId="20" fillId="5" borderId="3" xfId="0" applyFont="1" applyFill="1" applyBorder="1" applyAlignment="1">
      <alignment horizontal="center"/>
    </xf>
    <xf numFmtId="3" fontId="20" fillId="5" borderId="3" xfId="0" applyNumberFormat="1" applyFont="1" applyFill="1" applyBorder="1" applyAlignment="1"/>
    <xf numFmtId="0" fontId="20" fillId="5" borderId="19" xfId="0" applyFont="1" applyFill="1" applyBorder="1" applyAlignment="1"/>
    <xf numFmtId="0" fontId="13" fillId="5" borderId="17" xfId="0" applyFont="1" applyFill="1" applyBorder="1" applyAlignment="1"/>
    <xf numFmtId="0" fontId="12" fillId="5" borderId="19" xfId="0" applyFont="1" applyFill="1" applyBorder="1" applyAlignment="1"/>
    <xf numFmtId="0" fontId="11" fillId="0" borderId="22" xfId="0" applyFont="1" applyBorder="1"/>
    <xf numFmtId="49" fontId="25" fillId="0" borderId="26" xfId="0" applyNumberFormat="1" applyFont="1" applyFill="1" applyBorder="1" applyAlignment="1" applyProtection="1">
      <alignment horizontal="center"/>
    </xf>
    <xf numFmtId="4" fontId="18" fillId="0" borderId="9" xfId="0" applyNumberFormat="1" applyFont="1" applyFill="1" applyBorder="1" applyAlignment="1" applyProtection="1">
      <alignment horizontal="right"/>
    </xf>
    <xf numFmtId="0" fontId="22" fillId="0" borderId="9" xfId="1" applyNumberFormat="1" applyFont="1" applyFill="1" applyBorder="1" applyAlignment="1" applyProtection="1">
      <alignment horizontal="left"/>
    </xf>
    <xf numFmtId="0" fontId="34" fillId="5" borderId="17" xfId="1" applyFont="1" applyFill="1" applyBorder="1" applyAlignment="1"/>
    <xf numFmtId="0" fontId="34" fillId="5" borderId="19" xfId="1" applyFont="1" applyFill="1" applyBorder="1" applyAlignment="1"/>
    <xf numFmtId="49" fontId="24" fillId="5" borderId="17" xfId="0" applyNumberFormat="1" applyFont="1" applyFill="1" applyBorder="1" applyAlignment="1" applyProtection="1">
      <alignment vertical="center"/>
    </xf>
    <xf numFmtId="49" fontId="24" fillId="5" borderId="3" xfId="0" applyNumberFormat="1" applyFont="1" applyFill="1" applyBorder="1" applyAlignment="1" applyProtection="1">
      <alignment vertical="center"/>
    </xf>
    <xf numFmtId="49" fontId="24" fillId="5" borderId="3" xfId="0" applyNumberFormat="1" applyFont="1" applyFill="1" applyBorder="1" applyAlignment="1" applyProtection="1">
      <alignment horizontal="right" vertical="center"/>
    </xf>
    <xf numFmtId="3" fontId="24" fillId="5" borderId="3" xfId="0" applyNumberFormat="1" applyFont="1" applyFill="1" applyBorder="1" applyAlignment="1" applyProtection="1">
      <alignment vertical="center"/>
    </xf>
    <xf numFmtId="49" fontId="24" fillId="5" borderId="19" xfId="0" applyNumberFormat="1" applyFont="1" applyFill="1" applyBorder="1" applyAlignment="1" applyProtection="1">
      <alignment vertical="center"/>
    </xf>
    <xf numFmtId="49" fontId="34" fillId="5" borderId="32" xfId="1" applyNumberFormat="1" applyFont="1" applyFill="1" applyBorder="1" applyAlignment="1" applyProtection="1">
      <alignment horizontal="left" vertical="center" wrapText="1"/>
    </xf>
    <xf numFmtId="49" fontId="34" fillId="5" borderId="34" xfId="1" applyNumberFormat="1" applyFont="1" applyFill="1" applyBorder="1" applyAlignment="1" applyProtection="1">
      <alignment horizontal="left" vertical="center" wrapText="1"/>
    </xf>
    <xf numFmtId="0" fontId="16" fillId="5" borderId="1" xfId="0" applyFont="1" applyFill="1" applyBorder="1" applyAlignment="1">
      <alignment wrapText="1"/>
    </xf>
    <xf numFmtId="0" fontId="16" fillId="5" borderId="6" xfId="0" applyFont="1" applyFill="1" applyBorder="1" applyAlignment="1">
      <alignment wrapText="1"/>
    </xf>
    <xf numFmtId="0" fontId="16" fillId="5" borderId="3" xfId="0" applyFont="1" applyFill="1" applyBorder="1" applyAlignment="1">
      <alignment wrapText="1"/>
    </xf>
    <xf numFmtId="0" fontId="16" fillId="5" borderId="1" xfId="1" applyFont="1" applyFill="1" applyBorder="1" applyAlignment="1">
      <alignment wrapText="1"/>
    </xf>
    <xf numFmtId="0" fontId="22" fillId="5" borderId="1" xfId="1" applyFont="1" applyFill="1" applyBorder="1" applyAlignment="1">
      <alignment wrapText="1"/>
    </xf>
    <xf numFmtId="0" fontId="16" fillId="6" borderId="3" xfId="0" applyFont="1" applyFill="1" applyBorder="1" applyAlignment="1">
      <alignment wrapText="1"/>
    </xf>
    <xf numFmtId="0" fontId="16" fillId="6" borderId="3" xfId="0" applyFont="1" applyFill="1" applyBorder="1" applyAlignment="1">
      <alignment vertical="center" wrapText="1"/>
    </xf>
    <xf numFmtId="0" fontId="17" fillId="5" borderId="3" xfId="0" applyFont="1" applyFill="1" applyBorder="1" applyAlignment="1">
      <alignment wrapText="1"/>
    </xf>
    <xf numFmtId="0" fontId="17" fillId="5" borderId="6" xfId="0" applyFont="1" applyFill="1" applyBorder="1" applyAlignment="1">
      <alignment wrapText="1"/>
    </xf>
    <xf numFmtId="0" fontId="38" fillId="5" borderId="1" xfId="1" applyFill="1" applyBorder="1" applyAlignment="1">
      <alignment wrapText="1"/>
    </xf>
    <xf numFmtId="0" fontId="12" fillId="5" borderId="1" xfId="0" applyFont="1" applyFill="1" applyBorder="1" applyAlignment="1">
      <alignment wrapText="1"/>
    </xf>
    <xf numFmtId="0" fontId="20" fillId="5" borderId="3" xfId="0" applyFont="1" applyFill="1" applyBorder="1" applyAlignment="1">
      <alignment wrapText="1"/>
    </xf>
    <xf numFmtId="0" fontId="12" fillId="5" borderId="3" xfId="0" applyFont="1" applyFill="1" applyBorder="1" applyAlignment="1">
      <alignment wrapText="1"/>
    </xf>
    <xf numFmtId="0" fontId="34" fillId="5" borderId="3" xfId="1" applyFont="1" applyFill="1" applyBorder="1" applyAlignment="1">
      <alignment wrapText="1"/>
    </xf>
    <xf numFmtId="49" fontId="24" fillId="5" borderId="3" xfId="0" applyNumberFormat="1" applyFont="1" applyFill="1" applyBorder="1" applyAlignment="1" applyProtection="1">
      <alignment vertical="center" wrapText="1"/>
    </xf>
    <xf numFmtId="0" fontId="30" fillId="5" borderId="3" xfId="0" applyFont="1" applyFill="1" applyBorder="1" applyAlignment="1">
      <alignment wrapText="1"/>
    </xf>
    <xf numFmtId="0" fontId="29" fillId="6" borderId="3" xfId="0" applyFont="1" applyFill="1" applyBorder="1" applyAlignment="1">
      <alignment wrapText="1"/>
    </xf>
    <xf numFmtId="0" fontId="17" fillId="6" borderId="3" xfId="0" applyFont="1" applyFill="1" applyBorder="1" applyAlignment="1">
      <alignment wrapText="1"/>
    </xf>
    <xf numFmtId="0" fontId="0" fillId="0" borderId="0" xfId="0" applyAlignment="1">
      <alignment horizontal="left" wrapText="1"/>
    </xf>
    <xf numFmtId="4" fontId="19" fillId="7" borderId="22" xfId="0" applyNumberFormat="1" applyFont="1" applyFill="1" applyBorder="1" applyAlignment="1" applyProtection="1"/>
    <xf numFmtId="3" fontId="2" fillId="0" borderId="0" xfId="0" applyNumberFormat="1" applyFont="1" applyAlignment="1">
      <alignment horizontal="center"/>
    </xf>
    <xf numFmtId="1" fontId="10" fillId="0" borderId="45" xfId="0" applyNumberFormat="1" applyFont="1" applyBorder="1" applyAlignment="1">
      <alignment horizontal="center" vertical="center"/>
    </xf>
    <xf numFmtId="1" fontId="10" fillId="0" borderId="37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3" fontId="5" fillId="0" borderId="32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34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9" fillId="0" borderId="46" xfId="0" applyNumberFormat="1" applyFont="1" applyFill="1" applyBorder="1" applyAlignment="1" applyProtection="1">
      <alignment horizontal="center" vertical="center" wrapText="1"/>
    </xf>
    <xf numFmtId="0" fontId="9" fillId="0" borderId="36" xfId="0" applyNumberFormat="1" applyFont="1" applyFill="1" applyBorder="1" applyAlignment="1" applyProtection="1">
      <alignment horizontal="center" vertical="center" wrapText="1"/>
    </xf>
    <xf numFmtId="1" fontId="10" fillId="0" borderId="46" xfId="0" applyNumberFormat="1" applyFont="1" applyBorder="1" applyAlignment="1">
      <alignment horizontal="center" vertical="center"/>
    </xf>
    <xf numFmtId="1" fontId="10" fillId="0" borderId="36" xfId="0" applyNumberFormat="1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49" fontId="34" fillId="5" borderId="34" xfId="1" applyNumberFormat="1" applyFont="1" applyFill="1" applyBorder="1" applyAlignment="1" applyProtection="1">
      <alignment horizontal="left" vertical="center"/>
    </xf>
    <xf numFmtId="49" fontId="34" fillId="5" borderId="5" xfId="1" applyNumberFormat="1" applyFont="1" applyFill="1" applyBorder="1" applyAlignment="1" applyProtection="1">
      <alignment horizontal="left" vertical="center"/>
    </xf>
    <xf numFmtId="49" fontId="9" fillId="0" borderId="47" xfId="0" applyNumberFormat="1" applyFont="1" applyFill="1" applyBorder="1" applyAlignment="1" applyProtection="1">
      <alignment horizontal="center" vertical="center"/>
    </xf>
    <xf numFmtId="49" fontId="9" fillId="0" borderId="48" xfId="0" applyNumberFormat="1" applyFont="1" applyFill="1" applyBorder="1" applyAlignment="1" applyProtection="1">
      <alignment horizontal="center" vertical="center"/>
    </xf>
    <xf numFmtId="49" fontId="9" fillId="0" borderId="46" xfId="0" applyNumberFormat="1" applyFont="1" applyFill="1" applyBorder="1" applyAlignment="1" applyProtection="1">
      <alignment horizontal="center" vertical="center"/>
    </xf>
    <xf numFmtId="49" fontId="9" fillId="0" borderId="36" xfId="0" applyNumberFormat="1" applyFont="1" applyFill="1" applyBorder="1" applyAlignment="1" applyProtection="1">
      <alignment horizontal="center" vertical="center"/>
    </xf>
    <xf numFmtId="4" fontId="9" fillId="0" borderId="49" xfId="0" applyNumberFormat="1" applyFont="1" applyFill="1" applyBorder="1" applyAlignment="1" applyProtection="1">
      <alignment horizontal="center" vertical="center" wrapText="1"/>
    </xf>
    <xf numFmtId="4" fontId="9" fillId="0" borderId="50" xfId="0" applyNumberFormat="1" applyFont="1" applyFill="1" applyBorder="1" applyAlignment="1" applyProtection="1">
      <alignment horizontal="center" vertical="center" wrapText="1"/>
    </xf>
    <xf numFmtId="3" fontId="5" fillId="0" borderId="33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9" fillId="0" borderId="46" xfId="0" applyNumberFormat="1" applyFont="1" applyBorder="1" applyAlignment="1">
      <alignment horizontal="center" vertical="center" wrapText="1"/>
    </xf>
    <xf numFmtId="3" fontId="9" fillId="0" borderId="36" xfId="0" applyNumberFormat="1" applyFont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/>
    </xf>
    <xf numFmtId="0" fontId="16" fillId="5" borderId="31" xfId="0" applyFont="1" applyFill="1" applyBorder="1" applyAlignment="1">
      <alignment horizontal="center"/>
    </xf>
    <xf numFmtId="0" fontId="9" fillId="0" borderId="46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_Прайс-лист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531" Type="http://schemas.openxmlformats.org/officeDocument/2006/relationships/image" Target="../media/image531.jpeg"/><Relationship Id="rId573" Type="http://schemas.openxmlformats.org/officeDocument/2006/relationships/image" Target="../media/image573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42" Type="http://schemas.openxmlformats.org/officeDocument/2006/relationships/image" Target="../media/image542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553" Type="http://schemas.openxmlformats.org/officeDocument/2006/relationships/image" Target="../media/image553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497" Type="http://schemas.openxmlformats.org/officeDocument/2006/relationships/image" Target="../media/image497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22" Type="http://schemas.openxmlformats.org/officeDocument/2006/relationships/image" Target="../media/image522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564" Type="http://schemas.openxmlformats.org/officeDocument/2006/relationships/image" Target="../media/image564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44" Type="http://schemas.openxmlformats.org/officeDocument/2006/relationships/image" Target="../media/image544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13" Type="http://schemas.openxmlformats.org/officeDocument/2006/relationships/image" Target="../media/image513.jpeg"/><Relationship Id="rId555" Type="http://schemas.openxmlformats.org/officeDocument/2006/relationships/image" Target="../media/image555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../media/image524.jpeg"/><Relationship Id="rId566" Type="http://schemas.openxmlformats.org/officeDocument/2006/relationships/image" Target="../media/image566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577" Type="http://schemas.openxmlformats.org/officeDocument/2006/relationships/image" Target="../media/image577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526" Type="http://schemas.openxmlformats.org/officeDocument/2006/relationships/image" Target="../media/image52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547" Type="http://schemas.openxmlformats.org/officeDocument/2006/relationships/image" Target="../media/image547.png"/><Relationship Id="rId568" Type="http://schemas.openxmlformats.org/officeDocument/2006/relationships/image" Target="../media/image568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1" Type="http://schemas.openxmlformats.org/officeDocument/2006/relationships/image" Target="../media/image481.jpeg"/><Relationship Id="rId516" Type="http://schemas.openxmlformats.org/officeDocument/2006/relationships/image" Target="../media/image516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537" Type="http://schemas.openxmlformats.org/officeDocument/2006/relationships/image" Target="../media/image537.jpeg"/><Relationship Id="rId558" Type="http://schemas.openxmlformats.org/officeDocument/2006/relationships/image" Target="../media/image558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471" Type="http://schemas.openxmlformats.org/officeDocument/2006/relationships/image" Target="../media/image471.jpeg"/><Relationship Id="rId506" Type="http://schemas.openxmlformats.org/officeDocument/2006/relationships/image" Target="../media/image506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27" Type="http://schemas.openxmlformats.org/officeDocument/2006/relationships/image" Target="../media/image527.jpeg"/><Relationship Id="rId548" Type="http://schemas.openxmlformats.org/officeDocument/2006/relationships/image" Target="../media/image548.png"/><Relationship Id="rId569" Type="http://schemas.openxmlformats.org/officeDocument/2006/relationships/image" Target="../media/image569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../media/image461.jpeg"/><Relationship Id="rId482" Type="http://schemas.openxmlformats.org/officeDocument/2006/relationships/image" Target="../media/image482.jpeg"/><Relationship Id="rId517" Type="http://schemas.openxmlformats.org/officeDocument/2006/relationships/image" Target="../media/image517.jpeg"/><Relationship Id="rId538" Type="http://schemas.openxmlformats.org/officeDocument/2006/relationships/image" Target="../media/image538.jpeg"/><Relationship Id="rId559" Type="http://schemas.openxmlformats.org/officeDocument/2006/relationships/image" Target="../media/image559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72" Type="http://schemas.openxmlformats.org/officeDocument/2006/relationships/image" Target="../media/image472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28" Type="http://schemas.openxmlformats.org/officeDocument/2006/relationships/image" Target="../media/image528.jpeg"/><Relationship Id="rId549" Type="http://schemas.openxmlformats.org/officeDocument/2006/relationships/image" Target="../media/image549.pn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62" Type="http://schemas.openxmlformats.org/officeDocument/2006/relationships/image" Target="../media/image462.jpeg"/><Relationship Id="rId483" Type="http://schemas.openxmlformats.org/officeDocument/2006/relationships/image" Target="../media/image483.jpeg"/><Relationship Id="rId518" Type="http://schemas.openxmlformats.org/officeDocument/2006/relationships/image" Target="../media/image518.jpeg"/><Relationship Id="rId539" Type="http://schemas.openxmlformats.org/officeDocument/2006/relationships/image" Target="../media/image53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550" Type="http://schemas.openxmlformats.org/officeDocument/2006/relationships/image" Target="../media/image550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71" Type="http://schemas.openxmlformats.org/officeDocument/2006/relationships/image" Target="../media/image571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473" Type="http://schemas.openxmlformats.org/officeDocument/2006/relationships/image" Target="../media/image473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529" Type="http://schemas.openxmlformats.org/officeDocument/2006/relationships/image" Target="../media/image529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40" Type="http://schemas.openxmlformats.org/officeDocument/2006/relationships/image" Target="../media/image540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484" Type="http://schemas.openxmlformats.org/officeDocument/2006/relationships/image" Target="../media/image484.jpeg"/><Relationship Id="rId519" Type="http://schemas.openxmlformats.org/officeDocument/2006/relationships/image" Target="../media/image519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530" Type="http://schemas.openxmlformats.org/officeDocument/2006/relationships/image" Target="../media/image530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png"/><Relationship Id="rId572" Type="http://schemas.openxmlformats.org/officeDocument/2006/relationships/image" Target="../media/image572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509" Type="http://schemas.openxmlformats.org/officeDocument/2006/relationships/image" Target="../media/image509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41" Type="http://schemas.openxmlformats.org/officeDocument/2006/relationships/image" Target="../media/image541.jpeg"/><Relationship Id="rId562" Type="http://schemas.openxmlformats.org/officeDocument/2006/relationships/image" Target="../media/image562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pn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99" Type="http://schemas.openxmlformats.org/officeDocument/2006/relationships/image" Target="../media/image99.pn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568</xdr:row>
      <xdr:rowOff>57150</xdr:rowOff>
    </xdr:from>
    <xdr:to>
      <xdr:col>0</xdr:col>
      <xdr:colOff>866775</xdr:colOff>
      <xdr:row>568</xdr:row>
      <xdr:rowOff>657225</xdr:rowOff>
    </xdr:to>
    <xdr:pic>
      <xdr:nvPicPr>
        <xdr:cNvPr id="63488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69050"/>
          <a:ext cx="8001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569</xdr:row>
      <xdr:rowOff>57150</xdr:rowOff>
    </xdr:from>
    <xdr:to>
      <xdr:col>0</xdr:col>
      <xdr:colOff>838200</xdr:colOff>
      <xdr:row>569</xdr:row>
      <xdr:rowOff>590550</xdr:rowOff>
    </xdr:to>
    <xdr:pic>
      <xdr:nvPicPr>
        <xdr:cNvPr id="63489" name="Изображения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6454850"/>
          <a:ext cx="7810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570</xdr:row>
      <xdr:rowOff>66675</xdr:rowOff>
    </xdr:from>
    <xdr:to>
      <xdr:col>0</xdr:col>
      <xdr:colOff>876300</xdr:colOff>
      <xdr:row>570</xdr:row>
      <xdr:rowOff>609600</xdr:rowOff>
    </xdr:to>
    <xdr:pic>
      <xdr:nvPicPr>
        <xdr:cNvPr id="63490" name="Изображения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87102550"/>
          <a:ext cx="771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571</xdr:row>
      <xdr:rowOff>19050</xdr:rowOff>
    </xdr:from>
    <xdr:to>
      <xdr:col>0</xdr:col>
      <xdr:colOff>876300</xdr:colOff>
      <xdr:row>571</xdr:row>
      <xdr:rowOff>657225</xdr:rowOff>
    </xdr:to>
    <xdr:pic>
      <xdr:nvPicPr>
        <xdr:cNvPr id="63491" name="Изображения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7693100"/>
          <a:ext cx="8667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572</xdr:row>
      <xdr:rowOff>57150</xdr:rowOff>
    </xdr:from>
    <xdr:to>
      <xdr:col>1</xdr:col>
      <xdr:colOff>0</xdr:colOff>
      <xdr:row>572</xdr:row>
      <xdr:rowOff>676275</xdr:rowOff>
    </xdr:to>
    <xdr:pic>
      <xdr:nvPicPr>
        <xdr:cNvPr id="63492" name="Рисунок 5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8426525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573</xdr:row>
      <xdr:rowOff>66675</xdr:rowOff>
    </xdr:from>
    <xdr:to>
      <xdr:col>1</xdr:col>
      <xdr:colOff>19050</xdr:colOff>
      <xdr:row>573</xdr:row>
      <xdr:rowOff>714375</xdr:rowOff>
    </xdr:to>
    <xdr:pic>
      <xdr:nvPicPr>
        <xdr:cNvPr id="63493" name="Рисунок 58" descr="\\Server\publicmark$\Фото разных изделий\Для сайта\Чайные сервизы для сайта\Белый лебедь\1392-м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9150425"/>
          <a:ext cx="8477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574</xdr:row>
      <xdr:rowOff>47625</xdr:rowOff>
    </xdr:from>
    <xdr:to>
      <xdr:col>0</xdr:col>
      <xdr:colOff>885825</xdr:colOff>
      <xdr:row>574</xdr:row>
      <xdr:rowOff>676275</xdr:rowOff>
    </xdr:to>
    <xdr:pic>
      <xdr:nvPicPr>
        <xdr:cNvPr id="63494" name="Изображения 1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9893375"/>
          <a:ext cx="8477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575</xdr:row>
      <xdr:rowOff>38100</xdr:rowOff>
    </xdr:from>
    <xdr:to>
      <xdr:col>0</xdr:col>
      <xdr:colOff>838200</xdr:colOff>
      <xdr:row>575</xdr:row>
      <xdr:rowOff>619125</xdr:rowOff>
    </xdr:to>
    <xdr:pic>
      <xdr:nvPicPr>
        <xdr:cNvPr id="63495" name="Изображения 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0617275"/>
          <a:ext cx="800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576</xdr:row>
      <xdr:rowOff>47625</xdr:rowOff>
    </xdr:from>
    <xdr:to>
      <xdr:col>0</xdr:col>
      <xdr:colOff>790575</xdr:colOff>
      <xdr:row>576</xdr:row>
      <xdr:rowOff>628650</xdr:rowOff>
    </xdr:to>
    <xdr:pic>
      <xdr:nvPicPr>
        <xdr:cNvPr id="63496" name="Изображения 12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91274500"/>
          <a:ext cx="7620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577</xdr:row>
      <xdr:rowOff>38100</xdr:rowOff>
    </xdr:from>
    <xdr:to>
      <xdr:col>1</xdr:col>
      <xdr:colOff>9525</xdr:colOff>
      <xdr:row>577</xdr:row>
      <xdr:rowOff>695325</xdr:rowOff>
    </xdr:to>
    <xdr:pic>
      <xdr:nvPicPr>
        <xdr:cNvPr id="63497" name="Рисунок 52" descr="\\Server\publicmark$\Фото разных изделий\Для сайта\Чайные сервизы для сайта\Белый лебедь\1536-м.jp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1931725"/>
          <a:ext cx="866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578</xdr:row>
      <xdr:rowOff>57150</xdr:rowOff>
    </xdr:from>
    <xdr:to>
      <xdr:col>0</xdr:col>
      <xdr:colOff>895350</xdr:colOff>
      <xdr:row>578</xdr:row>
      <xdr:rowOff>723900</xdr:rowOff>
    </xdr:to>
    <xdr:pic>
      <xdr:nvPicPr>
        <xdr:cNvPr id="63498" name="Изображения 18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92703250"/>
          <a:ext cx="866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579</xdr:row>
      <xdr:rowOff>47625</xdr:rowOff>
    </xdr:from>
    <xdr:to>
      <xdr:col>0</xdr:col>
      <xdr:colOff>895350</xdr:colOff>
      <xdr:row>579</xdr:row>
      <xdr:rowOff>676275</xdr:rowOff>
    </xdr:to>
    <xdr:pic>
      <xdr:nvPicPr>
        <xdr:cNvPr id="63499" name="Изображения 19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3427150"/>
          <a:ext cx="8477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580</xdr:row>
      <xdr:rowOff>38100</xdr:rowOff>
    </xdr:from>
    <xdr:to>
      <xdr:col>0</xdr:col>
      <xdr:colOff>876300</xdr:colOff>
      <xdr:row>580</xdr:row>
      <xdr:rowOff>638175</xdr:rowOff>
    </xdr:to>
    <xdr:pic>
      <xdr:nvPicPr>
        <xdr:cNvPr id="63500" name="Изображения 20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94141525"/>
          <a:ext cx="847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581</xdr:row>
      <xdr:rowOff>85725</xdr:rowOff>
    </xdr:from>
    <xdr:to>
      <xdr:col>0</xdr:col>
      <xdr:colOff>895350</xdr:colOff>
      <xdr:row>581</xdr:row>
      <xdr:rowOff>714375</xdr:rowOff>
    </xdr:to>
    <xdr:pic>
      <xdr:nvPicPr>
        <xdr:cNvPr id="63501" name="Изображения 2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94855900"/>
          <a:ext cx="828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582</xdr:row>
      <xdr:rowOff>76200</xdr:rowOff>
    </xdr:from>
    <xdr:to>
      <xdr:col>0</xdr:col>
      <xdr:colOff>895350</xdr:colOff>
      <xdr:row>582</xdr:row>
      <xdr:rowOff>685800</xdr:rowOff>
    </xdr:to>
    <xdr:pic>
      <xdr:nvPicPr>
        <xdr:cNvPr id="63502" name="Изображения 22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95608375"/>
          <a:ext cx="838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583</xdr:row>
      <xdr:rowOff>47625</xdr:rowOff>
    </xdr:from>
    <xdr:to>
      <xdr:col>1</xdr:col>
      <xdr:colOff>0</xdr:colOff>
      <xdr:row>583</xdr:row>
      <xdr:rowOff>695325</xdr:rowOff>
    </xdr:to>
    <xdr:pic>
      <xdr:nvPicPr>
        <xdr:cNvPr id="63503" name="Рисунок 56" descr="\\Server\publicmark$\ФОТО ИЗДЕЛИЙ 2013\Сервизы чайные\белый лебедь\JPG\бел леб Ожерелье.JPG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96360850"/>
          <a:ext cx="876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585</xdr:row>
      <xdr:rowOff>57150</xdr:rowOff>
    </xdr:from>
    <xdr:to>
      <xdr:col>0</xdr:col>
      <xdr:colOff>876300</xdr:colOff>
      <xdr:row>585</xdr:row>
      <xdr:rowOff>723900</xdr:rowOff>
    </xdr:to>
    <xdr:pic>
      <xdr:nvPicPr>
        <xdr:cNvPr id="63504" name="Рисунок 49" descr="DSC_0006.JPG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789600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586</xdr:row>
      <xdr:rowOff>66675</xdr:rowOff>
    </xdr:from>
    <xdr:to>
      <xdr:col>0</xdr:col>
      <xdr:colOff>866775</xdr:colOff>
      <xdr:row>586</xdr:row>
      <xdr:rowOff>666750</xdr:rowOff>
    </xdr:to>
    <xdr:pic>
      <xdr:nvPicPr>
        <xdr:cNvPr id="63505" name="Рисунок 51" descr="\\Server\publicmark$\01 Дизайн\для сайта\Недостающие фотографии\На сайт (700пикс)\Новинки\DSC_0061.jpg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8570650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588</xdr:row>
      <xdr:rowOff>38100</xdr:rowOff>
    </xdr:from>
    <xdr:to>
      <xdr:col>0</xdr:col>
      <xdr:colOff>866775</xdr:colOff>
      <xdr:row>588</xdr:row>
      <xdr:rowOff>600075</xdr:rowOff>
    </xdr:to>
    <xdr:pic>
      <xdr:nvPicPr>
        <xdr:cNvPr id="63506" name="Рисунок 48" descr="DSC_0002.JPG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970825"/>
          <a:ext cx="8667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590</xdr:row>
      <xdr:rowOff>95250</xdr:rowOff>
    </xdr:from>
    <xdr:to>
      <xdr:col>0</xdr:col>
      <xdr:colOff>895350</xdr:colOff>
      <xdr:row>590</xdr:row>
      <xdr:rowOff>752475</xdr:rowOff>
    </xdr:to>
    <xdr:pic>
      <xdr:nvPicPr>
        <xdr:cNvPr id="63507" name="Изображения 23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0847125"/>
          <a:ext cx="857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591</xdr:row>
      <xdr:rowOff>28575</xdr:rowOff>
    </xdr:from>
    <xdr:to>
      <xdr:col>0</xdr:col>
      <xdr:colOff>895350</xdr:colOff>
      <xdr:row>591</xdr:row>
      <xdr:rowOff>723900</xdr:rowOff>
    </xdr:to>
    <xdr:pic>
      <xdr:nvPicPr>
        <xdr:cNvPr id="63508" name="Изображения 24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01561500"/>
          <a:ext cx="8763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592</xdr:row>
      <xdr:rowOff>38100</xdr:rowOff>
    </xdr:from>
    <xdr:to>
      <xdr:col>0</xdr:col>
      <xdr:colOff>895350</xdr:colOff>
      <xdr:row>592</xdr:row>
      <xdr:rowOff>666750</xdr:rowOff>
    </xdr:to>
    <xdr:pic>
      <xdr:nvPicPr>
        <xdr:cNvPr id="63509" name="Изображения 26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02342550"/>
          <a:ext cx="819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593</xdr:row>
      <xdr:rowOff>66675</xdr:rowOff>
    </xdr:from>
    <xdr:to>
      <xdr:col>0</xdr:col>
      <xdr:colOff>895350</xdr:colOff>
      <xdr:row>593</xdr:row>
      <xdr:rowOff>762000</xdr:rowOff>
    </xdr:to>
    <xdr:pic>
      <xdr:nvPicPr>
        <xdr:cNvPr id="63510" name="Изображения 29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3161700"/>
          <a:ext cx="885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594</xdr:row>
      <xdr:rowOff>47625</xdr:rowOff>
    </xdr:from>
    <xdr:to>
      <xdr:col>0</xdr:col>
      <xdr:colOff>895350</xdr:colOff>
      <xdr:row>594</xdr:row>
      <xdr:rowOff>695325</xdr:rowOff>
    </xdr:to>
    <xdr:pic>
      <xdr:nvPicPr>
        <xdr:cNvPr id="63511" name="Изображения 32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3961800"/>
          <a:ext cx="8572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595</xdr:row>
      <xdr:rowOff>0</xdr:rowOff>
    </xdr:from>
    <xdr:to>
      <xdr:col>0</xdr:col>
      <xdr:colOff>895350</xdr:colOff>
      <xdr:row>595</xdr:row>
      <xdr:rowOff>685800</xdr:rowOff>
    </xdr:to>
    <xdr:pic>
      <xdr:nvPicPr>
        <xdr:cNvPr id="63512" name="Изображения 33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695225"/>
          <a:ext cx="8953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596</xdr:row>
      <xdr:rowOff>19050</xdr:rowOff>
    </xdr:from>
    <xdr:to>
      <xdr:col>0</xdr:col>
      <xdr:colOff>895350</xdr:colOff>
      <xdr:row>596</xdr:row>
      <xdr:rowOff>676275</xdr:rowOff>
    </xdr:to>
    <xdr:pic>
      <xdr:nvPicPr>
        <xdr:cNvPr id="63513" name="Изображения 35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05428650"/>
          <a:ext cx="8382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597</xdr:row>
      <xdr:rowOff>47625</xdr:rowOff>
    </xdr:from>
    <xdr:to>
      <xdr:col>1</xdr:col>
      <xdr:colOff>0</xdr:colOff>
      <xdr:row>597</xdr:row>
      <xdr:rowOff>638175</xdr:rowOff>
    </xdr:to>
    <xdr:pic>
      <xdr:nvPicPr>
        <xdr:cNvPr id="63514" name="Рисунок 57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06152550"/>
          <a:ext cx="8763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598</xdr:row>
      <xdr:rowOff>57150</xdr:rowOff>
    </xdr:from>
    <xdr:to>
      <xdr:col>0</xdr:col>
      <xdr:colOff>895350</xdr:colOff>
      <xdr:row>598</xdr:row>
      <xdr:rowOff>723900</xdr:rowOff>
    </xdr:to>
    <xdr:pic>
      <xdr:nvPicPr>
        <xdr:cNvPr id="63515" name="Изображения 37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068478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599</xdr:row>
      <xdr:rowOff>104775</xdr:rowOff>
    </xdr:from>
    <xdr:to>
      <xdr:col>0</xdr:col>
      <xdr:colOff>895350</xdr:colOff>
      <xdr:row>599</xdr:row>
      <xdr:rowOff>762000</xdr:rowOff>
    </xdr:to>
    <xdr:pic>
      <xdr:nvPicPr>
        <xdr:cNvPr id="63516" name="Изображения 40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7657500"/>
          <a:ext cx="8858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600</xdr:row>
      <xdr:rowOff>76200</xdr:rowOff>
    </xdr:from>
    <xdr:to>
      <xdr:col>0</xdr:col>
      <xdr:colOff>895350</xdr:colOff>
      <xdr:row>600</xdr:row>
      <xdr:rowOff>781050</xdr:rowOff>
    </xdr:to>
    <xdr:pic>
      <xdr:nvPicPr>
        <xdr:cNvPr id="63517" name="Изображения 41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08467125"/>
          <a:ext cx="847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601</xdr:row>
      <xdr:rowOff>76200</xdr:rowOff>
    </xdr:from>
    <xdr:to>
      <xdr:col>0</xdr:col>
      <xdr:colOff>895350</xdr:colOff>
      <xdr:row>601</xdr:row>
      <xdr:rowOff>714375</xdr:rowOff>
    </xdr:to>
    <xdr:pic>
      <xdr:nvPicPr>
        <xdr:cNvPr id="63518" name="Изображения 44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09295800"/>
          <a:ext cx="8667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602</xdr:row>
      <xdr:rowOff>47625</xdr:rowOff>
    </xdr:from>
    <xdr:to>
      <xdr:col>0</xdr:col>
      <xdr:colOff>895350</xdr:colOff>
      <xdr:row>602</xdr:row>
      <xdr:rowOff>676275</xdr:rowOff>
    </xdr:to>
    <xdr:pic>
      <xdr:nvPicPr>
        <xdr:cNvPr id="63519" name="Изображения 45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10105425"/>
          <a:ext cx="828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603</xdr:row>
      <xdr:rowOff>76200</xdr:rowOff>
    </xdr:from>
    <xdr:to>
      <xdr:col>0</xdr:col>
      <xdr:colOff>895350</xdr:colOff>
      <xdr:row>603</xdr:row>
      <xdr:rowOff>695325</xdr:rowOff>
    </xdr:to>
    <xdr:pic>
      <xdr:nvPicPr>
        <xdr:cNvPr id="63520" name="Изображения 47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10896000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604</xdr:row>
      <xdr:rowOff>28575</xdr:rowOff>
    </xdr:from>
    <xdr:to>
      <xdr:col>0</xdr:col>
      <xdr:colOff>895350</xdr:colOff>
      <xdr:row>604</xdr:row>
      <xdr:rowOff>685800</xdr:rowOff>
    </xdr:to>
    <xdr:pic>
      <xdr:nvPicPr>
        <xdr:cNvPr id="63521" name="Изображения 50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11619900"/>
          <a:ext cx="8763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605</xdr:row>
      <xdr:rowOff>47625</xdr:rowOff>
    </xdr:from>
    <xdr:to>
      <xdr:col>0</xdr:col>
      <xdr:colOff>885825</xdr:colOff>
      <xdr:row>605</xdr:row>
      <xdr:rowOff>666750</xdr:rowOff>
    </xdr:to>
    <xdr:pic>
      <xdr:nvPicPr>
        <xdr:cNvPr id="63522" name="Изображения 52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12381900"/>
          <a:ext cx="809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606</xdr:row>
      <xdr:rowOff>85725</xdr:rowOff>
    </xdr:from>
    <xdr:to>
      <xdr:col>1</xdr:col>
      <xdr:colOff>0</xdr:colOff>
      <xdr:row>606</xdr:row>
      <xdr:rowOff>619125</xdr:rowOff>
    </xdr:to>
    <xdr:pic>
      <xdr:nvPicPr>
        <xdr:cNvPr id="63523" name="Рисунок 1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13124850"/>
          <a:ext cx="800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612</xdr:row>
      <xdr:rowOff>76200</xdr:rowOff>
    </xdr:from>
    <xdr:to>
      <xdr:col>0</xdr:col>
      <xdr:colOff>876300</xdr:colOff>
      <xdr:row>612</xdr:row>
      <xdr:rowOff>638175</xdr:rowOff>
    </xdr:to>
    <xdr:pic>
      <xdr:nvPicPr>
        <xdr:cNvPr id="63524" name="Рисунок 50" descr="DSC_0004.JPG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17344425"/>
          <a:ext cx="8477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614</xdr:row>
      <xdr:rowOff>76200</xdr:rowOff>
    </xdr:from>
    <xdr:to>
      <xdr:col>0</xdr:col>
      <xdr:colOff>895350</xdr:colOff>
      <xdr:row>614</xdr:row>
      <xdr:rowOff>723900</xdr:rowOff>
    </xdr:to>
    <xdr:pic>
      <xdr:nvPicPr>
        <xdr:cNvPr id="63525" name="Изображения 81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18249300"/>
          <a:ext cx="8858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615</xdr:row>
      <xdr:rowOff>57150</xdr:rowOff>
    </xdr:from>
    <xdr:to>
      <xdr:col>0</xdr:col>
      <xdr:colOff>895350</xdr:colOff>
      <xdr:row>615</xdr:row>
      <xdr:rowOff>695325</xdr:rowOff>
    </xdr:to>
    <xdr:pic>
      <xdr:nvPicPr>
        <xdr:cNvPr id="63526" name="Изображения 82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9049400"/>
          <a:ext cx="895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616</xdr:row>
      <xdr:rowOff>47625</xdr:rowOff>
    </xdr:from>
    <xdr:to>
      <xdr:col>0</xdr:col>
      <xdr:colOff>895350</xdr:colOff>
      <xdr:row>616</xdr:row>
      <xdr:rowOff>666750</xdr:rowOff>
    </xdr:to>
    <xdr:pic>
      <xdr:nvPicPr>
        <xdr:cNvPr id="63527" name="Изображения 83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9801875"/>
          <a:ext cx="895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625</xdr:row>
      <xdr:rowOff>38100</xdr:rowOff>
    </xdr:from>
    <xdr:to>
      <xdr:col>1</xdr:col>
      <xdr:colOff>0</xdr:colOff>
      <xdr:row>625</xdr:row>
      <xdr:rowOff>666750</xdr:rowOff>
    </xdr:to>
    <xdr:pic>
      <xdr:nvPicPr>
        <xdr:cNvPr id="63528" name="Изображения 61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2484060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626</xdr:row>
      <xdr:rowOff>47625</xdr:rowOff>
    </xdr:from>
    <xdr:to>
      <xdr:col>0</xdr:col>
      <xdr:colOff>895350</xdr:colOff>
      <xdr:row>626</xdr:row>
      <xdr:rowOff>666750</xdr:rowOff>
    </xdr:to>
    <xdr:pic>
      <xdr:nvPicPr>
        <xdr:cNvPr id="63529" name="Изображения 63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602600"/>
          <a:ext cx="895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627</xdr:row>
      <xdr:rowOff>0</xdr:rowOff>
    </xdr:from>
    <xdr:to>
      <xdr:col>0</xdr:col>
      <xdr:colOff>895350</xdr:colOff>
      <xdr:row>627</xdr:row>
      <xdr:rowOff>676275</xdr:rowOff>
    </xdr:to>
    <xdr:pic>
      <xdr:nvPicPr>
        <xdr:cNvPr id="63530" name="Изображения 64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307450"/>
          <a:ext cx="895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628</xdr:row>
      <xdr:rowOff>28575</xdr:rowOff>
    </xdr:from>
    <xdr:to>
      <xdr:col>1</xdr:col>
      <xdr:colOff>0</xdr:colOff>
      <xdr:row>628</xdr:row>
      <xdr:rowOff>695325</xdr:rowOff>
    </xdr:to>
    <xdr:pic>
      <xdr:nvPicPr>
        <xdr:cNvPr id="63531" name="Изображения 65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078975"/>
          <a:ext cx="895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630</xdr:row>
      <xdr:rowOff>28575</xdr:rowOff>
    </xdr:from>
    <xdr:to>
      <xdr:col>1</xdr:col>
      <xdr:colOff>0</xdr:colOff>
      <xdr:row>630</xdr:row>
      <xdr:rowOff>752475</xdr:rowOff>
    </xdr:to>
    <xdr:pic>
      <xdr:nvPicPr>
        <xdr:cNvPr id="63532" name="Изображения 70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28031475"/>
          <a:ext cx="876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631</xdr:row>
      <xdr:rowOff>0</xdr:rowOff>
    </xdr:from>
    <xdr:to>
      <xdr:col>0</xdr:col>
      <xdr:colOff>895350</xdr:colOff>
      <xdr:row>631</xdr:row>
      <xdr:rowOff>714375</xdr:rowOff>
    </xdr:to>
    <xdr:pic>
      <xdr:nvPicPr>
        <xdr:cNvPr id="63533" name="Изображения 71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28803000"/>
          <a:ext cx="8763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638</xdr:row>
      <xdr:rowOff>57150</xdr:rowOff>
    </xdr:from>
    <xdr:to>
      <xdr:col>1</xdr:col>
      <xdr:colOff>9525</xdr:colOff>
      <xdr:row>638</xdr:row>
      <xdr:rowOff>685800</xdr:rowOff>
    </xdr:to>
    <xdr:pic>
      <xdr:nvPicPr>
        <xdr:cNvPr id="63534" name="Изображения 122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33136875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622</xdr:row>
      <xdr:rowOff>66675</xdr:rowOff>
    </xdr:from>
    <xdr:to>
      <xdr:col>0</xdr:col>
      <xdr:colOff>847725</xdr:colOff>
      <xdr:row>622</xdr:row>
      <xdr:rowOff>609600</xdr:rowOff>
    </xdr:to>
    <xdr:pic>
      <xdr:nvPicPr>
        <xdr:cNvPr id="63535" name="Рисунок 1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23307075"/>
          <a:ext cx="8191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623</xdr:row>
      <xdr:rowOff>28575</xdr:rowOff>
    </xdr:from>
    <xdr:to>
      <xdr:col>0</xdr:col>
      <xdr:colOff>876300</xdr:colOff>
      <xdr:row>623</xdr:row>
      <xdr:rowOff>600075</xdr:rowOff>
    </xdr:to>
    <xdr:pic>
      <xdr:nvPicPr>
        <xdr:cNvPr id="63536" name="Рисунок 3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23964300"/>
          <a:ext cx="857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19050</xdr:rowOff>
    </xdr:from>
    <xdr:to>
      <xdr:col>1</xdr:col>
      <xdr:colOff>9525</xdr:colOff>
      <xdr:row>635</xdr:row>
      <xdr:rowOff>628650</xdr:rowOff>
    </xdr:to>
    <xdr:pic>
      <xdr:nvPicPr>
        <xdr:cNvPr id="63537" name="Рисунок 4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098525"/>
          <a:ext cx="904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636</xdr:row>
      <xdr:rowOff>57150</xdr:rowOff>
    </xdr:from>
    <xdr:to>
      <xdr:col>0</xdr:col>
      <xdr:colOff>866775</xdr:colOff>
      <xdr:row>636</xdr:row>
      <xdr:rowOff>647700</xdr:rowOff>
    </xdr:to>
    <xdr:pic>
      <xdr:nvPicPr>
        <xdr:cNvPr id="63538" name="Рисунок 5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803375"/>
          <a:ext cx="8667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637</xdr:row>
      <xdr:rowOff>38100</xdr:rowOff>
    </xdr:from>
    <xdr:to>
      <xdr:col>1</xdr:col>
      <xdr:colOff>9525</xdr:colOff>
      <xdr:row>637</xdr:row>
      <xdr:rowOff>600075</xdr:rowOff>
    </xdr:to>
    <xdr:pic>
      <xdr:nvPicPr>
        <xdr:cNvPr id="63539" name="Рисунок 6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32479650"/>
          <a:ext cx="8953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634</xdr:row>
      <xdr:rowOff>0</xdr:rowOff>
    </xdr:from>
    <xdr:to>
      <xdr:col>1</xdr:col>
      <xdr:colOff>9525</xdr:colOff>
      <xdr:row>634</xdr:row>
      <xdr:rowOff>628650</xdr:rowOff>
    </xdr:to>
    <xdr:pic>
      <xdr:nvPicPr>
        <xdr:cNvPr id="63540" name="Рисунок 7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412725"/>
          <a:ext cx="904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633</xdr:row>
      <xdr:rowOff>28575</xdr:rowOff>
    </xdr:from>
    <xdr:to>
      <xdr:col>1</xdr:col>
      <xdr:colOff>9525</xdr:colOff>
      <xdr:row>633</xdr:row>
      <xdr:rowOff>628650</xdr:rowOff>
    </xdr:to>
    <xdr:pic>
      <xdr:nvPicPr>
        <xdr:cNvPr id="63541" name="Рисунок 8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765025"/>
          <a:ext cx="9048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648</xdr:row>
      <xdr:rowOff>38100</xdr:rowOff>
    </xdr:from>
    <xdr:to>
      <xdr:col>0</xdr:col>
      <xdr:colOff>809625</xdr:colOff>
      <xdr:row>648</xdr:row>
      <xdr:rowOff>571500</xdr:rowOff>
    </xdr:to>
    <xdr:pic>
      <xdr:nvPicPr>
        <xdr:cNvPr id="63542" name="Рисунок 12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38204175"/>
          <a:ext cx="762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650</xdr:row>
      <xdr:rowOff>38100</xdr:rowOff>
    </xdr:from>
    <xdr:to>
      <xdr:col>0</xdr:col>
      <xdr:colOff>885825</xdr:colOff>
      <xdr:row>650</xdr:row>
      <xdr:rowOff>590550</xdr:rowOff>
    </xdr:to>
    <xdr:pic>
      <xdr:nvPicPr>
        <xdr:cNvPr id="63543" name="Рисунок 13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39699600"/>
          <a:ext cx="866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651</xdr:row>
      <xdr:rowOff>28575</xdr:rowOff>
    </xdr:from>
    <xdr:to>
      <xdr:col>0</xdr:col>
      <xdr:colOff>876300</xdr:colOff>
      <xdr:row>651</xdr:row>
      <xdr:rowOff>571500</xdr:rowOff>
    </xdr:to>
    <xdr:pic>
      <xdr:nvPicPr>
        <xdr:cNvPr id="63544" name="Рисунок 15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0356825"/>
          <a:ext cx="866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654</xdr:row>
      <xdr:rowOff>47625</xdr:rowOff>
    </xdr:from>
    <xdr:to>
      <xdr:col>0</xdr:col>
      <xdr:colOff>876300</xdr:colOff>
      <xdr:row>654</xdr:row>
      <xdr:rowOff>590550</xdr:rowOff>
    </xdr:to>
    <xdr:pic>
      <xdr:nvPicPr>
        <xdr:cNvPr id="63545" name="Рисунок 16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42261825"/>
          <a:ext cx="857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681</xdr:row>
      <xdr:rowOff>57150</xdr:rowOff>
    </xdr:from>
    <xdr:to>
      <xdr:col>0</xdr:col>
      <xdr:colOff>857250</xdr:colOff>
      <xdr:row>681</xdr:row>
      <xdr:rowOff>628650</xdr:rowOff>
    </xdr:to>
    <xdr:pic>
      <xdr:nvPicPr>
        <xdr:cNvPr id="63546" name="Рисунок 26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6435025"/>
          <a:ext cx="838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12</xdr:row>
      <xdr:rowOff>19050</xdr:rowOff>
    </xdr:from>
    <xdr:to>
      <xdr:col>0</xdr:col>
      <xdr:colOff>809625</xdr:colOff>
      <xdr:row>12</xdr:row>
      <xdr:rowOff>476250</xdr:rowOff>
    </xdr:to>
    <xdr:pic>
      <xdr:nvPicPr>
        <xdr:cNvPr id="63547" name="Рисунок 1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267075"/>
          <a:ext cx="6762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27</xdr:row>
      <xdr:rowOff>19050</xdr:rowOff>
    </xdr:from>
    <xdr:to>
      <xdr:col>0</xdr:col>
      <xdr:colOff>809625</xdr:colOff>
      <xdr:row>27</xdr:row>
      <xdr:rowOff>476250</xdr:rowOff>
    </xdr:to>
    <xdr:pic>
      <xdr:nvPicPr>
        <xdr:cNvPr id="63548" name="Рисунок 3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991975"/>
          <a:ext cx="6953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41</xdr:row>
      <xdr:rowOff>19050</xdr:rowOff>
    </xdr:from>
    <xdr:to>
      <xdr:col>0</xdr:col>
      <xdr:colOff>866775</xdr:colOff>
      <xdr:row>41</xdr:row>
      <xdr:rowOff>571500</xdr:rowOff>
    </xdr:to>
    <xdr:pic>
      <xdr:nvPicPr>
        <xdr:cNvPr id="63549" name="Рисунок 4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583400"/>
          <a:ext cx="809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55</xdr:row>
      <xdr:rowOff>9525</xdr:rowOff>
    </xdr:from>
    <xdr:to>
      <xdr:col>0</xdr:col>
      <xdr:colOff>885825</xdr:colOff>
      <xdr:row>55</xdr:row>
      <xdr:rowOff>552450</xdr:rowOff>
    </xdr:to>
    <xdr:pic>
      <xdr:nvPicPr>
        <xdr:cNvPr id="63550" name="Рисунок 5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7841575"/>
          <a:ext cx="8191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66</xdr:row>
      <xdr:rowOff>638175</xdr:rowOff>
    </xdr:from>
    <xdr:to>
      <xdr:col>0</xdr:col>
      <xdr:colOff>876300</xdr:colOff>
      <xdr:row>68</xdr:row>
      <xdr:rowOff>0</xdr:rowOff>
    </xdr:to>
    <xdr:pic>
      <xdr:nvPicPr>
        <xdr:cNvPr id="63551" name="Рисунок 6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4566225"/>
          <a:ext cx="7239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79</xdr:row>
      <xdr:rowOff>28575</xdr:rowOff>
    </xdr:from>
    <xdr:to>
      <xdr:col>0</xdr:col>
      <xdr:colOff>876300</xdr:colOff>
      <xdr:row>79</xdr:row>
      <xdr:rowOff>571500</xdr:rowOff>
    </xdr:to>
    <xdr:pic>
      <xdr:nvPicPr>
        <xdr:cNvPr id="63552" name="Рисунок 7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1252775"/>
          <a:ext cx="800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93</xdr:row>
      <xdr:rowOff>19050</xdr:rowOff>
    </xdr:from>
    <xdr:to>
      <xdr:col>1</xdr:col>
      <xdr:colOff>0</xdr:colOff>
      <xdr:row>93</xdr:row>
      <xdr:rowOff>542925</xdr:rowOff>
    </xdr:to>
    <xdr:pic>
      <xdr:nvPicPr>
        <xdr:cNvPr id="63553" name="Рисунок 8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9663350"/>
          <a:ext cx="8001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126</xdr:row>
      <xdr:rowOff>19050</xdr:rowOff>
    </xdr:from>
    <xdr:to>
      <xdr:col>0</xdr:col>
      <xdr:colOff>800100</xdr:colOff>
      <xdr:row>126</xdr:row>
      <xdr:rowOff>476250</xdr:rowOff>
    </xdr:to>
    <xdr:pic>
      <xdr:nvPicPr>
        <xdr:cNvPr id="63554" name="Рисунок 9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7837050"/>
          <a:ext cx="6762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155</xdr:row>
      <xdr:rowOff>47625</xdr:rowOff>
    </xdr:from>
    <xdr:to>
      <xdr:col>0</xdr:col>
      <xdr:colOff>828675</xdr:colOff>
      <xdr:row>155</xdr:row>
      <xdr:rowOff>552450</xdr:rowOff>
    </xdr:to>
    <xdr:pic>
      <xdr:nvPicPr>
        <xdr:cNvPr id="63555" name="Рисунок 10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3315175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177</xdr:row>
      <xdr:rowOff>28575</xdr:rowOff>
    </xdr:from>
    <xdr:to>
      <xdr:col>0</xdr:col>
      <xdr:colOff>847725</xdr:colOff>
      <xdr:row>177</xdr:row>
      <xdr:rowOff>542925</xdr:rowOff>
    </xdr:to>
    <xdr:pic>
      <xdr:nvPicPr>
        <xdr:cNvPr id="63556" name="Рисунок 11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5383350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187</xdr:row>
      <xdr:rowOff>38100</xdr:rowOff>
    </xdr:from>
    <xdr:to>
      <xdr:col>0</xdr:col>
      <xdr:colOff>809625</xdr:colOff>
      <xdr:row>187</xdr:row>
      <xdr:rowOff>523875</xdr:rowOff>
    </xdr:to>
    <xdr:pic>
      <xdr:nvPicPr>
        <xdr:cNvPr id="63557" name="Рисунок 12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00603050"/>
          <a:ext cx="666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214</xdr:row>
      <xdr:rowOff>28575</xdr:rowOff>
    </xdr:from>
    <xdr:to>
      <xdr:col>0</xdr:col>
      <xdr:colOff>857250</xdr:colOff>
      <xdr:row>214</xdr:row>
      <xdr:rowOff>514350</xdr:rowOff>
    </xdr:to>
    <xdr:pic>
      <xdr:nvPicPr>
        <xdr:cNvPr id="63558" name="Рисунок 13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4500025"/>
          <a:ext cx="8096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247</xdr:row>
      <xdr:rowOff>9525</xdr:rowOff>
    </xdr:from>
    <xdr:to>
      <xdr:col>0</xdr:col>
      <xdr:colOff>819150</xdr:colOff>
      <xdr:row>247</xdr:row>
      <xdr:rowOff>561975</xdr:rowOff>
    </xdr:to>
    <xdr:pic>
      <xdr:nvPicPr>
        <xdr:cNvPr id="63559" name="Рисунок 14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042582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274</xdr:row>
      <xdr:rowOff>28575</xdr:rowOff>
    </xdr:from>
    <xdr:to>
      <xdr:col>0</xdr:col>
      <xdr:colOff>781050</xdr:colOff>
      <xdr:row>274</xdr:row>
      <xdr:rowOff>561975</xdr:rowOff>
    </xdr:to>
    <xdr:pic>
      <xdr:nvPicPr>
        <xdr:cNvPr id="63560" name="Рисунок 15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4094200"/>
          <a:ext cx="685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320</xdr:row>
      <xdr:rowOff>28575</xdr:rowOff>
    </xdr:from>
    <xdr:to>
      <xdr:col>0</xdr:col>
      <xdr:colOff>838200</xdr:colOff>
      <xdr:row>320</xdr:row>
      <xdr:rowOff>485775</xdr:rowOff>
    </xdr:to>
    <xdr:pic>
      <xdr:nvPicPr>
        <xdr:cNvPr id="63561" name="Рисунок 16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6649400"/>
          <a:ext cx="714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345</xdr:row>
      <xdr:rowOff>19050</xdr:rowOff>
    </xdr:from>
    <xdr:to>
      <xdr:col>0</xdr:col>
      <xdr:colOff>771525</xdr:colOff>
      <xdr:row>345</xdr:row>
      <xdr:rowOff>476250</xdr:rowOff>
    </xdr:to>
    <xdr:pic>
      <xdr:nvPicPr>
        <xdr:cNvPr id="63562" name="Рисунок 17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78527075"/>
          <a:ext cx="666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350</xdr:row>
      <xdr:rowOff>19050</xdr:rowOff>
    </xdr:from>
    <xdr:to>
      <xdr:col>0</xdr:col>
      <xdr:colOff>819150</xdr:colOff>
      <xdr:row>350</xdr:row>
      <xdr:rowOff>476250</xdr:rowOff>
    </xdr:to>
    <xdr:pic>
      <xdr:nvPicPr>
        <xdr:cNvPr id="63563" name="Рисунок 18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80594000"/>
          <a:ext cx="6762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359</xdr:row>
      <xdr:rowOff>19050</xdr:rowOff>
    </xdr:from>
    <xdr:to>
      <xdr:col>0</xdr:col>
      <xdr:colOff>790575</xdr:colOff>
      <xdr:row>359</xdr:row>
      <xdr:rowOff>523875</xdr:rowOff>
    </xdr:to>
    <xdr:pic>
      <xdr:nvPicPr>
        <xdr:cNvPr id="63564" name="Рисунок 19"/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84756425"/>
          <a:ext cx="6477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369</xdr:row>
      <xdr:rowOff>28575</xdr:rowOff>
    </xdr:from>
    <xdr:to>
      <xdr:col>0</xdr:col>
      <xdr:colOff>790575</xdr:colOff>
      <xdr:row>369</xdr:row>
      <xdr:rowOff>533400</xdr:rowOff>
    </xdr:to>
    <xdr:pic>
      <xdr:nvPicPr>
        <xdr:cNvPr id="63565" name="Рисунок 20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290450"/>
          <a:ext cx="7429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381</xdr:row>
      <xdr:rowOff>28575</xdr:rowOff>
    </xdr:from>
    <xdr:to>
      <xdr:col>0</xdr:col>
      <xdr:colOff>800100</xdr:colOff>
      <xdr:row>381</xdr:row>
      <xdr:rowOff>485775</xdr:rowOff>
    </xdr:to>
    <xdr:pic>
      <xdr:nvPicPr>
        <xdr:cNvPr id="63566" name="Рисунок 21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6481700"/>
          <a:ext cx="7239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398</xdr:row>
      <xdr:rowOff>47625</xdr:rowOff>
    </xdr:from>
    <xdr:to>
      <xdr:col>0</xdr:col>
      <xdr:colOff>800100</xdr:colOff>
      <xdr:row>398</xdr:row>
      <xdr:rowOff>581025</xdr:rowOff>
    </xdr:to>
    <xdr:pic>
      <xdr:nvPicPr>
        <xdr:cNvPr id="63567" name="Рисунок 22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5063725"/>
          <a:ext cx="6477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401</xdr:row>
      <xdr:rowOff>38100</xdr:rowOff>
    </xdr:from>
    <xdr:to>
      <xdr:col>0</xdr:col>
      <xdr:colOff>800100</xdr:colOff>
      <xdr:row>401</xdr:row>
      <xdr:rowOff>533400</xdr:rowOff>
    </xdr:to>
    <xdr:pic>
      <xdr:nvPicPr>
        <xdr:cNvPr id="63568" name="Рисунок 23"/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6883000"/>
          <a:ext cx="657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447</xdr:row>
      <xdr:rowOff>19050</xdr:rowOff>
    </xdr:from>
    <xdr:to>
      <xdr:col>0</xdr:col>
      <xdr:colOff>819150</xdr:colOff>
      <xdr:row>447</xdr:row>
      <xdr:rowOff>523875</xdr:rowOff>
    </xdr:to>
    <xdr:pic>
      <xdr:nvPicPr>
        <xdr:cNvPr id="63569" name="Рисунок 24"/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28504750"/>
          <a:ext cx="7334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467</xdr:row>
      <xdr:rowOff>19050</xdr:rowOff>
    </xdr:from>
    <xdr:to>
      <xdr:col>0</xdr:col>
      <xdr:colOff>781050</xdr:colOff>
      <xdr:row>467</xdr:row>
      <xdr:rowOff>504825</xdr:rowOff>
    </xdr:to>
    <xdr:pic>
      <xdr:nvPicPr>
        <xdr:cNvPr id="63570" name="Рисунок 25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38125000"/>
          <a:ext cx="638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468</xdr:row>
      <xdr:rowOff>47625</xdr:rowOff>
    </xdr:from>
    <xdr:to>
      <xdr:col>0</xdr:col>
      <xdr:colOff>790575</xdr:colOff>
      <xdr:row>468</xdr:row>
      <xdr:rowOff>504825</xdr:rowOff>
    </xdr:to>
    <xdr:pic>
      <xdr:nvPicPr>
        <xdr:cNvPr id="63571" name="Рисунок 26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38696500"/>
          <a:ext cx="647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482</xdr:row>
      <xdr:rowOff>19050</xdr:rowOff>
    </xdr:from>
    <xdr:to>
      <xdr:col>0</xdr:col>
      <xdr:colOff>809625</xdr:colOff>
      <xdr:row>482</xdr:row>
      <xdr:rowOff>523875</xdr:rowOff>
    </xdr:to>
    <xdr:pic>
      <xdr:nvPicPr>
        <xdr:cNvPr id="63572" name="Рисунок 27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44840125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497</xdr:row>
      <xdr:rowOff>38100</xdr:rowOff>
    </xdr:from>
    <xdr:to>
      <xdr:col>1</xdr:col>
      <xdr:colOff>0</xdr:colOff>
      <xdr:row>497</xdr:row>
      <xdr:rowOff>561975</xdr:rowOff>
    </xdr:to>
    <xdr:pic>
      <xdr:nvPicPr>
        <xdr:cNvPr id="63573" name="Рисунок 28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51955300"/>
          <a:ext cx="781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498</xdr:row>
      <xdr:rowOff>19050</xdr:rowOff>
    </xdr:from>
    <xdr:to>
      <xdr:col>0</xdr:col>
      <xdr:colOff>885825</xdr:colOff>
      <xdr:row>498</xdr:row>
      <xdr:rowOff>514350</xdr:rowOff>
    </xdr:to>
    <xdr:pic>
      <xdr:nvPicPr>
        <xdr:cNvPr id="63574" name="Рисунок 29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2564900"/>
          <a:ext cx="733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499</xdr:row>
      <xdr:rowOff>57150</xdr:rowOff>
    </xdr:from>
    <xdr:to>
      <xdr:col>0</xdr:col>
      <xdr:colOff>876300</xdr:colOff>
      <xdr:row>499</xdr:row>
      <xdr:rowOff>571500</xdr:rowOff>
    </xdr:to>
    <xdr:pic>
      <xdr:nvPicPr>
        <xdr:cNvPr id="63575" name="Рисунок 130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53184025"/>
          <a:ext cx="762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502</xdr:row>
      <xdr:rowOff>19050</xdr:rowOff>
    </xdr:from>
    <xdr:to>
      <xdr:col>0</xdr:col>
      <xdr:colOff>819150</xdr:colOff>
      <xdr:row>502</xdr:row>
      <xdr:rowOff>533400</xdr:rowOff>
    </xdr:to>
    <xdr:pic>
      <xdr:nvPicPr>
        <xdr:cNvPr id="63576" name="Рисунок 30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54479425"/>
          <a:ext cx="7334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510</xdr:row>
      <xdr:rowOff>47625</xdr:rowOff>
    </xdr:from>
    <xdr:to>
      <xdr:col>0</xdr:col>
      <xdr:colOff>828675</xdr:colOff>
      <xdr:row>510</xdr:row>
      <xdr:rowOff>504825</xdr:rowOff>
    </xdr:to>
    <xdr:pic>
      <xdr:nvPicPr>
        <xdr:cNvPr id="63577" name="Рисунок 6335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57994150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521</xdr:row>
      <xdr:rowOff>19050</xdr:rowOff>
    </xdr:from>
    <xdr:to>
      <xdr:col>0</xdr:col>
      <xdr:colOff>838200</xdr:colOff>
      <xdr:row>521</xdr:row>
      <xdr:rowOff>542925</xdr:rowOff>
    </xdr:to>
    <xdr:pic>
      <xdr:nvPicPr>
        <xdr:cNvPr id="63578" name="Рисунок 6336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3223375"/>
          <a:ext cx="762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558</xdr:row>
      <xdr:rowOff>28575</xdr:rowOff>
    </xdr:from>
    <xdr:to>
      <xdr:col>0</xdr:col>
      <xdr:colOff>828675</xdr:colOff>
      <xdr:row>558</xdr:row>
      <xdr:rowOff>600075</xdr:rowOff>
    </xdr:to>
    <xdr:pic>
      <xdr:nvPicPr>
        <xdr:cNvPr id="63579" name="Рисунок 6337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80863675"/>
          <a:ext cx="7048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563</xdr:row>
      <xdr:rowOff>19050</xdr:rowOff>
    </xdr:from>
    <xdr:to>
      <xdr:col>0</xdr:col>
      <xdr:colOff>771525</xdr:colOff>
      <xdr:row>563</xdr:row>
      <xdr:rowOff>504825</xdr:rowOff>
    </xdr:to>
    <xdr:pic>
      <xdr:nvPicPr>
        <xdr:cNvPr id="63580" name="Рисунок 6338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3787850"/>
          <a:ext cx="6000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428</xdr:row>
      <xdr:rowOff>28575</xdr:rowOff>
    </xdr:from>
    <xdr:to>
      <xdr:col>0</xdr:col>
      <xdr:colOff>847725</xdr:colOff>
      <xdr:row>428</xdr:row>
      <xdr:rowOff>514350</xdr:rowOff>
    </xdr:to>
    <xdr:pic>
      <xdr:nvPicPr>
        <xdr:cNvPr id="63581" name="Рисунок 6340"/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19370275"/>
          <a:ext cx="704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333</xdr:row>
      <xdr:rowOff>19050</xdr:rowOff>
    </xdr:from>
    <xdr:to>
      <xdr:col>0</xdr:col>
      <xdr:colOff>828675</xdr:colOff>
      <xdr:row>333</xdr:row>
      <xdr:rowOff>495300</xdr:rowOff>
    </xdr:to>
    <xdr:pic>
      <xdr:nvPicPr>
        <xdr:cNvPr id="63582" name="Рисунок 6342"/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7301210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527</xdr:row>
      <xdr:rowOff>47625</xdr:rowOff>
    </xdr:from>
    <xdr:to>
      <xdr:col>0</xdr:col>
      <xdr:colOff>771525</xdr:colOff>
      <xdr:row>527</xdr:row>
      <xdr:rowOff>542925</xdr:rowOff>
    </xdr:to>
    <xdr:pic>
      <xdr:nvPicPr>
        <xdr:cNvPr id="63583" name="Рисунок 6343"/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66299950"/>
          <a:ext cx="7239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194</xdr:row>
      <xdr:rowOff>28575</xdr:rowOff>
    </xdr:from>
    <xdr:to>
      <xdr:col>0</xdr:col>
      <xdr:colOff>828675</xdr:colOff>
      <xdr:row>194</xdr:row>
      <xdr:rowOff>552450</xdr:rowOff>
    </xdr:to>
    <xdr:pic>
      <xdr:nvPicPr>
        <xdr:cNvPr id="63584" name="Рисунок 6344"/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4489250"/>
          <a:ext cx="7143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169</xdr:row>
      <xdr:rowOff>9525</xdr:rowOff>
    </xdr:from>
    <xdr:to>
      <xdr:col>0</xdr:col>
      <xdr:colOff>809625</xdr:colOff>
      <xdr:row>169</xdr:row>
      <xdr:rowOff>504825</xdr:rowOff>
    </xdr:to>
    <xdr:pic>
      <xdr:nvPicPr>
        <xdr:cNvPr id="63585" name="Рисунок 6345"/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1516200"/>
          <a:ext cx="752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140</xdr:row>
      <xdr:rowOff>9525</xdr:rowOff>
    </xdr:from>
    <xdr:to>
      <xdr:col>0</xdr:col>
      <xdr:colOff>866775</xdr:colOff>
      <xdr:row>140</xdr:row>
      <xdr:rowOff>495300</xdr:rowOff>
    </xdr:to>
    <xdr:pic>
      <xdr:nvPicPr>
        <xdr:cNvPr id="63586" name="Рисунок 6346"/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5504675"/>
          <a:ext cx="7429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33</xdr:row>
      <xdr:rowOff>38100</xdr:rowOff>
    </xdr:from>
    <xdr:to>
      <xdr:col>0</xdr:col>
      <xdr:colOff>847725</xdr:colOff>
      <xdr:row>34</xdr:row>
      <xdr:rowOff>0</xdr:rowOff>
    </xdr:to>
    <xdr:pic>
      <xdr:nvPicPr>
        <xdr:cNvPr id="63587" name="Рисунок 6348"/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392400"/>
          <a:ext cx="7429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63</xdr:row>
      <xdr:rowOff>28575</xdr:rowOff>
    </xdr:from>
    <xdr:to>
      <xdr:col>0</xdr:col>
      <xdr:colOff>857250</xdr:colOff>
      <xdr:row>63</xdr:row>
      <xdr:rowOff>581025</xdr:rowOff>
    </xdr:to>
    <xdr:pic>
      <xdr:nvPicPr>
        <xdr:cNvPr id="63588" name="Рисунок 146"/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2604075"/>
          <a:ext cx="7429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355</xdr:row>
      <xdr:rowOff>38100</xdr:rowOff>
    </xdr:from>
    <xdr:to>
      <xdr:col>0</xdr:col>
      <xdr:colOff>876300</xdr:colOff>
      <xdr:row>355</xdr:row>
      <xdr:rowOff>542925</xdr:rowOff>
    </xdr:to>
    <xdr:pic>
      <xdr:nvPicPr>
        <xdr:cNvPr id="63589" name="Рисунок 6349"/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82899050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374</xdr:row>
      <xdr:rowOff>28575</xdr:rowOff>
    </xdr:from>
    <xdr:to>
      <xdr:col>0</xdr:col>
      <xdr:colOff>866775</xdr:colOff>
      <xdr:row>374</xdr:row>
      <xdr:rowOff>533400</xdr:rowOff>
    </xdr:to>
    <xdr:pic>
      <xdr:nvPicPr>
        <xdr:cNvPr id="63590" name="Рисунок 6350"/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2881250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386</xdr:row>
      <xdr:rowOff>38100</xdr:rowOff>
    </xdr:from>
    <xdr:to>
      <xdr:col>0</xdr:col>
      <xdr:colOff>866775</xdr:colOff>
      <xdr:row>386</xdr:row>
      <xdr:rowOff>552450</xdr:rowOff>
    </xdr:to>
    <xdr:pic>
      <xdr:nvPicPr>
        <xdr:cNvPr id="63591" name="Рисунок 6351"/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9139175"/>
          <a:ext cx="771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436</xdr:row>
      <xdr:rowOff>19050</xdr:rowOff>
    </xdr:from>
    <xdr:to>
      <xdr:col>0</xdr:col>
      <xdr:colOff>800100</xdr:colOff>
      <xdr:row>436</xdr:row>
      <xdr:rowOff>533400</xdr:rowOff>
    </xdr:to>
    <xdr:pic>
      <xdr:nvPicPr>
        <xdr:cNvPr id="63592" name="Рисунок 6352"/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23637475"/>
          <a:ext cx="7334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15</xdr:row>
      <xdr:rowOff>47625</xdr:rowOff>
    </xdr:from>
    <xdr:to>
      <xdr:col>0</xdr:col>
      <xdr:colOff>809625</xdr:colOff>
      <xdr:row>15</xdr:row>
      <xdr:rowOff>523875</xdr:rowOff>
    </xdr:to>
    <xdr:pic>
      <xdr:nvPicPr>
        <xdr:cNvPr id="63593" name="Рисунок 1"/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943475"/>
          <a:ext cx="628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17</xdr:row>
      <xdr:rowOff>66675</xdr:rowOff>
    </xdr:from>
    <xdr:to>
      <xdr:col>0</xdr:col>
      <xdr:colOff>828675</xdr:colOff>
      <xdr:row>17</xdr:row>
      <xdr:rowOff>561975</xdr:rowOff>
    </xdr:to>
    <xdr:pic>
      <xdr:nvPicPr>
        <xdr:cNvPr id="63594" name="Рисунок 2"/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115050"/>
          <a:ext cx="685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20</xdr:row>
      <xdr:rowOff>9525</xdr:rowOff>
    </xdr:from>
    <xdr:to>
      <xdr:col>0</xdr:col>
      <xdr:colOff>847725</xdr:colOff>
      <xdr:row>20</xdr:row>
      <xdr:rowOff>581025</xdr:rowOff>
    </xdr:to>
    <xdr:pic>
      <xdr:nvPicPr>
        <xdr:cNvPr id="63595" name="Рисунок 3"/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839075"/>
          <a:ext cx="7715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21</xdr:row>
      <xdr:rowOff>19050</xdr:rowOff>
    </xdr:from>
    <xdr:to>
      <xdr:col>0</xdr:col>
      <xdr:colOff>819150</xdr:colOff>
      <xdr:row>21</xdr:row>
      <xdr:rowOff>590550</xdr:rowOff>
    </xdr:to>
    <xdr:pic>
      <xdr:nvPicPr>
        <xdr:cNvPr id="63596" name="Рисунок 4"/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448675"/>
          <a:ext cx="685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737</xdr:row>
      <xdr:rowOff>0</xdr:rowOff>
    </xdr:from>
    <xdr:to>
      <xdr:col>0</xdr:col>
      <xdr:colOff>790575</xdr:colOff>
      <xdr:row>737</xdr:row>
      <xdr:rowOff>704850</xdr:rowOff>
    </xdr:to>
    <xdr:pic>
      <xdr:nvPicPr>
        <xdr:cNvPr id="63597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01059650"/>
          <a:ext cx="6762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766</xdr:row>
      <xdr:rowOff>28575</xdr:rowOff>
    </xdr:from>
    <xdr:to>
      <xdr:col>0</xdr:col>
      <xdr:colOff>590550</xdr:colOff>
      <xdr:row>766</xdr:row>
      <xdr:rowOff>666750</xdr:rowOff>
    </xdr:to>
    <xdr:pic>
      <xdr:nvPicPr>
        <xdr:cNvPr id="63598" name="Изображения 53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24414950"/>
          <a:ext cx="4381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685</xdr:row>
      <xdr:rowOff>9525</xdr:rowOff>
    </xdr:from>
    <xdr:to>
      <xdr:col>0</xdr:col>
      <xdr:colOff>647700</xdr:colOff>
      <xdr:row>685</xdr:row>
      <xdr:rowOff>752475</xdr:rowOff>
    </xdr:to>
    <xdr:pic>
      <xdr:nvPicPr>
        <xdr:cNvPr id="63599" name="Изображения 19"/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58501950"/>
          <a:ext cx="4572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686</xdr:row>
      <xdr:rowOff>76200</xdr:rowOff>
    </xdr:from>
    <xdr:to>
      <xdr:col>0</xdr:col>
      <xdr:colOff>638175</xdr:colOff>
      <xdr:row>686</xdr:row>
      <xdr:rowOff>800100</xdr:rowOff>
    </xdr:to>
    <xdr:pic>
      <xdr:nvPicPr>
        <xdr:cNvPr id="63600" name="Изображения 39"/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9397300"/>
          <a:ext cx="485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688</xdr:row>
      <xdr:rowOff>57150</xdr:rowOff>
    </xdr:from>
    <xdr:to>
      <xdr:col>0</xdr:col>
      <xdr:colOff>676275</xdr:colOff>
      <xdr:row>688</xdr:row>
      <xdr:rowOff>1038225</xdr:rowOff>
    </xdr:to>
    <xdr:pic>
      <xdr:nvPicPr>
        <xdr:cNvPr id="63601" name="Изображения 8"/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61026075"/>
          <a:ext cx="5619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689</xdr:row>
      <xdr:rowOff>57150</xdr:rowOff>
    </xdr:from>
    <xdr:to>
      <xdr:col>0</xdr:col>
      <xdr:colOff>866775</xdr:colOff>
      <xdr:row>689</xdr:row>
      <xdr:rowOff>609600</xdr:rowOff>
    </xdr:to>
    <xdr:pic>
      <xdr:nvPicPr>
        <xdr:cNvPr id="63602" name="Изображения 50"/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62140500"/>
          <a:ext cx="809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690</xdr:row>
      <xdr:rowOff>28575</xdr:rowOff>
    </xdr:from>
    <xdr:to>
      <xdr:col>0</xdr:col>
      <xdr:colOff>733425</xdr:colOff>
      <xdr:row>690</xdr:row>
      <xdr:rowOff>942975</xdr:rowOff>
    </xdr:to>
    <xdr:pic>
      <xdr:nvPicPr>
        <xdr:cNvPr id="63603" name="Изображения 35"/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62807250"/>
          <a:ext cx="5429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753</xdr:row>
      <xdr:rowOff>85725</xdr:rowOff>
    </xdr:from>
    <xdr:to>
      <xdr:col>0</xdr:col>
      <xdr:colOff>895350</xdr:colOff>
      <xdr:row>753</xdr:row>
      <xdr:rowOff>781050</xdr:rowOff>
    </xdr:to>
    <xdr:pic>
      <xdr:nvPicPr>
        <xdr:cNvPr id="63604" name="Изображения 6"/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3308800"/>
          <a:ext cx="8477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713</xdr:row>
      <xdr:rowOff>28575</xdr:rowOff>
    </xdr:from>
    <xdr:to>
      <xdr:col>0</xdr:col>
      <xdr:colOff>800100</xdr:colOff>
      <xdr:row>713</xdr:row>
      <xdr:rowOff>990600</xdr:rowOff>
    </xdr:to>
    <xdr:pic>
      <xdr:nvPicPr>
        <xdr:cNvPr id="63605" name="Изображения 9"/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2104900"/>
          <a:ext cx="6953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752</xdr:row>
      <xdr:rowOff>57150</xdr:rowOff>
    </xdr:from>
    <xdr:to>
      <xdr:col>0</xdr:col>
      <xdr:colOff>885825</xdr:colOff>
      <xdr:row>752</xdr:row>
      <xdr:rowOff>628650</xdr:rowOff>
    </xdr:to>
    <xdr:pic>
      <xdr:nvPicPr>
        <xdr:cNvPr id="63606" name="Изображения 7"/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1254680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760</xdr:row>
      <xdr:rowOff>28575</xdr:rowOff>
    </xdr:from>
    <xdr:to>
      <xdr:col>0</xdr:col>
      <xdr:colOff>885825</xdr:colOff>
      <xdr:row>760</xdr:row>
      <xdr:rowOff>904875</xdr:rowOff>
    </xdr:to>
    <xdr:pic>
      <xdr:nvPicPr>
        <xdr:cNvPr id="63607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19671500"/>
          <a:ext cx="6858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741</xdr:row>
      <xdr:rowOff>28575</xdr:rowOff>
    </xdr:from>
    <xdr:to>
      <xdr:col>0</xdr:col>
      <xdr:colOff>866775</xdr:colOff>
      <xdr:row>741</xdr:row>
      <xdr:rowOff>904875</xdr:rowOff>
    </xdr:to>
    <xdr:pic>
      <xdr:nvPicPr>
        <xdr:cNvPr id="63608" name="Изображения 2"/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04345775"/>
          <a:ext cx="7143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759</xdr:row>
      <xdr:rowOff>47625</xdr:rowOff>
    </xdr:from>
    <xdr:to>
      <xdr:col>0</xdr:col>
      <xdr:colOff>828675</xdr:colOff>
      <xdr:row>759</xdr:row>
      <xdr:rowOff>914400</xdr:rowOff>
    </xdr:to>
    <xdr:pic>
      <xdr:nvPicPr>
        <xdr:cNvPr id="63609" name="Изображения 3"/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18709475"/>
          <a:ext cx="6191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754</xdr:row>
      <xdr:rowOff>47625</xdr:rowOff>
    </xdr:from>
    <xdr:to>
      <xdr:col>0</xdr:col>
      <xdr:colOff>885825</xdr:colOff>
      <xdr:row>754</xdr:row>
      <xdr:rowOff>666750</xdr:rowOff>
    </xdr:to>
    <xdr:pic>
      <xdr:nvPicPr>
        <xdr:cNvPr id="63610" name="Изображения 4"/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14166050"/>
          <a:ext cx="809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698</xdr:row>
      <xdr:rowOff>19050</xdr:rowOff>
    </xdr:from>
    <xdr:to>
      <xdr:col>0</xdr:col>
      <xdr:colOff>790575</xdr:colOff>
      <xdr:row>698</xdr:row>
      <xdr:rowOff>857250</xdr:rowOff>
    </xdr:to>
    <xdr:pic>
      <xdr:nvPicPr>
        <xdr:cNvPr id="63611" name="Изображения 5"/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69960525"/>
          <a:ext cx="6000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706</xdr:row>
      <xdr:rowOff>28575</xdr:rowOff>
    </xdr:from>
    <xdr:to>
      <xdr:col>0</xdr:col>
      <xdr:colOff>790575</xdr:colOff>
      <xdr:row>706</xdr:row>
      <xdr:rowOff>971550</xdr:rowOff>
    </xdr:to>
    <xdr:pic>
      <xdr:nvPicPr>
        <xdr:cNvPr id="63612" name="Изображения 54"/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76389900"/>
          <a:ext cx="5905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724</xdr:row>
      <xdr:rowOff>19050</xdr:rowOff>
    </xdr:from>
    <xdr:to>
      <xdr:col>0</xdr:col>
      <xdr:colOff>828675</xdr:colOff>
      <xdr:row>724</xdr:row>
      <xdr:rowOff>895350</xdr:rowOff>
    </xdr:to>
    <xdr:pic>
      <xdr:nvPicPr>
        <xdr:cNvPr id="63613" name="Изображения 13"/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91306050"/>
          <a:ext cx="6667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738</xdr:row>
      <xdr:rowOff>85725</xdr:rowOff>
    </xdr:from>
    <xdr:to>
      <xdr:col>0</xdr:col>
      <xdr:colOff>800100</xdr:colOff>
      <xdr:row>738</xdr:row>
      <xdr:rowOff>685800</xdr:rowOff>
    </xdr:to>
    <xdr:pic>
      <xdr:nvPicPr>
        <xdr:cNvPr id="63614" name="Рисунок 64" descr="\\Server\publicmark$\ФОТО ИЗДЕЛИЙ 2013\Скульптура\JPG\пудель.jpg"/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01897850"/>
          <a:ext cx="7048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726</xdr:row>
      <xdr:rowOff>57150</xdr:rowOff>
    </xdr:from>
    <xdr:to>
      <xdr:col>0</xdr:col>
      <xdr:colOff>771525</xdr:colOff>
      <xdr:row>726</xdr:row>
      <xdr:rowOff>695325</xdr:rowOff>
    </xdr:to>
    <xdr:pic>
      <xdr:nvPicPr>
        <xdr:cNvPr id="63615" name="Изображения 14"/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93087225"/>
          <a:ext cx="5810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735</xdr:row>
      <xdr:rowOff>19050</xdr:rowOff>
    </xdr:from>
    <xdr:to>
      <xdr:col>0</xdr:col>
      <xdr:colOff>895350</xdr:colOff>
      <xdr:row>735</xdr:row>
      <xdr:rowOff>619125</xdr:rowOff>
    </xdr:to>
    <xdr:pic>
      <xdr:nvPicPr>
        <xdr:cNvPr id="63616" name="Изображения 55"/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99707100"/>
          <a:ext cx="838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711</xdr:row>
      <xdr:rowOff>57150</xdr:rowOff>
    </xdr:from>
    <xdr:to>
      <xdr:col>0</xdr:col>
      <xdr:colOff>800100</xdr:colOff>
      <xdr:row>711</xdr:row>
      <xdr:rowOff>771525</xdr:rowOff>
    </xdr:to>
    <xdr:pic>
      <xdr:nvPicPr>
        <xdr:cNvPr id="63617" name="Изображения 15"/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0333250"/>
          <a:ext cx="6381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710</xdr:row>
      <xdr:rowOff>47625</xdr:rowOff>
    </xdr:from>
    <xdr:to>
      <xdr:col>0</xdr:col>
      <xdr:colOff>819150</xdr:colOff>
      <xdr:row>710</xdr:row>
      <xdr:rowOff>628650</xdr:rowOff>
    </xdr:to>
    <xdr:pic>
      <xdr:nvPicPr>
        <xdr:cNvPr id="63618" name="Изображения 16"/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79571250"/>
          <a:ext cx="7620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714</xdr:row>
      <xdr:rowOff>57150</xdr:rowOff>
    </xdr:from>
    <xdr:to>
      <xdr:col>0</xdr:col>
      <xdr:colOff>828675</xdr:colOff>
      <xdr:row>714</xdr:row>
      <xdr:rowOff>581025</xdr:rowOff>
    </xdr:to>
    <xdr:pic>
      <xdr:nvPicPr>
        <xdr:cNvPr id="63619" name="Изображения 17"/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3162175"/>
          <a:ext cx="742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758</xdr:row>
      <xdr:rowOff>66675</xdr:rowOff>
    </xdr:from>
    <xdr:to>
      <xdr:col>0</xdr:col>
      <xdr:colOff>885825</xdr:colOff>
      <xdr:row>758</xdr:row>
      <xdr:rowOff>676275</xdr:rowOff>
    </xdr:to>
    <xdr:pic>
      <xdr:nvPicPr>
        <xdr:cNvPr id="63620" name="Изображения 56"/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7957000"/>
          <a:ext cx="838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700</xdr:row>
      <xdr:rowOff>28575</xdr:rowOff>
    </xdr:from>
    <xdr:to>
      <xdr:col>0</xdr:col>
      <xdr:colOff>762000</xdr:colOff>
      <xdr:row>700</xdr:row>
      <xdr:rowOff>781050</xdr:rowOff>
    </xdr:to>
    <xdr:pic>
      <xdr:nvPicPr>
        <xdr:cNvPr id="63621" name="Изображения 57"/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71732175"/>
          <a:ext cx="6000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717</xdr:row>
      <xdr:rowOff>9525</xdr:rowOff>
    </xdr:from>
    <xdr:to>
      <xdr:col>0</xdr:col>
      <xdr:colOff>800100</xdr:colOff>
      <xdr:row>717</xdr:row>
      <xdr:rowOff>828675</xdr:rowOff>
    </xdr:to>
    <xdr:pic>
      <xdr:nvPicPr>
        <xdr:cNvPr id="63622" name="Изображения 20"/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85391025"/>
          <a:ext cx="600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701</xdr:row>
      <xdr:rowOff>19050</xdr:rowOff>
    </xdr:from>
    <xdr:to>
      <xdr:col>0</xdr:col>
      <xdr:colOff>752475</xdr:colOff>
      <xdr:row>701</xdr:row>
      <xdr:rowOff>838200</xdr:rowOff>
    </xdr:to>
    <xdr:pic>
      <xdr:nvPicPr>
        <xdr:cNvPr id="63623" name="Изображения 21"/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72589425"/>
          <a:ext cx="6096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736</xdr:row>
      <xdr:rowOff>57150</xdr:rowOff>
    </xdr:from>
    <xdr:to>
      <xdr:col>0</xdr:col>
      <xdr:colOff>895350</xdr:colOff>
      <xdr:row>736</xdr:row>
      <xdr:rowOff>571500</xdr:rowOff>
    </xdr:to>
    <xdr:pic>
      <xdr:nvPicPr>
        <xdr:cNvPr id="63624" name="Изображения 22"/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00411950"/>
          <a:ext cx="781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769</xdr:row>
      <xdr:rowOff>28575</xdr:rowOff>
    </xdr:from>
    <xdr:to>
      <xdr:col>0</xdr:col>
      <xdr:colOff>800100</xdr:colOff>
      <xdr:row>769</xdr:row>
      <xdr:rowOff>771525</xdr:rowOff>
    </xdr:to>
    <xdr:pic>
      <xdr:nvPicPr>
        <xdr:cNvPr id="63625" name="Изображения 23"/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26386625"/>
          <a:ext cx="6572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757</xdr:row>
      <xdr:rowOff>19050</xdr:rowOff>
    </xdr:from>
    <xdr:to>
      <xdr:col>0</xdr:col>
      <xdr:colOff>895350</xdr:colOff>
      <xdr:row>757</xdr:row>
      <xdr:rowOff>904875</xdr:rowOff>
    </xdr:to>
    <xdr:pic>
      <xdr:nvPicPr>
        <xdr:cNvPr id="63626" name="Изображения 25"/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16918775"/>
          <a:ext cx="7048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725</xdr:row>
      <xdr:rowOff>38100</xdr:rowOff>
    </xdr:from>
    <xdr:to>
      <xdr:col>1</xdr:col>
      <xdr:colOff>0</xdr:colOff>
      <xdr:row>725</xdr:row>
      <xdr:rowOff>647700</xdr:rowOff>
    </xdr:to>
    <xdr:pic>
      <xdr:nvPicPr>
        <xdr:cNvPr id="63627" name="Изображения 26"/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2287125"/>
          <a:ext cx="866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692</xdr:row>
      <xdr:rowOff>19050</xdr:rowOff>
    </xdr:from>
    <xdr:to>
      <xdr:col>0</xdr:col>
      <xdr:colOff>714375</xdr:colOff>
      <xdr:row>692</xdr:row>
      <xdr:rowOff>895350</xdr:rowOff>
    </xdr:to>
    <xdr:pic>
      <xdr:nvPicPr>
        <xdr:cNvPr id="63628" name="Изображения 27"/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64797975"/>
          <a:ext cx="4953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732</xdr:row>
      <xdr:rowOff>104775</xdr:rowOff>
    </xdr:from>
    <xdr:to>
      <xdr:col>1</xdr:col>
      <xdr:colOff>0</xdr:colOff>
      <xdr:row>732</xdr:row>
      <xdr:rowOff>723900</xdr:rowOff>
    </xdr:to>
    <xdr:pic>
      <xdr:nvPicPr>
        <xdr:cNvPr id="63629" name="Изображения 28"/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97297275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756</xdr:row>
      <xdr:rowOff>28575</xdr:rowOff>
    </xdr:from>
    <xdr:to>
      <xdr:col>0</xdr:col>
      <xdr:colOff>752475</xdr:colOff>
      <xdr:row>756</xdr:row>
      <xdr:rowOff>895350</xdr:rowOff>
    </xdr:to>
    <xdr:pic>
      <xdr:nvPicPr>
        <xdr:cNvPr id="63630" name="Изображения 31"/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15937700"/>
          <a:ext cx="5810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739</xdr:row>
      <xdr:rowOff>19050</xdr:rowOff>
    </xdr:from>
    <xdr:to>
      <xdr:col>0</xdr:col>
      <xdr:colOff>714375</xdr:colOff>
      <xdr:row>739</xdr:row>
      <xdr:rowOff>809625</xdr:rowOff>
    </xdr:to>
    <xdr:pic>
      <xdr:nvPicPr>
        <xdr:cNvPr id="63631" name="Изображения 33"/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02564600"/>
          <a:ext cx="5905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750</xdr:row>
      <xdr:rowOff>95250</xdr:rowOff>
    </xdr:from>
    <xdr:to>
      <xdr:col>0</xdr:col>
      <xdr:colOff>847725</xdr:colOff>
      <xdr:row>750</xdr:row>
      <xdr:rowOff>571500</xdr:rowOff>
    </xdr:to>
    <xdr:pic>
      <xdr:nvPicPr>
        <xdr:cNvPr id="63632" name="Изображения 34"/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11194250"/>
          <a:ext cx="762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708</xdr:row>
      <xdr:rowOff>28575</xdr:rowOff>
    </xdr:from>
    <xdr:to>
      <xdr:col>0</xdr:col>
      <xdr:colOff>647700</xdr:colOff>
      <xdr:row>708</xdr:row>
      <xdr:rowOff>790575</xdr:rowOff>
    </xdr:to>
    <xdr:pic>
      <xdr:nvPicPr>
        <xdr:cNvPr id="63633" name="Рисунок 60" descr="\\Server\publicmark$\ФОТО ИЗДЕЛИЙ С САЙТА ДФЗ\Скульптура\Общий\_За Родину_ высота 230 мм.jpg"/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77847225"/>
          <a:ext cx="5619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693</xdr:row>
      <xdr:rowOff>38100</xdr:rowOff>
    </xdr:from>
    <xdr:to>
      <xdr:col>0</xdr:col>
      <xdr:colOff>657225</xdr:colOff>
      <xdr:row>693</xdr:row>
      <xdr:rowOff>762000</xdr:rowOff>
    </xdr:to>
    <xdr:pic>
      <xdr:nvPicPr>
        <xdr:cNvPr id="63634" name="Изображения 37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65788575"/>
          <a:ext cx="485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740</xdr:row>
      <xdr:rowOff>47625</xdr:rowOff>
    </xdr:from>
    <xdr:to>
      <xdr:col>0</xdr:col>
      <xdr:colOff>762000</xdr:colOff>
      <xdr:row>740</xdr:row>
      <xdr:rowOff>781050</xdr:rowOff>
    </xdr:to>
    <xdr:pic>
      <xdr:nvPicPr>
        <xdr:cNvPr id="63635" name="Изображения 36"/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03488525"/>
          <a:ext cx="6096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734</xdr:row>
      <xdr:rowOff>28575</xdr:rowOff>
    </xdr:from>
    <xdr:to>
      <xdr:col>0</xdr:col>
      <xdr:colOff>895350</xdr:colOff>
      <xdr:row>734</xdr:row>
      <xdr:rowOff>657225</xdr:rowOff>
    </xdr:to>
    <xdr:pic>
      <xdr:nvPicPr>
        <xdr:cNvPr id="63636" name="Изображения 38"/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99011775"/>
          <a:ext cx="828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695</xdr:row>
      <xdr:rowOff>85725</xdr:rowOff>
    </xdr:from>
    <xdr:to>
      <xdr:col>0</xdr:col>
      <xdr:colOff>762000</xdr:colOff>
      <xdr:row>695</xdr:row>
      <xdr:rowOff>590550</xdr:rowOff>
    </xdr:to>
    <xdr:pic>
      <xdr:nvPicPr>
        <xdr:cNvPr id="63637" name="Изображения 40"/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67645950"/>
          <a:ext cx="704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705</xdr:row>
      <xdr:rowOff>28575</xdr:rowOff>
    </xdr:from>
    <xdr:to>
      <xdr:col>0</xdr:col>
      <xdr:colOff>809625</xdr:colOff>
      <xdr:row>705</xdr:row>
      <xdr:rowOff>771525</xdr:rowOff>
    </xdr:to>
    <xdr:pic>
      <xdr:nvPicPr>
        <xdr:cNvPr id="63638" name="Изображения 41"/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75551700"/>
          <a:ext cx="600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703</xdr:row>
      <xdr:rowOff>57150</xdr:rowOff>
    </xdr:from>
    <xdr:to>
      <xdr:col>0</xdr:col>
      <xdr:colOff>895350</xdr:colOff>
      <xdr:row>703</xdr:row>
      <xdr:rowOff>581025</xdr:rowOff>
    </xdr:to>
    <xdr:pic>
      <xdr:nvPicPr>
        <xdr:cNvPr id="63639" name="Изображения 42"/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73999125"/>
          <a:ext cx="8001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729</xdr:row>
      <xdr:rowOff>9525</xdr:rowOff>
    </xdr:from>
    <xdr:to>
      <xdr:col>0</xdr:col>
      <xdr:colOff>714375</xdr:colOff>
      <xdr:row>729</xdr:row>
      <xdr:rowOff>685800</xdr:rowOff>
    </xdr:to>
    <xdr:pic>
      <xdr:nvPicPr>
        <xdr:cNvPr id="63640" name="Изображения 43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154150"/>
          <a:ext cx="504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718</xdr:row>
      <xdr:rowOff>38100</xdr:rowOff>
    </xdr:from>
    <xdr:to>
      <xdr:col>0</xdr:col>
      <xdr:colOff>742950</xdr:colOff>
      <xdr:row>718</xdr:row>
      <xdr:rowOff>790575</xdr:rowOff>
    </xdr:to>
    <xdr:pic>
      <xdr:nvPicPr>
        <xdr:cNvPr id="63641" name="Рисунок 59" descr="\\Server\publicmark$\ФОТО ИЗДЕЛИЙ С САЙТА ДФЗ\Скульптура\Общий\_Лебёдушка_ высота 205 мм.jpg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86305425"/>
          <a:ext cx="571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699</xdr:row>
      <xdr:rowOff>47625</xdr:rowOff>
    </xdr:from>
    <xdr:to>
      <xdr:col>0</xdr:col>
      <xdr:colOff>742950</xdr:colOff>
      <xdr:row>699</xdr:row>
      <xdr:rowOff>742950</xdr:rowOff>
    </xdr:to>
    <xdr:pic>
      <xdr:nvPicPr>
        <xdr:cNvPr id="63642" name="Изображения 44"/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70932075"/>
          <a:ext cx="542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733</xdr:row>
      <xdr:rowOff>38100</xdr:rowOff>
    </xdr:from>
    <xdr:to>
      <xdr:col>0</xdr:col>
      <xdr:colOff>790575</xdr:colOff>
      <xdr:row>733</xdr:row>
      <xdr:rowOff>933450</xdr:rowOff>
    </xdr:to>
    <xdr:pic>
      <xdr:nvPicPr>
        <xdr:cNvPr id="63643" name="Изображения 45"/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98030700"/>
          <a:ext cx="6286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745</xdr:row>
      <xdr:rowOff>47625</xdr:rowOff>
    </xdr:from>
    <xdr:to>
      <xdr:col>0</xdr:col>
      <xdr:colOff>866775</xdr:colOff>
      <xdr:row>745</xdr:row>
      <xdr:rowOff>628650</xdr:rowOff>
    </xdr:to>
    <xdr:pic>
      <xdr:nvPicPr>
        <xdr:cNvPr id="63644" name="Изображения 46"/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07898600"/>
          <a:ext cx="800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748</xdr:row>
      <xdr:rowOff>28575</xdr:rowOff>
    </xdr:from>
    <xdr:to>
      <xdr:col>0</xdr:col>
      <xdr:colOff>733425</xdr:colOff>
      <xdr:row>748</xdr:row>
      <xdr:rowOff>695325</xdr:rowOff>
    </xdr:to>
    <xdr:pic>
      <xdr:nvPicPr>
        <xdr:cNvPr id="63645" name="Изображения 47"/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9679775"/>
          <a:ext cx="5429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755</xdr:row>
      <xdr:rowOff>19050</xdr:rowOff>
    </xdr:from>
    <xdr:to>
      <xdr:col>0</xdr:col>
      <xdr:colOff>847725</xdr:colOff>
      <xdr:row>755</xdr:row>
      <xdr:rowOff>933450</xdr:rowOff>
    </xdr:to>
    <xdr:pic>
      <xdr:nvPicPr>
        <xdr:cNvPr id="63646" name="Изображения 48"/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14899475"/>
          <a:ext cx="752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742</xdr:row>
      <xdr:rowOff>38100</xdr:rowOff>
    </xdr:from>
    <xdr:to>
      <xdr:col>0</xdr:col>
      <xdr:colOff>790575</xdr:colOff>
      <xdr:row>742</xdr:row>
      <xdr:rowOff>771525</xdr:rowOff>
    </xdr:to>
    <xdr:pic>
      <xdr:nvPicPr>
        <xdr:cNvPr id="63647" name="Изображения 49"/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05317325"/>
          <a:ext cx="6667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746</xdr:row>
      <xdr:rowOff>76200</xdr:rowOff>
    </xdr:from>
    <xdr:to>
      <xdr:col>0</xdr:col>
      <xdr:colOff>819150</xdr:colOff>
      <xdr:row>746</xdr:row>
      <xdr:rowOff>628650</xdr:rowOff>
    </xdr:to>
    <xdr:pic>
      <xdr:nvPicPr>
        <xdr:cNvPr id="63648" name="Изображения 51"/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08612975"/>
          <a:ext cx="7334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793</xdr:row>
      <xdr:rowOff>9525</xdr:rowOff>
    </xdr:from>
    <xdr:to>
      <xdr:col>0</xdr:col>
      <xdr:colOff>866775</xdr:colOff>
      <xdr:row>793</xdr:row>
      <xdr:rowOff>762000</xdr:rowOff>
    </xdr:to>
    <xdr:pic>
      <xdr:nvPicPr>
        <xdr:cNvPr id="63649" name="Picture 4" descr="200 тройка"/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43341125"/>
          <a:ext cx="819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784</xdr:row>
      <xdr:rowOff>9525</xdr:rowOff>
    </xdr:from>
    <xdr:to>
      <xdr:col>0</xdr:col>
      <xdr:colOff>714375</xdr:colOff>
      <xdr:row>784</xdr:row>
      <xdr:rowOff>609600</xdr:rowOff>
    </xdr:to>
    <xdr:pic>
      <xdr:nvPicPr>
        <xdr:cNvPr id="63650" name="Picture 8" descr="200 мадонна"/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36864125"/>
          <a:ext cx="6667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783</xdr:row>
      <xdr:rowOff>85725</xdr:rowOff>
    </xdr:from>
    <xdr:to>
      <xdr:col>0</xdr:col>
      <xdr:colOff>790575</xdr:colOff>
      <xdr:row>783</xdr:row>
      <xdr:rowOff>790575</xdr:rowOff>
    </xdr:to>
    <xdr:pic>
      <xdr:nvPicPr>
        <xdr:cNvPr id="63651" name="Picture 9" descr="200 куры"/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36006875"/>
          <a:ext cx="6953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779</xdr:row>
      <xdr:rowOff>47625</xdr:rowOff>
    </xdr:from>
    <xdr:to>
      <xdr:col>0</xdr:col>
      <xdr:colOff>771525</xdr:colOff>
      <xdr:row>779</xdr:row>
      <xdr:rowOff>657225</xdr:rowOff>
    </xdr:to>
    <xdr:pic>
      <xdr:nvPicPr>
        <xdr:cNvPr id="63652" name="Picture 11" descr="200 дер детство"/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3296840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780</xdr:row>
      <xdr:rowOff>0</xdr:rowOff>
    </xdr:from>
    <xdr:to>
      <xdr:col>0</xdr:col>
      <xdr:colOff>819150</xdr:colOff>
      <xdr:row>780</xdr:row>
      <xdr:rowOff>695325</xdr:rowOff>
    </xdr:to>
    <xdr:pic>
      <xdr:nvPicPr>
        <xdr:cNvPr id="63653" name="Picture 12" descr="200 жизнь кошек"/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33673250"/>
          <a:ext cx="7524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775</xdr:row>
      <xdr:rowOff>28575</xdr:rowOff>
    </xdr:from>
    <xdr:to>
      <xdr:col>0</xdr:col>
      <xdr:colOff>714375</xdr:colOff>
      <xdr:row>775</xdr:row>
      <xdr:rowOff>590550</xdr:rowOff>
    </xdr:to>
    <xdr:pic>
      <xdr:nvPicPr>
        <xdr:cNvPr id="63654" name="Picture 16" descr="200 виды москвы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30072800"/>
          <a:ext cx="5905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772</xdr:row>
      <xdr:rowOff>47625</xdr:rowOff>
    </xdr:from>
    <xdr:to>
      <xdr:col>0</xdr:col>
      <xdr:colOff>819150</xdr:colOff>
      <xdr:row>772</xdr:row>
      <xdr:rowOff>704850</xdr:rowOff>
    </xdr:to>
    <xdr:pic>
      <xdr:nvPicPr>
        <xdr:cNvPr id="63655" name="Рисунок 9"/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27920150"/>
          <a:ext cx="723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781</xdr:row>
      <xdr:rowOff>66675</xdr:rowOff>
    </xdr:from>
    <xdr:to>
      <xdr:col>0</xdr:col>
      <xdr:colOff>857250</xdr:colOff>
      <xdr:row>781</xdr:row>
      <xdr:rowOff>704850</xdr:rowOff>
    </xdr:to>
    <xdr:pic>
      <xdr:nvPicPr>
        <xdr:cNvPr id="63656" name="Рисунок 5"/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4530500"/>
          <a:ext cx="7048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786</xdr:row>
      <xdr:rowOff>19050</xdr:rowOff>
    </xdr:from>
    <xdr:to>
      <xdr:col>0</xdr:col>
      <xdr:colOff>762000</xdr:colOff>
      <xdr:row>786</xdr:row>
      <xdr:rowOff>695325</xdr:rowOff>
    </xdr:to>
    <xdr:pic>
      <xdr:nvPicPr>
        <xdr:cNvPr id="63657" name="Рисунок 6"/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38340500"/>
          <a:ext cx="6858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785</xdr:row>
      <xdr:rowOff>28575</xdr:rowOff>
    </xdr:from>
    <xdr:to>
      <xdr:col>0</xdr:col>
      <xdr:colOff>838200</xdr:colOff>
      <xdr:row>785</xdr:row>
      <xdr:rowOff>714375</xdr:rowOff>
    </xdr:to>
    <xdr:pic>
      <xdr:nvPicPr>
        <xdr:cNvPr id="63658" name="Рисунок 15"/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37559450"/>
          <a:ext cx="752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790</xdr:row>
      <xdr:rowOff>38100</xdr:rowOff>
    </xdr:from>
    <xdr:to>
      <xdr:col>0</xdr:col>
      <xdr:colOff>800100</xdr:colOff>
      <xdr:row>790</xdr:row>
      <xdr:rowOff>666750</xdr:rowOff>
    </xdr:to>
    <xdr:pic>
      <xdr:nvPicPr>
        <xdr:cNvPr id="63659" name="Рисунок 10"/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41312300"/>
          <a:ext cx="7239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789</xdr:row>
      <xdr:rowOff>76200</xdr:rowOff>
    </xdr:from>
    <xdr:to>
      <xdr:col>0</xdr:col>
      <xdr:colOff>866775</xdr:colOff>
      <xdr:row>789</xdr:row>
      <xdr:rowOff>666750</xdr:rowOff>
    </xdr:to>
    <xdr:pic>
      <xdr:nvPicPr>
        <xdr:cNvPr id="63660" name="Рисунок 12"/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626500"/>
          <a:ext cx="8667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787</xdr:row>
      <xdr:rowOff>38100</xdr:rowOff>
    </xdr:from>
    <xdr:to>
      <xdr:col>1</xdr:col>
      <xdr:colOff>66675</xdr:colOff>
      <xdr:row>787</xdr:row>
      <xdr:rowOff>723900</xdr:rowOff>
    </xdr:to>
    <xdr:pic>
      <xdr:nvPicPr>
        <xdr:cNvPr id="63661" name="Рисунок 4"/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39159650"/>
          <a:ext cx="9334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778</xdr:row>
      <xdr:rowOff>47625</xdr:rowOff>
    </xdr:from>
    <xdr:to>
      <xdr:col>0</xdr:col>
      <xdr:colOff>714375</xdr:colOff>
      <xdr:row>778</xdr:row>
      <xdr:rowOff>714375</xdr:rowOff>
    </xdr:to>
    <xdr:pic>
      <xdr:nvPicPr>
        <xdr:cNvPr id="63662" name="Рисунок 3"/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32073050"/>
          <a:ext cx="6381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800</xdr:row>
      <xdr:rowOff>66675</xdr:rowOff>
    </xdr:from>
    <xdr:to>
      <xdr:col>0</xdr:col>
      <xdr:colOff>838200</xdr:colOff>
      <xdr:row>800</xdr:row>
      <xdr:rowOff>609600</xdr:rowOff>
    </xdr:to>
    <xdr:pic>
      <xdr:nvPicPr>
        <xdr:cNvPr id="63663" name="Picture 1" descr="300 зима лето"/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48465575"/>
          <a:ext cx="771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802</xdr:row>
      <xdr:rowOff>19050</xdr:rowOff>
    </xdr:from>
    <xdr:to>
      <xdr:col>0</xdr:col>
      <xdr:colOff>866775</xdr:colOff>
      <xdr:row>802</xdr:row>
      <xdr:rowOff>638175</xdr:rowOff>
    </xdr:to>
    <xdr:pic>
      <xdr:nvPicPr>
        <xdr:cNvPr id="63664" name="Picture 1" descr="300 зима лето"/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49903850"/>
          <a:ext cx="8572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809</xdr:row>
      <xdr:rowOff>76200</xdr:rowOff>
    </xdr:from>
    <xdr:to>
      <xdr:col>0</xdr:col>
      <xdr:colOff>771525</xdr:colOff>
      <xdr:row>809</xdr:row>
      <xdr:rowOff>676275</xdr:rowOff>
    </xdr:to>
    <xdr:pic>
      <xdr:nvPicPr>
        <xdr:cNvPr id="63665" name="Picture 2" descr="300 цветы и плоды"/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54790175"/>
          <a:ext cx="7239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807</xdr:row>
      <xdr:rowOff>47625</xdr:rowOff>
    </xdr:from>
    <xdr:to>
      <xdr:col>0</xdr:col>
      <xdr:colOff>781050</xdr:colOff>
      <xdr:row>807</xdr:row>
      <xdr:rowOff>695325</xdr:rowOff>
    </xdr:to>
    <xdr:pic>
      <xdr:nvPicPr>
        <xdr:cNvPr id="63666" name="Picture 3" descr="300 сестры гаг"/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53313800"/>
          <a:ext cx="7429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799</xdr:row>
      <xdr:rowOff>28575</xdr:rowOff>
    </xdr:from>
    <xdr:to>
      <xdr:col>0</xdr:col>
      <xdr:colOff>800100</xdr:colOff>
      <xdr:row>799</xdr:row>
      <xdr:rowOff>628650</xdr:rowOff>
    </xdr:to>
    <xdr:pic>
      <xdr:nvPicPr>
        <xdr:cNvPr id="63667" name="Picture 4" descr="300 герб"/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47741675"/>
          <a:ext cx="7429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696</xdr:row>
      <xdr:rowOff>19050</xdr:rowOff>
    </xdr:from>
    <xdr:to>
      <xdr:col>0</xdr:col>
      <xdr:colOff>704850</xdr:colOff>
      <xdr:row>696</xdr:row>
      <xdr:rowOff>819150</xdr:rowOff>
    </xdr:to>
    <xdr:pic>
      <xdr:nvPicPr>
        <xdr:cNvPr id="63668" name="Picture 215" descr="дама с собачкой(белая) мал"/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68217450"/>
          <a:ext cx="5429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697</xdr:row>
      <xdr:rowOff>9525</xdr:rowOff>
    </xdr:from>
    <xdr:to>
      <xdr:col>0</xdr:col>
      <xdr:colOff>752475</xdr:colOff>
      <xdr:row>697</xdr:row>
      <xdr:rowOff>790575</xdr:rowOff>
    </xdr:to>
    <xdr:pic>
      <xdr:nvPicPr>
        <xdr:cNvPr id="63669" name="Picture 216" descr="дама с собачкой(черная) мал"/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69074700"/>
          <a:ext cx="5810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709</xdr:row>
      <xdr:rowOff>47625</xdr:rowOff>
    </xdr:from>
    <xdr:to>
      <xdr:col>0</xdr:col>
      <xdr:colOff>790575</xdr:colOff>
      <xdr:row>709</xdr:row>
      <xdr:rowOff>714375</xdr:rowOff>
    </xdr:to>
    <xdr:pic>
      <xdr:nvPicPr>
        <xdr:cNvPr id="63670" name="Picture 219" descr="Искушение мал"/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8771150"/>
          <a:ext cx="762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715</xdr:row>
      <xdr:rowOff>57150</xdr:rowOff>
    </xdr:from>
    <xdr:to>
      <xdr:col>0</xdr:col>
      <xdr:colOff>828675</xdr:colOff>
      <xdr:row>715</xdr:row>
      <xdr:rowOff>1066800</xdr:rowOff>
    </xdr:to>
    <xdr:pic>
      <xdr:nvPicPr>
        <xdr:cNvPr id="63671" name="Picture 220" descr="лакомка(б) мал"/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3838450"/>
          <a:ext cx="6953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721</xdr:row>
      <xdr:rowOff>19050</xdr:rowOff>
    </xdr:from>
    <xdr:to>
      <xdr:col>0</xdr:col>
      <xdr:colOff>742950</xdr:colOff>
      <xdr:row>721</xdr:row>
      <xdr:rowOff>742950</xdr:rowOff>
    </xdr:to>
    <xdr:pic>
      <xdr:nvPicPr>
        <xdr:cNvPr id="63672" name="Picture 221" descr="лягушка мал"/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8629525"/>
          <a:ext cx="638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722</xdr:row>
      <xdr:rowOff>38100</xdr:rowOff>
    </xdr:from>
    <xdr:to>
      <xdr:col>0</xdr:col>
      <xdr:colOff>809625</xdr:colOff>
      <xdr:row>722</xdr:row>
      <xdr:rowOff>904875</xdr:rowOff>
    </xdr:to>
    <xdr:pic>
      <xdr:nvPicPr>
        <xdr:cNvPr id="63673" name="Picture 222" descr="малахитница 1395а мал"/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89458200"/>
          <a:ext cx="6381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723</xdr:row>
      <xdr:rowOff>28575</xdr:rowOff>
    </xdr:from>
    <xdr:to>
      <xdr:col>0</xdr:col>
      <xdr:colOff>809625</xdr:colOff>
      <xdr:row>723</xdr:row>
      <xdr:rowOff>876300</xdr:rowOff>
    </xdr:to>
    <xdr:pic>
      <xdr:nvPicPr>
        <xdr:cNvPr id="63674" name="Picture 223" descr="малахитница 1395б мал"/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90420225"/>
          <a:ext cx="6477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730</xdr:row>
      <xdr:rowOff>76200</xdr:rowOff>
    </xdr:from>
    <xdr:to>
      <xdr:col>0</xdr:col>
      <xdr:colOff>847725</xdr:colOff>
      <xdr:row>730</xdr:row>
      <xdr:rowOff>581025</xdr:rowOff>
    </xdr:to>
    <xdr:pic>
      <xdr:nvPicPr>
        <xdr:cNvPr id="63675" name="Picture 227" descr="морозко мал"/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96001875"/>
          <a:ext cx="7334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749</xdr:row>
      <xdr:rowOff>38100</xdr:rowOff>
    </xdr:from>
    <xdr:to>
      <xdr:col>0</xdr:col>
      <xdr:colOff>819150</xdr:colOff>
      <xdr:row>749</xdr:row>
      <xdr:rowOff>619125</xdr:rowOff>
    </xdr:to>
    <xdr:pic>
      <xdr:nvPicPr>
        <xdr:cNvPr id="63676" name="Picture 230" descr="Соблазнитель мал"/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0432250"/>
          <a:ext cx="7715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761</xdr:row>
      <xdr:rowOff>57150</xdr:rowOff>
    </xdr:from>
    <xdr:to>
      <xdr:col>0</xdr:col>
      <xdr:colOff>838200</xdr:colOff>
      <xdr:row>761</xdr:row>
      <xdr:rowOff>771525</xdr:rowOff>
    </xdr:to>
    <xdr:pic>
      <xdr:nvPicPr>
        <xdr:cNvPr id="63677" name="Picture 231" descr="цыганка мал"/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20690675"/>
          <a:ext cx="6000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763</xdr:row>
      <xdr:rowOff>19050</xdr:rowOff>
    </xdr:from>
    <xdr:to>
      <xdr:col>0</xdr:col>
      <xdr:colOff>838200</xdr:colOff>
      <xdr:row>763</xdr:row>
      <xdr:rowOff>819150</xdr:rowOff>
    </xdr:to>
    <xdr:pic>
      <xdr:nvPicPr>
        <xdr:cNvPr id="63678" name="Picture 232" descr="шахерезада 1041 мал"/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2214675"/>
          <a:ext cx="6286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768</xdr:row>
      <xdr:rowOff>47625</xdr:rowOff>
    </xdr:from>
    <xdr:to>
      <xdr:col>0</xdr:col>
      <xdr:colOff>857250</xdr:colOff>
      <xdr:row>768</xdr:row>
      <xdr:rowOff>561975</xdr:rowOff>
    </xdr:to>
    <xdr:pic>
      <xdr:nvPicPr>
        <xdr:cNvPr id="63679" name="Picture 234" descr="юная балерина мал"/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25748450"/>
          <a:ext cx="8001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694</xdr:row>
      <xdr:rowOff>0</xdr:rowOff>
    </xdr:from>
    <xdr:to>
      <xdr:col>0</xdr:col>
      <xdr:colOff>704850</xdr:colOff>
      <xdr:row>694</xdr:row>
      <xdr:rowOff>885825</xdr:rowOff>
    </xdr:to>
    <xdr:pic>
      <xdr:nvPicPr>
        <xdr:cNvPr id="63680" name="Изображения 30"/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66626775"/>
          <a:ext cx="5334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687</xdr:row>
      <xdr:rowOff>0</xdr:rowOff>
    </xdr:from>
    <xdr:to>
      <xdr:col>0</xdr:col>
      <xdr:colOff>628650</xdr:colOff>
      <xdr:row>687</xdr:row>
      <xdr:rowOff>657225</xdr:rowOff>
    </xdr:to>
    <xdr:pic>
      <xdr:nvPicPr>
        <xdr:cNvPr id="63681" name="Picture 243" descr="барашек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60216450"/>
          <a:ext cx="476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691</xdr:row>
      <xdr:rowOff>66675</xdr:rowOff>
    </xdr:from>
    <xdr:to>
      <xdr:col>0</xdr:col>
      <xdr:colOff>723900</xdr:colOff>
      <xdr:row>691</xdr:row>
      <xdr:rowOff>895350</xdr:rowOff>
    </xdr:to>
    <xdr:pic>
      <xdr:nvPicPr>
        <xdr:cNvPr id="63682" name="Picture 244" descr="братья мал"/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63855000"/>
          <a:ext cx="5334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704</xdr:row>
      <xdr:rowOff>57150</xdr:rowOff>
    </xdr:from>
    <xdr:to>
      <xdr:col>0</xdr:col>
      <xdr:colOff>819150</xdr:colOff>
      <xdr:row>704</xdr:row>
      <xdr:rowOff>819150</xdr:rowOff>
    </xdr:to>
    <xdr:pic>
      <xdr:nvPicPr>
        <xdr:cNvPr id="63683" name="Picture 247" descr="дед мороз"/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74684925"/>
          <a:ext cx="609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11</xdr:row>
      <xdr:rowOff>57150</xdr:rowOff>
    </xdr:from>
    <xdr:to>
      <xdr:col>0</xdr:col>
      <xdr:colOff>809625</xdr:colOff>
      <xdr:row>11</xdr:row>
      <xdr:rowOff>514350</xdr:rowOff>
    </xdr:to>
    <xdr:pic>
      <xdr:nvPicPr>
        <xdr:cNvPr id="63684" name="Рисунок 1"/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72415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18</xdr:row>
      <xdr:rowOff>47625</xdr:rowOff>
    </xdr:from>
    <xdr:to>
      <xdr:col>0</xdr:col>
      <xdr:colOff>819150</xdr:colOff>
      <xdr:row>18</xdr:row>
      <xdr:rowOff>504825</xdr:rowOff>
    </xdr:to>
    <xdr:pic>
      <xdr:nvPicPr>
        <xdr:cNvPr id="63685" name="Рисунок 2"/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734175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19</xdr:row>
      <xdr:rowOff>47625</xdr:rowOff>
    </xdr:from>
    <xdr:to>
      <xdr:col>0</xdr:col>
      <xdr:colOff>819150</xdr:colOff>
      <xdr:row>19</xdr:row>
      <xdr:rowOff>504825</xdr:rowOff>
    </xdr:to>
    <xdr:pic>
      <xdr:nvPicPr>
        <xdr:cNvPr id="63686" name="Рисунок 3"/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31520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22</xdr:row>
      <xdr:rowOff>47625</xdr:rowOff>
    </xdr:from>
    <xdr:to>
      <xdr:col>0</xdr:col>
      <xdr:colOff>800100</xdr:colOff>
      <xdr:row>22</xdr:row>
      <xdr:rowOff>504825</xdr:rowOff>
    </xdr:to>
    <xdr:pic>
      <xdr:nvPicPr>
        <xdr:cNvPr id="63687" name="Рисунок 4"/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10590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26</xdr:row>
      <xdr:rowOff>66675</xdr:rowOff>
    </xdr:from>
    <xdr:to>
      <xdr:col>0</xdr:col>
      <xdr:colOff>800100</xdr:colOff>
      <xdr:row>26</xdr:row>
      <xdr:rowOff>523875</xdr:rowOff>
    </xdr:to>
    <xdr:pic>
      <xdr:nvPicPr>
        <xdr:cNvPr id="63688" name="Рисунок 6"/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58575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29</xdr:row>
      <xdr:rowOff>38100</xdr:rowOff>
    </xdr:from>
    <xdr:to>
      <xdr:col>0</xdr:col>
      <xdr:colOff>790575</xdr:colOff>
      <xdr:row>29</xdr:row>
      <xdr:rowOff>495300</xdr:rowOff>
    </xdr:to>
    <xdr:pic>
      <xdr:nvPicPr>
        <xdr:cNvPr id="63689" name="Рисунок 7"/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134975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30</xdr:row>
      <xdr:rowOff>57150</xdr:rowOff>
    </xdr:from>
    <xdr:to>
      <xdr:col>0</xdr:col>
      <xdr:colOff>771525</xdr:colOff>
      <xdr:row>30</xdr:row>
      <xdr:rowOff>514350</xdr:rowOff>
    </xdr:to>
    <xdr:pic>
      <xdr:nvPicPr>
        <xdr:cNvPr id="63690" name="Рисунок 8"/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3687425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32</xdr:row>
      <xdr:rowOff>66675</xdr:rowOff>
    </xdr:from>
    <xdr:to>
      <xdr:col>0</xdr:col>
      <xdr:colOff>885825</xdr:colOff>
      <xdr:row>32</xdr:row>
      <xdr:rowOff>600075</xdr:rowOff>
    </xdr:to>
    <xdr:pic>
      <xdr:nvPicPr>
        <xdr:cNvPr id="63691" name="Рисунок 9"/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782800"/>
          <a:ext cx="800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35</xdr:row>
      <xdr:rowOff>28575</xdr:rowOff>
    </xdr:from>
    <xdr:to>
      <xdr:col>0</xdr:col>
      <xdr:colOff>847725</xdr:colOff>
      <xdr:row>35</xdr:row>
      <xdr:rowOff>533400</xdr:rowOff>
    </xdr:to>
    <xdr:pic>
      <xdr:nvPicPr>
        <xdr:cNvPr id="63692" name="Рисунок 10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525875"/>
          <a:ext cx="7620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36</xdr:row>
      <xdr:rowOff>38100</xdr:rowOff>
    </xdr:from>
    <xdr:to>
      <xdr:col>0</xdr:col>
      <xdr:colOff>809625</xdr:colOff>
      <xdr:row>36</xdr:row>
      <xdr:rowOff>523875</xdr:rowOff>
    </xdr:to>
    <xdr:pic>
      <xdr:nvPicPr>
        <xdr:cNvPr id="63693" name="Рисунок 11"/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7125950"/>
          <a:ext cx="733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40</xdr:row>
      <xdr:rowOff>28575</xdr:rowOff>
    </xdr:from>
    <xdr:to>
      <xdr:col>0</xdr:col>
      <xdr:colOff>876300</xdr:colOff>
      <xdr:row>40</xdr:row>
      <xdr:rowOff>552450</xdr:rowOff>
    </xdr:to>
    <xdr:pic>
      <xdr:nvPicPr>
        <xdr:cNvPr id="63694" name="Рисунок 12"/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964275"/>
          <a:ext cx="781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47</xdr:row>
      <xdr:rowOff>28575</xdr:rowOff>
    </xdr:from>
    <xdr:to>
      <xdr:col>0</xdr:col>
      <xdr:colOff>847725</xdr:colOff>
      <xdr:row>47</xdr:row>
      <xdr:rowOff>552450</xdr:rowOff>
    </xdr:to>
    <xdr:pic>
      <xdr:nvPicPr>
        <xdr:cNvPr id="63695" name="Рисунок 14"/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3126700"/>
          <a:ext cx="781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48</xdr:row>
      <xdr:rowOff>28575</xdr:rowOff>
    </xdr:from>
    <xdr:to>
      <xdr:col>0</xdr:col>
      <xdr:colOff>866775</xdr:colOff>
      <xdr:row>48</xdr:row>
      <xdr:rowOff>561975</xdr:rowOff>
    </xdr:to>
    <xdr:pic>
      <xdr:nvPicPr>
        <xdr:cNvPr id="63696" name="Рисунок 15"/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3736300"/>
          <a:ext cx="800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51</xdr:row>
      <xdr:rowOff>38100</xdr:rowOff>
    </xdr:from>
    <xdr:to>
      <xdr:col>0</xdr:col>
      <xdr:colOff>866775</xdr:colOff>
      <xdr:row>51</xdr:row>
      <xdr:rowOff>542925</xdr:rowOff>
    </xdr:to>
    <xdr:pic>
      <xdr:nvPicPr>
        <xdr:cNvPr id="63697" name="Рисунок 16"/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5507950"/>
          <a:ext cx="7620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59</xdr:row>
      <xdr:rowOff>28575</xdr:rowOff>
    </xdr:from>
    <xdr:to>
      <xdr:col>0</xdr:col>
      <xdr:colOff>838200</xdr:colOff>
      <xdr:row>59</xdr:row>
      <xdr:rowOff>533400</xdr:rowOff>
    </xdr:to>
    <xdr:pic>
      <xdr:nvPicPr>
        <xdr:cNvPr id="63698" name="Рисунок 18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0299025"/>
          <a:ext cx="7620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61</xdr:row>
      <xdr:rowOff>38100</xdr:rowOff>
    </xdr:from>
    <xdr:to>
      <xdr:col>0</xdr:col>
      <xdr:colOff>838200</xdr:colOff>
      <xdr:row>61</xdr:row>
      <xdr:rowOff>523875</xdr:rowOff>
    </xdr:to>
    <xdr:pic>
      <xdr:nvPicPr>
        <xdr:cNvPr id="63699" name="Рисунок 19"/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1461075"/>
          <a:ext cx="7239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64</xdr:row>
      <xdr:rowOff>76200</xdr:rowOff>
    </xdr:from>
    <xdr:to>
      <xdr:col>0</xdr:col>
      <xdr:colOff>885825</xdr:colOff>
      <xdr:row>64</xdr:row>
      <xdr:rowOff>619125</xdr:rowOff>
    </xdr:to>
    <xdr:pic>
      <xdr:nvPicPr>
        <xdr:cNvPr id="63700" name="Рисунок 20"/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3251775"/>
          <a:ext cx="8191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9525</xdr:rowOff>
    </xdr:from>
    <xdr:to>
      <xdr:col>0</xdr:col>
      <xdr:colOff>847725</xdr:colOff>
      <xdr:row>65</xdr:row>
      <xdr:rowOff>514350</xdr:rowOff>
    </xdr:to>
    <xdr:pic>
      <xdr:nvPicPr>
        <xdr:cNvPr id="63701" name="Рисунок 21"/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3851850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72</xdr:row>
      <xdr:rowOff>38100</xdr:rowOff>
    </xdr:from>
    <xdr:to>
      <xdr:col>0</xdr:col>
      <xdr:colOff>847725</xdr:colOff>
      <xdr:row>72</xdr:row>
      <xdr:rowOff>542925</xdr:rowOff>
    </xdr:to>
    <xdr:pic>
      <xdr:nvPicPr>
        <xdr:cNvPr id="63702" name="Рисунок 22"/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7442775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78</xdr:row>
      <xdr:rowOff>57150</xdr:rowOff>
    </xdr:from>
    <xdr:to>
      <xdr:col>1</xdr:col>
      <xdr:colOff>0</xdr:colOff>
      <xdr:row>78</xdr:row>
      <xdr:rowOff>581025</xdr:rowOff>
    </xdr:to>
    <xdr:pic>
      <xdr:nvPicPr>
        <xdr:cNvPr id="63703" name="Рисунок 24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0633650"/>
          <a:ext cx="790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85</xdr:row>
      <xdr:rowOff>47625</xdr:rowOff>
    </xdr:from>
    <xdr:to>
      <xdr:col>0</xdr:col>
      <xdr:colOff>885825</xdr:colOff>
      <xdr:row>85</xdr:row>
      <xdr:rowOff>571500</xdr:rowOff>
    </xdr:to>
    <xdr:pic>
      <xdr:nvPicPr>
        <xdr:cNvPr id="63704" name="Рисунок 26"/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4891325"/>
          <a:ext cx="781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86</xdr:row>
      <xdr:rowOff>57150</xdr:rowOff>
    </xdr:from>
    <xdr:to>
      <xdr:col>0</xdr:col>
      <xdr:colOff>876300</xdr:colOff>
      <xdr:row>86</xdr:row>
      <xdr:rowOff>581025</xdr:rowOff>
    </xdr:to>
    <xdr:pic>
      <xdr:nvPicPr>
        <xdr:cNvPr id="63705" name="Рисунок 27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481875"/>
          <a:ext cx="781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89</xdr:row>
      <xdr:rowOff>47625</xdr:rowOff>
    </xdr:from>
    <xdr:to>
      <xdr:col>0</xdr:col>
      <xdr:colOff>857250</xdr:colOff>
      <xdr:row>89</xdr:row>
      <xdr:rowOff>571500</xdr:rowOff>
    </xdr:to>
    <xdr:pic>
      <xdr:nvPicPr>
        <xdr:cNvPr id="63706" name="Рисунок 28"/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329725"/>
          <a:ext cx="781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95</xdr:row>
      <xdr:rowOff>38100</xdr:rowOff>
    </xdr:from>
    <xdr:to>
      <xdr:col>1</xdr:col>
      <xdr:colOff>9525</xdr:colOff>
      <xdr:row>95</xdr:row>
      <xdr:rowOff>542925</xdr:rowOff>
    </xdr:to>
    <xdr:pic>
      <xdr:nvPicPr>
        <xdr:cNvPr id="63707" name="Рисунок 29"/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0806350"/>
          <a:ext cx="7620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96</xdr:row>
      <xdr:rowOff>28575</xdr:rowOff>
    </xdr:from>
    <xdr:to>
      <xdr:col>0</xdr:col>
      <xdr:colOff>876300</xdr:colOff>
      <xdr:row>96</xdr:row>
      <xdr:rowOff>533400</xdr:rowOff>
    </xdr:to>
    <xdr:pic>
      <xdr:nvPicPr>
        <xdr:cNvPr id="63708" name="Рисунок 30"/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1368325"/>
          <a:ext cx="7620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98</xdr:row>
      <xdr:rowOff>38100</xdr:rowOff>
    </xdr:from>
    <xdr:to>
      <xdr:col>0</xdr:col>
      <xdr:colOff>857250</xdr:colOff>
      <xdr:row>98</xdr:row>
      <xdr:rowOff>571500</xdr:rowOff>
    </xdr:to>
    <xdr:pic>
      <xdr:nvPicPr>
        <xdr:cNvPr id="63709" name="Рисунок 8191"/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2558950"/>
          <a:ext cx="800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838200</xdr:colOff>
      <xdr:row>102</xdr:row>
      <xdr:rowOff>561975</xdr:rowOff>
    </xdr:to>
    <xdr:pic>
      <xdr:nvPicPr>
        <xdr:cNvPr id="63710" name="Рисунок 8192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87825"/>
          <a:ext cx="838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106</xdr:row>
      <xdr:rowOff>38100</xdr:rowOff>
    </xdr:from>
    <xdr:to>
      <xdr:col>1</xdr:col>
      <xdr:colOff>19050</xdr:colOff>
      <xdr:row>106</xdr:row>
      <xdr:rowOff>581025</xdr:rowOff>
    </xdr:to>
    <xdr:pic>
      <xdr:nvPicPr>
        <xdr:cNvPr id="63711" name="Рисунок 8193"/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02375"/>
          <a:ext cx="8191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108</xdr:row>
      <xdr:rowOff>9525</xdr:rowOff>
    </xdr:from>
    <xdr:to>
      <xdr:col>0</xdr:col>
      <xdr:colOff>866775</xdr:colOff>
      <xdr:row>108</xdr:row>
      <xdr:rowOff>552450</xdr:rowOff>
    </xdr:to>
    <xdr:pic>
      <xdr:nvPicPr>
        <xdr:cNvPr id="63712" name="Рисунок 8194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283475"/>
          <a:ext cx="8191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111</xdr:row>
      <xdr:rowOff>47625</xdr:rowOff>
    </xdr:from>
    <xdr:to>
      <xdr:col>0</xdr:col>
      <xdr:colOff>857250</xdr:colOff>
      <xdr:row>111</xdr:row>
      <xdr:rowOff>552450</xdr:rowOff>
    </xdr:to>
    <xdr:pic>
      <xdr:nvPicPr>
        <xdr:cNvPr id="63713" name="Рисунок 8196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055125"/>
          <a:ext cx="7620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115</xdr:row>
      <xdr:rowOff>38100</xdr:rowOff>
    </xdr:from>
    <xdr:to>
      <xdr:col>0</xdr:col>
      <xdr:colOff>885825</xdr:colOff>
      <xdr:row>115</xdr:row>
      <xdr:rowOff>590550</xdr:rowOff>
    </xdr:to>
    <xdr:pic>
      <xdr:nvPicPr>
        <xdr:cNvPr id="63714" name="Рисунок 8197"/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2341125"/>
          <a:ext cx="828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119</xdr:row>
      <xdr:rowOff>57150</xdr:rowOff>
    </xdr:from>
    <xdr:to>
      <xdr:col>0</xdr:col>
      <xdr:colOff>800100</xdr:colOff>
      <xdr:row>119</xdr:row>
      <xdr:rowOff>542925</xdr:rowOff>
    </xdr:to>
    <xdr:pic>
      <xdr:nvPicPr>
        <xdr:cNvPr id="63715" name="Рисунок 8199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4636650"/>
          <a:ext cx="7239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125</xdr:row>
      <xdr:rowOff>19050</xdr:rowOff>
    </xdr:from>
    <xdr:to>
      <xdr:col>0</xdr:col>
      <xdr:colOff>838200</xdr:colOff>
      <xdr:row>125</xdr:row>
      <xdr:rowOff>504825</xdr:rowOff>
    </xdr:to>
    <xdr:pic>
      <xdr:nvPicPr>
        <xdr:cNvPr id="63716" name="Рисунок 8201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7322700"/>
          <a:ext cx="7239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130</xdr:row>
      <xdr:rowOff>0</xdr:rowOff>
    </xdr:from>
    <xdr:to>
      <xdr:col>0</xdr:col>
      <xdr:colOff>828675</xdr:colOff>
      <xdr:row>130</xdr:row>
      <xdr:rowOff>495300</xdr:rowOff>
    </xdr:to>
    <xdr:pic>
      <xdr:nvPicPr>
        <xdr:cNvPr id="63717" name="Рисунок 8203"/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9961125"/>
          <a:ext cx="742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137</xdr:row>
      <xdr:rowOff>9525</xdr:rowOff>
    </xdr:from>
    <xdr:to>
      <xdr:col>0</xdr:col>
      <xdr:colOff>857250</xdr:colOff>
      <xdr:row>137</xdr:row>
      <xdr:rowOff>542925</xdr:rowOff>
    </xdr:to>
    <xdr:pic>
      <xdr:nvPicPr>
        <xdr:cNvPr id="63718" name="Рисунок 8204"/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3923525"/>
          <a:ext cx="800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141</xdr:row>
      <xdr:rowOff>57150</xdr:rowOff>
    </xdr:from>
    <xdr:to>
      <xdr:col>0</xdr:col>
      <xdr:colOff>866775</xdr:colOff>
      <xdr:row>141</xdr:row>
      <xdr:rowOff>552450</xdr:rowOff>
    </xdr:to>
    <xdr:pic>
      <xdr:nvPicPr>
        <xdr:cNvPr id="63719" name="Рисунок 8205"/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066650"/>
          <a:ext cx="742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142</xdr:row>
      <xdr:rowOff>38100</xdr:rowOff>
    </xdr:from>
    <xdr:to>
      <xdr:col>0</xdr:col>
      <xdr:colOff>819150</xdr:colOff>
      <xdr:row>142</xdr:row>
      <xdr:rowOff>542925</xdr:rowOff>
    </xdr:to>
    <xdr:pic>
      <xdr:nvPicPr>
        <xdr:cNvPr id="63720" name="Рисунок 8206"/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638150"/>
          <a:ext cx="7620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153</xdr:row>
      <xdr:rowOff>28575</xdr:rowOff>
    </xdr:from>
    <xdr:to>
      <xdr:col>0</xdr:col>
      <xdr:colOff>828675</xdr:colOff>
      <xdr:row>153</xdr:row>
      <xdr:rowOff>571500</xdr:rowOff>
    </xdr:to>
    <xdr:pic>
      <xdr:nvPicPr>
        <xdr:cNvPr id="63721" name="Рисунок 8472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2153125"/>
          <a:ext cx="8191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154</xdr:row>
      <xdr:rowOff>0</xdr:rowOff>
    </xdr:from>
    <xdr:to>
      <xdr:col>0</xdr:col>
      <xdr:colOff>838200</xdr:colOff>
      <xdr:row>154</xdr:row>
      <xdr:rowOff>533400</xdr:rowOff>
    </xdr:to>
    <xdr:pic>
      <xdr:nvPicPr>
        <xdr:cNvPr id="63722" name="Рисунок 8473"/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2724625"/>
          <a:ext cx="800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159</xdr:row>
      <xdr:rowOff>57150</xdr:rowOff>
    </xdr:from>
    <xdr:to>
      <xdr:col>0</xdr:col>
      <xdr:colOff>781050</xdr:colOff>
      <xdr:row>159</xdr:row>
      <xdr:rowOff>514350</xdr:rowOff>
    </xdr:to>
    <xdr:pic>
      <xdr:nvPicPr>
        <xdr:cNvPr id="63723" name="Рисунок 8476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658325"/>
          <a:ext cx="6953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166</xdr:row>
      <xdr:rowOff>0</xdr:rowOff>
    </xdr:from>
    <xdr:to>
      <xdr:col>0</xdr:col>
      <xdr:colOff>838200</xdr:colOff>
      <xdr:row>166</xdr:row>
      <xdr:rowOff>504825</xdr:rowOff>
    </xdr:to>
    <xdr:pic>
      <xdr:nvPicPr>
        <xdr:cNvPr id="63724" name="Рисунок 8477"/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9820750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170</xdr:row>
      <xdr:rowOff>38100</xdr:rowOff>
    </xdr:from>
    <xdr:to>
      <xdr:col>0</xdr:col>
      <xdr:colOff>866775</xdr:colOff>
      <xdr:row>170</xdr:row>
      <xdr:rowOff>590550</xdr:rowOff>
    </xdr:to>
    <xdr:pic>
      <xdr:nvPicPr>
        <xdr:cNvPr id="63725" name="Рисунок 8478"/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2087700"/>
          <a:ext cx="828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171</xdr:row>
      <xdr:rowOff>0</xdr:rowOff>
    </xdr:from>
    <xdr:to>
      <xdr:col>0</xdr:col>
      <xdr:colOff>847725</xdr:colOff>
      <xdr:row>171</xdr:row>
      <xdr:rowOff>504825</xdr:rowOff>
    </xdr:to>
    <xdr:pic>
      <xdr:nvPicPr>
        <xdr:cNvPr id="63726" name="Рисунок 8479"/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2697300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179</xdr:row>
      <xdr:rowOff>66675</xdr:rowOff>
    </xdr:from>
    <xdr:to>
      <xdr:col>0</xdr:col>
      <xdr:colOff>819150</xdr:colOff>
      <xdr:row>179</xdr:row>
      <xdr:rowOff>523875</xdr:rowOff>
    </xdr:to>
    <xdr:pic>
      <xdr:nvPicPr>
        <xdr:cNvPr id="63727" name="Рисунок 8480"/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660255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182</xdr:row>
      <xdr:rowOff>47625</xdr:rowOff>
    </xdr:from>
    <xdr:to>
      <xdr:col>0</xdr:col>
      <xdr:colOff>847725</xdr:colOff>
      <xdr:row>182</xdr:row>
      <xdr:rowOff>504825</xdr:rowOff>
    </xdr:to>
    <xdr:pic>
      <xdr:nvPicPr>
        <xdr:cNvPr id="63728" name="Рисунок 8481"/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831705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184</xdr:row>
      <xdr:rowOff>38100</xdr:rowOff>
    </xdr:from>
    <xdr:to>
      <xdr:col>0</xdr:col>
      <xdr:colOff>838200</xdr:colOff>
      <xdr:row>184</xdr:row>
      <xdr:rowOff>495300</xdr:rowOff>
    </xdr:to>
    <xdr:pic>
      <xdr:nvPicPr>
        <xdr:cNvPr id="63729" name="Рисунок 8482"/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9355275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189</xdr:row>
      <xdr:rowOff>47625</xdr:rowOff>
    </xdr:from>
    <xdr:to>
      <xdr:col>0</xdr:col>
      <xdr:colOff>828675</xdr:colOff>
      <xdr:row>189</xdr:row>
      <xdr:rowOff>504825</xdr:rowOff>
    </xdr:to>
    <xdr:pic>
      <xdr:nvPicPr>
        <xdr:cNvPr id="63730" name="Рисунок 8484"/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0172700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190</xdr:row>
      <xdr:rowOff>38100</xdr:rowOff>
    </xdr:from>
    <xdr:to>
      <xdr:col>0</xdr:col>
      <xdr:colOff>800100</xdr:colOff>
      <xdr:row>190</xdr:row>
      <xdr:rowOff>495300</xdr:rowOff>
    </xdr:to>
    <xdr:pic>
      <xdr:nvPicPr>
        <xdr:cNvPr id="63731" name="Рисунок 8485"/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2288975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192</xdr:row>
      <xdr:rowOff>66675</xdr:rowOff>
    </xdr:from>
    <xdr:to>
      <xdr:col>0</xdr:col>
      <xdr:colOff>800100</xdr:colOff>
      <xdr:row>192</xdr:row>
      <xdr:rowOff>523875</xdr:rowOff>
    </xdr:to>
    <xdr:pic>
      <xdr:nvPicPr>
        <xdr:cNvPr id="63732" name="Рисунок 8486"/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344150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195</xdr:row>
      <xdr:rowOff>19050</xdr:rowOff>
    </xdr:from>
    <xdr:to>
      <xdr:col>0</xdr:col>
      <xdr:colOff>885825</xdr:colOff>
      <xdr:row>195</xdr:row>
      <xdr:rowOff>523875</xdr:rowOff>
    </xdr:to>
    <xdr:pic>
      <xdr:nvPicPr>
        <xdr:cNvPr id="63733" name="Рисунок 8487"/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5089325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199</xdr:row>
      <xdr:rowOff>9525</xdr:rowOff>
    </xdr:from>
    <xdr:to>
      <xdr:col>0</xdr:col>
      <xdr:colOff>790575</xdr:colOff>
      <xdr:row>199</xdr:row>
      <xdr:rowOff>466725</xdr:rowOff>
    </xdr:to>
    <xdr:pic>
      <xdr:nvPicPr>
        <xdr:cNvPr id="63734" name="Рисунок 8488"/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6556175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206</xdr:row>
      <xdr:rowOff>28575</xdr:rowOff>
    </xdr:from>
    <xdr:to>
      <xdr:col>0</xdr:col>
      <xdr:colOff>838200</xdr:colOff>
      <xdr:row>206</xdr:row>
      <xdr:rowOff>514350</xdr:rowOff>
    </xdr:to>
    <xdr:pic>
      <xdr:nvPicPr>
        <xdr:cNvPr id="63735" name="Рисунок 8490"/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0366175"/>
          <a:ext cx="733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208</xdr:row>
      <xdr:rowOff>47625</xdr:rowOff>
    </xdr:from>
    <xdr:to>
      <xdr:col>0</xdr:col>
      <xdr:colOff>800100</xdr:colOff>
      <xdr:row>208</xdr:row>
      <xdr:rowOff>504825</xdr:rowOff>
    </xdr:to>
    <xdr:pic>
      <xdr:nvPicPr>
        <xdr:cNvPr id="63736" name="Рисунок 8491"/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1471075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211</xdr:row>
      <xdr:rowOff>38100</xdr:rowOff>
    </xdr:from>
    <xdr:to>
      <xdr:col>0</xdr:col>
      <xdr:colOff>838200</xdr:colOff>
      <xdr:row>211</xdr:row>
      <xdr:rowOff>542925</xdr:rowOff>
    </xdr:to>
    <xdr:pic>
      <xdr:nvPicPr>
        <xdr:cNvPr id="63737" name="Рисунок 8492"/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3195100"/>
          <a:ext cx="7620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233</xdr:row>
      <xdr:rowOff>28575</xdr:rowOff>
    </xdr:from>
    <xdr:to>
      <xdr:col>0</xdr:col>
      <xdr:colOff>800100</xdr:colOff>
      <xdr:row>233</xdr:row>
      <xdr:rowOff>485775</xdr:rowOff>
    </xdr:to>
    <xdr:pic>
      <xdr:nvPicPr>
        <xdr:cNvPr id="63738" name="Рисунок 5"/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332970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252</xdr:row>
      <xdr:rowOff>38100</xdr:rowOff>
    </xdr:from>
    <xdr:to>
      <xdr:col>0</xdr:col>
      <xdr:colOff>847725</xdr:colOff>
      <xdr:row>252</xdr:row>
      <xdr:rowOff>495300</xdr:rowOff>
    </xdr:to>
    <xdr:pic>
      <xdr:nvPicPr>
        <xdr:cNvPr id="63739" name="Рисунок 8202"/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38810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236</xdr:row>
      <xdr:rowOff>47625</xdr:rowOff>
    </xdr:from>
    <xdr:to>
      <xdr:col>0</xdr:col>
      <xdr:colOff>790575</xdr:colOff>
      <xdr:row>236</xdr:row>
      <xdr:rowOff>504825</xdr:rowOff>
    </xdr:to>
    <xdr:pic>
      <xdr:nvPicPr>
        <xdr:cNvPr id="63740" name="Рисунок 8475"/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4920375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253</xdr:row>
      <xdr:rowOff>38100</xdr:rowOff>
    </xdr:from>
    <xdr:to>
      <xdr:col>0</xdr:col>
      <xdr:colOff>847725</xdr:colOff>
      <xdr:row>253</xdr:row>
      <xdr:rowOff>495300</xdr:rowOff>
    </xdr:to>
    <xdr:pic>
      <xdr:nvPicPr>
        <xdr:cNvPr id="63741" name="Рисунок 8493"/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911975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241</xdr:row>
      <xdr:rowOff>28575</xdr:rowOff>
    </xdr:from>
    <xdr:to>
      <xdr:col>0</xdr:col>
      <xdr:colOff>828675</xdr:colOff>
      <xdr:row>241</xdr:row>
      <xdr:rowOff>485775</xdr:rowOff>
    </xdr:to>
    <xdr:pic>
      <xdr:nvPicPr>
        <xdr:cNvPr id="63742" name="Рисунок 8494"/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757785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255</xdr:row>
      <xdr:rowOff>28575</xdr:rowOff>
    </xdr:from>
    <xdr:to>
      <xdr:col>0</xdr:col>
      <xdr:colOff>809625</xdr:colOff>
      <xdr:row>255</xdr:row>
      <xdr:rowOff>485775</xdr:rowOff>
    </xdr:to>
    <xdr:pic>
      <xdr:nvPicPr>
        <xdr:cNvPr id="63743" name="Рисунок 8495"/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3496925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259</xdr:row>
      <xdr:rowOff>57150</xdr:rowOff>
    </xdr:from>
    <xdr:to>
      <xdr:col>0</xdr:col>
      <xdr:colOff>781050</xdr:colOff>
      <xdr:row>259</xdr:row>
      <xdr:rowOff>476250</xdr:rowOff>
    </xdr:to>
    <xdr:pic>
      <xdr:nvPicPr>
        <xdr:cNvPr id="63744" name="Рисунок 8496"/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7140950"/>
          <a:ext cx="628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273</xdr:row>
      <xdr:rowOff>0</xdr:rowOff>
    </xdr:from>
    <xdr:to>
      <xdr:col>0</xdr:col>
      <xdr:colOff>781050</xdr:colOff>
      <xdr:row>273</xdr:row>
      <xdr:rowOff>457200</xdr:rowOff>
    </xdr:to>
    <xdr:pic>
      <xdr:nvPicPr>
        <xdr:cNvPr id="63745" name="Рисунок 8497"/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354175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280</xdr:row>
      <xdr:rowOff>19050</xdr:rowOff>
    </xdr:from>
    <xdr:to>
      <xdr:col>0</xdr:col>
      <xdr:colOff>809625</xdr:colOff>
      <xdr:row>280</xdr:row>
      <xdr:rowOff>514350</xdr:rowOff>
    </xdr:to>
    <xdr:pic>
      <xdr:nvPicPr>
        <xdr:cNvPr id="63746" name="Рисунок 8499"/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7389850"/>
          <a:ext cx="742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282</xdr:row>
      <xdr:rowOff>9525</xdr:rowOff>
    </xdr:from>
    <xdr:to>
      <xdr:col>0</xdr:col>
      <xdr:colOff>838200</xdr:colOff>
      <xdr:row>282</xdr:row>
      <xdr:rowOff>514350</xdr:rowOff>
    </xdr:to>
    <xdr:pic>
      <xdr:nvPicPr>
        <xdr:cNvPr id="63747" name="Рисунок 8500"/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8542375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285</xdr:row>
      <xdr:rowOff>38100</xdr:rowOff>
    </xdr:from>
    <xdr:to>
      <xdr:col>0</xdr:col>
      <xdr:colOff>819150</xdr:colOff>
      <xdr:row>285</xdr:row>
      <xdr:rowOff>495300</xdr:rowOff>
    </xdr:to>
    <xdr:pic>
      <xdr:nvPicPr>
        <xdr:cNvPr id="63748" name="Рисунок 8501"/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0256875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348</xdr:row>
      <xdr:rowOff>47625</xdr:rowOff>
    </xdr:from>
    <xdr:to>
      <xdr:col>0</xdr:col>
      <xdr:colOff>752475</xdr:colOff>
      <xdr:row>348</xdr:row>
      <xdr:rowOff>485775</xdr:rowOff>
    </xdr:to>
    <xdr:pic>
      <xdr:nvPicPr>
        <xdr:cNvPr id="63749" name="Рисунок 8502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9431950"/>
          <a:ext cx="6572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357</xdr:row>
      <xdr:rowOff>28575</xdr:rowOff>
    </xdr:from>
    <xdr:to>
      <xdr:col>0</xdr:col>
      <xdr:colOff>819150</xdr:colOff>
      <xdr:row>357</xdr:row>
      <xdr:rowOff>514350</xdr:rowOff>
    </xdr:to>
    <xdr:pic>
      <xdr:nvPicPr>
        <xdr:cNvPr id="63750" name="Рисунок 8503"/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84042050"/>
          <a:ext cx="733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363</xdr:row>
      <xdr:rowOff>47625</xdr:rowOff>
    </xdr:from>
    <xdr:to>
      <xdr:col>0</xdr:col>
      <xdr:colOff>809625</xdr:colOff>
      <xdr:row>363</xdr:row>
      <xdr:rowOff>561975</xdr:rowOff>
    </xdr:to>
    <xdr:pic>
      <xdr:nvPicPr>
        <xdr:cNvPr id="63751" name="Рисунок 8504"/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7232925"/>
          <a:ext cx="771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379</xdr:row>
      <xdr:rowOff>28575</xdr:rowOff>
    </xdr:from>
    <xdr:to>
      <xdr:col>0</xdr:col>
      <xdr:colOff>819150</xdr:colOff>
      <xdr:row>379</xdr:row>
      <xdr:rowOff>533400</xdr:rowOff>
    </xdr:to>
    <xdr:pic>
      <xdr:nvPicPr>
        <xdr:cNvPr id="63752" name="Рисунок 8505"/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5243450"/>
          <a:ext cx="7620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385</xdr:row>
      <xdr:rowOff>19050</xdr:rowOff>
    </xdr:from>
    <xdr:to>
      <xdr:col>0</xdr:col>
      <xdr:colOff>819150</xdr:colOff>
      <xdr:row>385</xdr:row>
      <xdr:rowOff>485775</xdr:rowOff>
    </xdr:to>
    <xdr:pic>
      <xdr:nvPicPr>
        <xdr:cNvPr id="63753" name="Рисунок 8507"/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8596250"/>
          <a:ext cx="704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387</xdr:row>
      <xdr:rowOff>47625</xdr:rowOff>
    </xdr:from>
    <xdr:to>
      <xdr:col>0</xdr:col>
      <xdr:colOff>819150</xdr:colOff>
      <xdr:row>387</xdr:row>
      <xdr:rowOff>542925</xdr:rowOff>
    </xdr:to>
    <xdr:pic>
      <xdr:nvPicPr>
        <xdr:cNvPr id="63754" name="Рисунок 8508"/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9758300"/>
          <a:ext cx="742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405</xdr:row>
      <xdr:rowOff>28575</xdr:rowOff>
    </xdr:from>
    <xdr:to>
      <xdr:col>0</xdr:col>
      <xdr:colOff>857250</xdr:colOff>
      <xdr:row>405</xdr:row>
      <xdr:rowOff>533400</xdr:rowOff>
    </xdr:to>
    <xdr:pic>
      <xdr:nvPicPr>
        <xdr:cNvPr id="63755" name="Рисунок 8509"/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08387950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440</xdr:row>
      <xdr:rowOff>9525</xdr:rowOff>
    </xdr:from>
    <xdr:to>
      <xdr:col>0</xdr:col>
      <xdr:colOff>857250</xdr:colOff>
      <xdr:row>440</xdr:row>
      <xdr:rowOff>514350</xdr:rowOff>
    </xdr:to>
    <xdr:pic>
      <xdr:nvPicPr>
        <xdr:cNvPr id="63756" name="Рисунок 8510"/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25466275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109</xdr:row>
      <xdr:rowOff>47625</xdr:rowOff>
    </xdr:from>
    <xdr:to>
      <xdr:col>0</xdr:col>
      <xdr:colOff>819150</xdr:colOff>
      <xdr:row>109</xdr:row>
      <xdr:rowOff>561975</xdr:rowOff>
    </xdr:to>
    <xdr:pic>
      <xdr:nvPicPr>
        <xdr:cNvPr id="63757" name="Рисунок 8343"/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8902600"/>
          <a:ext cx="7048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110</xdr:row>
      <xdr:rowOff>0</xdr:rowOff>
    </xdr:from>
    <xdr:to>
      <xdr:col>0</xdr:col>
      <xdr:colOff>781050</xdr:colOff>
      <xdr:row>110</xdr:row>
      <xdr:rowOff>542925</xdr:rowOff>
    </xdr:to>
    <xdr:pic>
      <xdr:nvPicPr>
        <xdr:cNvPr id="63758" name="Рисунок 8274"/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9436000"/>
          <a:ext cx="6286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50</xdr:row>
      <xdr:rowOff>28575</xdr:rowOff>
    </xdr:from>
    <xdr:to>
      <xdr:col>0</xdr:col>
      <xdr:colOff>781050</xdr:colOff>
      <xdr:row>51</xdr:row>
      <xdr:rowOff>19050</xdr:rowOff>
    </xdr:to>
    <xdr:pic>
      <xdr:nvPicPr>
        <xdr:cNvPr id="63759" name="Рисунок 8275"/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965025"/>
          <a:ext cx="628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49</xdr:row>
      <xdr:rowOff>66675</xdr:rowOff>
    </xdr:from>
    <xdr:to>
      <xdr:col>0</xdr:col>
      <xdr:colOff>809625</xdr:colOff>
      <xdr:row>49</xdr:row>
      <xdr:rowOff>561975</xdr:rowOff>
    </xdr:to>
    <xdr:pic>
      <xdr:nvPicPr>
        <xdr:cNvPr id="63760" name="Рисунок 8511"/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4403050"/>
          <a:ext cx="6762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70</xdr:row>
      <xdr:rowOff>19050</xdr:rowOff>
    </xdr:from>
    <xdr:to>
      <xdr:col>0</xdr:col>
      <xdr:colOff>828675</xdr:colOff>
      <xdr:row>70</xdr:row>
      <xdr:rowOff>561975</xdr:rowOff>
    </xdr:to>
    <xdr:pic>
      <xdr:nvPicPr>
        <xdr:cNvPr id="63761" name="Рисунок 8512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6242625"/>
          <a:ext cx="7239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71</xdr:row>
      <xdr:rowOff>28575</xdr:rowOff>
    </xdr:from>
    <xdr:to>
      <xdr:col>0</xdr:col>
      <xdr:colOff>819150</xdr:colOff>
      <xdr:row>71</xdr:row>
      <xdr:rowOff>561975</xdr:rowOff>
    </xdr:to>
    <xdr:pic>
      <xdr:nvPicPr>
        <xdr:cNvPr id="63762" name="Рисунок 8513"/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6852225"/>
          <a:ext cx="695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87</xdr:row>
      <xdr:rowOff>28575</xdr:rowOff>
    </xdr:from>
    <xdr:to>
      <xdr:col>0</xdr:col>
      <xdr:colOff>876300</xdr:colOff>
      <xdr:row>87</xdr:row>
      <xdr:rowOff>600075</xdr:rowOff>
    </xdr:to>
    <xdr:pic>
      <xdr:nvPicPr>
        <xdr:cNvPr id="63763" name="Рисунок 8514"/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6072425"/>
          <a:ext cx="7715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88</xdr:row>
      <xdr:rowOff>28575</xdr:rowOff>
    </xdr:from>
    <xdr:to>
      <xdr:col>0</xdr:col>
      <xdr:colOff>857250</xdr:colOff>
      <xdr:row>89</xdr:row>
      <xdr:rowOff>19050</xdr:rowOff>
    </xdr:to>
    <xdr:pic>
      <xdr:nvPicPr>
        <xdr:cNvPr id="63764" name="Рисунок 8515"/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6691550"/>
          <a:ext cx="7334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100</xdr:row>
      <xdr:rowOff>38100</xdr:rowOff>
    </xdr:from>
    <xdr:to>
      <xdr:col>0</xdr:col>
      <xdr:colOff>828675</xdr:colOff>
      <xdr:row>100</xdr:row>
      <xdr:rowOff>552450</xdr:rowOff>
    </xdr:to>
    <xdr:pic>
      <xdr:nvPicPr>
        <xdr:cNvPr id="63765" name="Рисунок 8516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3825775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120</xdr:row>
      <xdr:rowOff>9525</xdr:rowOff>
    </xdr:from>
    <xdr:to>
      <xdr:col>0</xdr:col>
      <xdr:colOff>771525</xdr:colOff>
      <xdr:row>120</xdr:row>
      <xdr:rowOff>533400</xdr:rowOff>
    </xdr:to>
    <xdr:pic>
      <xdr:nvPicPr>
        <xdr:cNvPr id="63766" name="Рисунок 8517"/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5179575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121</xdr:row>
      <xdr:rowOff>0</xdr:rowOff>
    </xdr:from>
    <xdr:to>
      <xdr:col>0</xdr:col>
      <xdr:colOff>809625</xdr:colOff>
      <xdr:row>121</xdr:row>
      <xdr:rowOff>590550</xdr:rowOff>
    </xdr:to>
    <xdr:pic>
      <xdr:nvPicPr>
        <xdr:cNvPr id="63767" name="Рисунок 8518"/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5760600"/>
          <a:ext cx="7620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115</xdr:row>
      <xdr:rowOff>638175</xdr:rowOff>
    </xdr:from>
    <xdr:to>
      <xdr:col>0</xdr:col>
      <xdr:colOff>838200</xdr:colOff>
      <xdr:row>117</xdr:row>
      <xdr:rowOff>9525</xdr:rowOff>
    </xdr:to>
    <xdr:pic>
      <xdr:nvPicPr>
        <xdr:cNvPr id="63768" name="Рисунок 8519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2941200"/>
          <a:ext cx="714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857250</xdr:colOff>
      <xdr:row>115</xdr:row>
      <xdr:rowOff>19050</xdr:rowOff>
    </xdr:to>
    <xdr:pic>
      <xdr:nvPicPr>
        <xdr:cNvPr id="63769" name="Рисунок 8520"/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750575"/>
          <a:ext cx="857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136</xdr:row>
      <xdr:rowOff>0</xdr:rowOff>
    </xdr:from>
    <xdr:to>
      <xdr:col>0</xdr:col>
      <xdr:colOff>847725</xdr:colOff>
      <xdr:row>136</xdr:row>
      <xdr:rowOff>457200</xdr:rowOff>
    </xdr:to>
    <xdr:pic>
      <xdr:nvPicPr>
        <xdr:cNvPr id="63770" name="Рисунок 8521"/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3361550"/>
          <a:ext cx="7239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138</xdr:row>
      <xdr:rowOff>28575</xdr:rowOff>
    </xdr:from>
    <xdr:to>
      <xdr:col>0</xdr:col>
      <xdr:colOff>809625</xdr:colOff>
      <xdr:row>138</xdr:row>
      <xdr:rowOff>485775</xdr:rowOff>
    </xdr:to>
    <xdr:pic>
      <xdr:nvPicPr>
        <xdr:cNvPr id="63771" name="Рисунок 8522"/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4495025"/>
          <a:ext cx="647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145</xdr:row>
      <xdr:rowOff>19050</xdr:rowOff>
    </xdr:from>
    <xdr:to>
      <xdr:col>0</xdr:col>
      <xdr:colOff>866775</xdr:colOff>
      <xdr:row>145</xdr:row>
      <xdr:rowOff>533400</xdr:rowOff>
    </xdr:to>
    <xdr:pic>
      <xdr:nvPicPr>
        <xdr:cNvPr id="63772" name="Рисунок 8523"/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8324075"/>
          <a:ext cx="7524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161</xdr:row>
      <xdr:rowOff>47625</xdr:rowOff>
    </xdr:from>
    <xdr:to>
      <xdr:col>0</xdr:col>
      <xdr:colOff>847725</xdr:colOff>
      <xdr:row>161</xdr:row>
      <xdr:rowOff>523875</xdr:rowOff>
    </xdr:to>
    <xdr:pic>
      <xdr:nvPicPr>
        <xdr:cNvPr id="63773" name="Рисунок 8525"/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6791800"/>
          <a:ext cx="800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130</xdr:row>
      <xdr:rowOff>9525</xdr:rowOff>
    </xdr:from>
    <xdr:to>
      <xdr:col>0</xdr:col>
      <xdr:colOff>828675</xdr:colOff>
      <xdr:row>130</xdr:row>
      <xdr:rowOff>485775</xdr:rowOff>
    </xdr:to>
    <xdr:pic>
      <xdr:nvPicPr>
        <xdr:cNvPr id="63774" name="Рисунок 8526"/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9970650"/>
          <a:ext cx="7143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132</xdr:row>
      <xdr:rowOff>57150</xdr:rowOff>
    </xdr:from>
    <xdr:to>
      <xdr:col>1</xdr:col>
      <xdr:colOff>19050</xdr:colOff>
      <xdr:row>132</xdr:row>
      <xdr:rowOff>542925</xdr:rowOff>
    </xdr:to>
    <xdr:pic>
      <xdr:nvPicPr>
        <xdr:cNvPr id="63775" name="Рисунок 8527"/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1056500"/>
          <a:ext cx="8191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165</xdr:row>
      <xdr:rowOff>57150</xdr:rowOff>
    </xdr:from>
    <xdr:to>
      <xdr:col>0</xdr:col>
      <xdr:colOff>828675</xdr:colOff>
      <xdr:row>165</xdr:row>
      <xdr:rowOff>514350</xdr:rowOff>
    </xdr:to>
    <xdr:pic>
      <xdr:nvPicPr>
        <xdr:cNvPr id="63776" name="Рисунок 8529"/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9268300"/>
          <a:ext cx="7239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167</xdr:row>
      <xdr:rowOff>9525</xdr:rowOff>
    </xdr:from>
    <xdr:to>
      <xdr:col>0</xdr:col>
      <xdr:colOff>857250</xdr:colOff>
      <xdr:row>167</xdr:row>
      <xdr:rowOff>542925</xdr:rowOff>
    </xdr:to>
    <xdr:pic>
      <xdr:nvPicPr>
        <xdr:cNvPr id="63777" name="Рисунок 8531"/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0363675"/>
          <a:ext cx="752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174</xdr:row>
      <xdr:rowOff>9525</xdr:rowOff>
    </xdr:from>
    <xdr:to>
      <xdr:col>0</xdr:col>
      <xdr:colOff>866775</xdr:colOff>
      <xdr:row>174</xdr:row>
      <xdr:rowOff>533400</xdr:rowOff>
    </xdr:to>
    <xdr:pic>
      <xdr:nvPicPr>
        <xdr:cNvPr id="63778" name="Рисунок 8533"/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4383225"/>
          <a:ext cx="7715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181</xdr:row>
      <xdr:rowOff>28575</xdr:rowOff>
    </xdr:from>
    <xdr:to>
      <xdr:col>0</xdr:col>
      <xdr:colOff>828675</xdr:colOff>
      <xdr:row>181</xdr:row>
      <xdr:rowOff>485775</xdr:rowOff>
    </xdr:to>
    <xdr:pic>
      <xdr:nvPicPr>
        <xdr:cNvPr id="63779" name="Рисунок 8534"/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7697925"/>
          <a:ext cx="647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204</xdr:row>
      <xdr:rowOff>38100</xdr:rowOff>
    </xdr:from>
    <xdr:to>
      <xdr:col>0</xdr:col>
      <xdr:colOff>876300</xdr:colOff>
      <xdr:row>204</xdr:row>
      <xdr:rowOff>542925</xdr:rowOff>
    </xdr:to>
    <xdr:pic>
      <xdr:nvPicPr>
        <xdr:cNvPr id="63780" name="Рисунок 8530"/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9251750"/>
          <a:ext cx="7620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209</xdr:row>
      <xdr:rowOff>47625</xdr:rowOff>
    </xdr:from>
    <xdr:to>
      <xdr:col>0</xdr:col>
      <xdr:colOff>838200</xdr:colOff>
      <xdr:row>209</xdr:row>
      <xdr:rowOff>561975</xdr:rowOff>
    </xdr:to>
    <xdr:pic>
      <xdr:nvPicPr>
        <xdr:cNvPr id="63781" name="Рисунок 8535"/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1994950"/>
          <a:ext cx="7048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212</xdr:row>
      <xdr:rowOff>9525</xdr:rowOff>
    </xdr:from>
    <xdr:to>
      <xdr:col>0</xdr:col>
      <xdr:colOff>866775</xdr:colOff>
      <xdr:row>212</xdr:row>
      <xdr:rowOff>533400</xdr:rowOff>
    </xdr:to>
    <xdr:pic>
      <xdr:nvPicPr>
        <xdr:cNvPr id="63782" name="Рисунок 8536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3728500"/>
          <a:ext cx="809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227</xdr:row>
      <xdr:rowOff>9525</xdr:rowOff>
    </xdr:from>
    <xdr:to>
      <xdr:col>0</xdr:col>
      <xdr:colOff>733425</xdr:colOff>
      <xdr:row>227</xdr:row>
      <xdr:rowOff>466725</xdr:rowOff>
    </xdr:to>
    <xdr:pic>
      <xdr:nvPicPr>
        <xdr:cNvPr id="63783" name="Рисунок 8537"/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0596025"/>
          <a:ext cx="628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230</xdr:row>
      <xdr:rowOff>9525</xdr:rowOff>
    </xdr:from>
    <xdr:to>
      <xdr:col>0</xdr:col>
      <xdr:colOff>800100</xdr:colOff>
      <xdr:row>230</xdr:row>
      <xdr:rowOff>466725</xdr:rowOff>
    </xdr:to>
    <xdr:pic>
      <xdr:nvPicPr>
        <xdr:cNvPr id="63784" name="Рисунок 8538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22167650"/>
          <a:ext cx="666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240</xdr:row>
      <xdr:rowOff>28575</xdr:rowOff>
    </xdr:from>
    <xdr:to>
      <xdr:col>0</xdr:col>
      <xdr:colOff>790575</xdr:colOff>
      <xdr:row>240</xdr:row>
      <xdr:rowOff>485775</xdr:rowOff>
    </xdr:to>
    <xdr:pic>
      <xdr:nvPicPr>
        <xdr:cNvPr id="63785" name="Рисунок 8539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27063500"/>
          <a:ext cx="581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242</xdr:row>
      <xdr:rowOff>57150</xdr:rowOff>
    </xdr:from>
    <xdr:to>
      <xdr:col>0</xdr:col>
      <xdr:colOff>838200</xdr:colOff>
      <xdr:row>242</xdr:row>
      <xdr:rowOff>514350</xdr:rowOff>
    </xdr:to>
    <xdr:pic>
      <xdr:nvPicPr>
        <xdr:cNvPr id="63786" name="Рисунок 8540"/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8139825"/>
          <a:ext cx="647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244</xdr:row>
      <xdr:rowOff>9525</xdr:rowOff>
    </xdr:from>
    <xdr:to>
      <xdr:col>0</xdr:col>
      <xdr:colOff>790575</xdr:colOff>
      <xdr:row>244</xdr:row>
      <xdr:rowOff>466725</xdr:rowOff>
    </xdr:to>
    <xdr:pic>
      <xdr:nvPicPr>
        <xdr:cNvPr id="63787" name="Рисунок 8541"/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9187575"/>
          <a:ext cx="6762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251</xdr:row>
      <xdr:rowOff>47625</xdr:rowOff>
    </xdr:from>
    <xdr:to>
      <xdr:col>0</xdr:col>
      <xdr:colOff>800100</xdr:colOff>
      <xdr:row>251</xdr:row>
      <xdr:rowOff>561975</xdr:rowOff>
    </xdr:to>
    <xdr:pic>
      <xdr:nvPicPr>
        <xdr:cNvPr id="63788" name="Рисунок 8264"/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2797550"/>
          <a:ext cx="6572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256</xdr:row>
      <xdr:rowOff>57150</xdr:rowOff>
    </xdr:from>
    <xdr:to>
      <xdr:col>0</xdr:col>
      <xdr:colOff>809625</xdr:colOff>
      <xdr:row>256</xdr:row>
      <xdr:rowOff>561975</xdr:rowOff>
    </xdr:to>
    <xdr:pic>
      <xdr:nvPicPr>
        <xdr:cNvPr id="63789" name="Рисунок 8265"/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5502650"/>
          <a:ext cx="7143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260</xdr:row>
      <xdr:rowOff>28575</xdr:rowOff>
    </xdr:from>
    <xdr:to>
      <xdr:col>0</xdr:col>
      <xdr:colOff>800100</xdr:colOff>
      <xdr:row>260</xdr:row>
      <xdr:rowOff>485775</xdr:rowOff>
    </xdr:to>
    <xdr:pic>
      <xdr:nvPicPr>
        <xdr:cNvPr id="63790" name="Рисунок 8266"/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37626725"/>
          <a:ext cx="6762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267</xdr:row>
      <xdr:rowOff>19050</xdr:rowOff>
    </xdr:from>
    <xdr:to>
      <xdr:col>0</xdr:col>
      <xdr:colOff>723900</xdr:colOff>
      <xdr:row>267</xdr:row>
      <xdr:rowOff>476250</xdr:rowOff>
    </xdr:to>
    <xdr:pic>
      <xdr:nvPicPr>
        <xdr:cNvPr id="63791" name="Рисунок 8267"/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0846175"/>
          <a:ext cx="628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269</xdr:row>
      <xdr:rowOff>28575</xdr:rowOff>
    </xdr:from>
    <xdr:to>
      <xdr:col>0</xdr:col>
      <xdr:colOff>781050</xdr:colOff>
      <xdr:row>269</xdr:row>
      <xdr:rowOff>533400</xdr:rowOff>
    </xdr:to>
    <xdr:pic>
      <xdr:nvPicPr>
        <xdr:cNvPr id="63792" name="Рисунок 8268"/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1874875"/>
          <a:ext cx="628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277</xdr:row>
      <xdr:rowOff>504825</xdr:rowOff>
    </xdr:from>
    <xdr:to>
      <xdr:col>0</xdr:col>
      <xdr:colOff>800100</xdr:colOff>
      <xdr:row>278</xdr:row>
      <xdr:rowOff>542925</xdr:rowOff>
    </xdr:to>
    <xdr:pic>
      <xdr:nvPicPr>
        <xdr:cNvPr id="63793" name="Рисунок 8270"/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6275425"/>
          <a:ext cx="6953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283</xdr:row>
      <xdr:rowOff>0</xdr:rowOff>
    </xdr:from>
    <xdr:to>
      <xdr:col>0</xdr:col>
      <xdr:colOff>819150</xdr:colOff>
      <xdr:row>283</xdr:row>
      <xdr:rowOff>523875</xdr:rowOff>
    </xdr:to>
    <xdr:pic>
      <xdr:nvPicPr>
        <xdr:cNvPr id="63794" name="Рисунок 8271"/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9075775"/>
          <a:ext cx="742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286</xdr:row>
      <xdr:rowOff>0</xdr:rowOff>
    </xdr:from>
    <xdr:to>
      <xdr:col>0</xdr:col>
      <xdr:colOff>857250</xdr:colOff>
      <xdr:row>286</xdr:row>
      <xdr:rowOff>542925</xdr:rowOff>
    </xdr:to>
    <xdr:pic>
      <xdr:nvPicPr>
        <xdr:cNvPr id="63795" name="Рисунок 8543"/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0742650"/>
          <a:ext cx="800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300</xdr:row>
      <xdr:rowOff>28575</xdr:rowOff>
    </xdr:from>
    <xdr:to>
      <xdr:col>0</xdr:col>
      <xdr:colOff>800100</xdr:colOff>
      <xdr:row>300</xdr:row>
      <xdr:rowOff>485775</xdr:rowOff>
    </xdr:to>
    <xdr:pic>
      <xdr:nvPicPr>
        <xdr:cNvPr id="63796" name="Рисунок 8544"/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7429200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301</xdr:row>
      <xdr:rowOff>38100</xdr:rowOff>
    </xdr:from>
    <xdr:to>
      <xdr:col>0</xdr:col>
      <xdr:colOff>771525</xdr:colOff>
      <xdr:row>301</xdr:row>
      <xdr:rowOff>495300</xdr:rowOff>
    </xdr:to>
    <xdr:pic>
      <xdr:nvPicPr>
        <xdr:cNvPr id="63797" name="Рисунок 8545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7962600"/>
          <a:ext cx="666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331</xdr:row>
      <xdr:rowOff>19050</xdr:rowOff>
    </xdr:from>
    <xdr:to>
      <xdr:col>0</xdr:col>
      <xdr:colOff>828675</xdr:colOff>
      <xdr:row>331</xdr:row>
      <xdr:rowOff>476250</xdr:rowOff>
    </xdr:to>
    <xdr:pic>
      <xdr:nvPicPr>
        <xdr:cNvPr id="63798" name="Рисунок 8546"/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1907200"/>
          <a:ext cx="781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332</xdr:row>
      <xdr:rowOff>66675</xdr:rowOff>
    </xdr:from>
    <xdr:to>
      <xdr:col>0</xdr:col>
      <xdr:colOff>781050</xdr:colOff>
      <xdr:row>332</xdr:row>
      <xdr:rowOff>523875</xdr:rowOff>
    </xdr:to>
    <xdr:pic>
      <xdr:nvPicPr>
        <xdr:cNvPr id="63799" name="Рисунок 8547"/>
        <xdr:cNvPicPr>
          <a:picLocks noChangeAspect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72478700"/>
          <a:ext cx="666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430</xdr:row>
      <xdr:rowOff>19050</xdr:rowOff>
    </xdr:from>
    <xdr:to>
      <xdr:col>0</xdr:col>
      <xdr:colOff>847725</xdr:colOff>
      <xdr:row>430</xdr:row>
      <xdr:rowOff>523875</xdr:rowOff>
    </xdr:to>
    <xdr:pic>
      <xdr:nvPicPr>
        <xdr:cNvPr id="63800" name="Рисунок 8550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20408500"/>
          <a:ext cx="7620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432</xdr:row>
      <xdr:rowOff>9525</xdr:rowOff>
    </xdr:from>
    <xdr:to>
      <xdr:col>0</xdr:col>
      <xdr:colOff>866775</xdr:colOff>
      <xdr:row>432</xdr:row>
      <xdr:rowOff>552450</xdr:rowOff>
    </xdr:to>
    <xdr:pic>
      <xdr:nvPicPr>
        <xdr:cNvPr id="63801" name="Рисунок 8551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21475300"/>
          <a:ext cx="8191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46</xdr:row>
      <xdr:rowOff>9525</xdr:rowOff>
    </xdr:from>
    <xdr:to>
      <xdr:col>0</xdr:col>
      <xdr:colOff>828675</xdr:colOff>
      <xdr:row>46</xdr:row>
      <xdr:rowOff>533400</xdr:rowOff>
    </xdr:to>
    <xdr:pic>
      <xdr:nvPicPr>
        <xdr:cNvPr id="63802" name="Рисунок 8542"/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2517100"/>
          <a:ext cx="7239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13</xdr:row>
      <xdr:rowOff>47625</xdr:rowOff>
    </xdr:from>
    <xdr:to>
      <xdr:col>0</xdr:col>
      <xdr:colOff>742950</xdr:colOff>
      <xdr:row>13</xdr:row>
      <xdr:rowOff>504825</xdr:rowOff>
    </xdr:to>
    <xdr:pic>
      <xdr:nvPicPr>
        <xdr:cNvPr id="63803" name="Рисунок 8552"/>
        <xdr:cNvPicPr>
          <a:picLocks noChangeAspect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00475"/>
          <a:ext cx="590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16</xdr:row>
      <xdr:rowOff>47625</xdr:rowOff>
    </xdr:from>
    <xdr:to>
      <xdr:col>0</xdr:col>
      <xdr:colOff>790575</xdr:colOff>
      <xdr:row>16</xdr:row>
      <xdr:rowOff>552450</xdr:rowOff>
    </xdr:to>
    <xdr:pic>
      <xdr:nvPicPr>
        <xdr:cNvPr id="63804" name="Рисунок 8555"/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524500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23</xdr:row>
      <xdr:rowOff>19050</xdr:rowOff>
    </xdr:from>
    <xdr:to>
      <xdr:col>0</xdr:col>
      <xdr:colOff>781050</xdr:colOff>
      <xdr:row>23</xdr:row>
      <xdr:rowOff>533400</xdr:rowOff>
    </xdr:to>
    <xdr:pic>
      <xdr:nvPicPr>
        <xdr:cNvPr id="63805" name="Рисунок 8556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677400"/>
          <a:ext cx="6572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23</xdr:row>
      <xdr:rowOff>561975</xdr:rowOff>
    </xdr:from>
    <xdr:to>
      <xdr:col>0</xdr:col>
      <xdr:colOff>800100</xdr:colOff>
      <xdr:row>24</xdr:row>
      <xdr:rowOff>495300</xdr:rowOff>
    </xdr:to>
    <xdr:pic>
      <xdr:nvPicPr>
        <xdr:cNvPr id="63806" name="Рисунок 8557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220325"/>
          <a:ext cx="6477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42</xdr:row>
      <xdr:rowOff>38100</xdr:rowOff>
    </xdr:from>
    <xdr:to>
      <xdr:col>0</xdr:col>
      <xdr:colOff>809625</xdr:colOff>
      <xdr:row>42</xdr:row>
      <xdr:rowOff>542925</xdr:rowOff>
    </xdr:to>
    <xdr:pic>
      <xdr:nvPicPr>
        <xdr:cNvPr id="63807" name="Рисунок 8560"/>
        <xdr:cNvPicPr>
          <a:picLocks noChangeAspect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212050"/>
          <a:ext cx="6477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45</xdr:row>
      <xdr:rowOff>47625</xdr:rowOff>
    </xdr:from>
    <xdr:to>
      <xdr:col>0</xdr:col>
      <xdr:colOff>819150</xdr:colOff>
      <xdr:row>45</xdr:row>
      <xdr:rowOff>561975</xdr:rowOff>
    </xdr:to>
    <xdr:pic>
      <xdr:nvPicPr>
        <xdr:cNvPr id="63808" name="Рисунок 8562"/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1945600"/>
          <a:ext cx="676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52</xdr:row>
      <xdr:rowOff>9525</xdr:rowOff>
    </xdr:from>
    <xdr:to>
      <xdr:col>0</xdr:col>
      <xdr:colOff>800100</xdr:colOff>
      <xdr:row>52</xdr:row>
      <xdr:rowOff>561975</xdr:rowOff>
    </xdr:to>
    <xdr:pic>
      <xdr:nvPicPr>
        <xdr:cNvPr id="63809" name="Рисунок 8563"/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6079450"/>
          <a:ext cx="695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53</xdr:row>
      <xdr:rowOff>0</xdr:rowOff>
    </xdr:from>
    <xdr:to>
      <xdr:col>0</xdr:col>
      <xdr:colOff>800100</xdr:colOff>
      <xdr:row>53</xdr:row>
      <xdr:rowOff>514350</xdr:rowOff>
    </xdr:to>
    <xdr:pic>
      <xdr:nvPicPr>
        <xdr:cNvPr id="63810" name="Рисунок 8564"/>
        <xdr:cNvPicPr>
          <a:picLocks noChangeAspect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6670000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80</xdr:row>
      <xdr:rowOff>57150</xdr:rowOff>
    </xdr:from>
    <xdr:to>
      <xdr:col>0</xdr:col>
      <xdr:colOff>819150</xdr:colOff>
      <xdr:row>80</xdr:row>
      <xdr:rowOff>571500</xdr:rowOff>
    </xdr:to>
    <xdr:pic>
      <xdr:nvPicPr>
        <xdr:cNvPr id="63811" name="Рисунок 8566"/>
        <xdr:cNvPicPr>
          <a:picLocks noChangeAspect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1890950"/>
          <a:ext cx="666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83</xdr:row>
      <xdr:rowOff>47625</xdr:rowOff>
    </xdr:from>
    <xdr:to>
      <xdr:col>0</xdr:col>
      <xdr:colOff>857250</xdr:colOff>
      <xdr:row>83</xdr:row>
      <xdr:rowOff>590550</xdr:rowOff>
    </xdr:to>
    <xdr:pic>
      <xdr:nvPicPr>
        <xdr:cNvPr id="63812" name="Рисунок 8568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3738800"/>
          <a:ext cx="714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90</xdr:row>
      <xdr:rowOff>66675</xdr:rowOff>
    </xdr:from>
    <xdr:to>
      <xdr:col>0</xdr:col>
      <xdr:colOff>828675</xdr:colOff>
      <xdr:row>90</xdr:row>
      <xdr:rowOff>581025</xdr:rowOff>
    </xdr:to>
    <xdr:pic>
      <xdr:nvPicPr>
        <xdr:cNvPr id="63813" name="Рисунок 8569"/>
        <xdr:cNvPicPr>
          <a:picLocks noChangeAspect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7967900"/>
          <a:ext cx="676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91</xdr:row>
      <xdr:rowOff>19050</xdr:rowOff>
    </xdr:from>
    <xdr:to>
      <xdr:col>0</xdr:col>
      <xdr:colOff>800100</xdr:colOff>
      <xdr:row>91</xdr:row>
      <xdr:rowOff>523875</xdr:rowOff>
    </xdr:to>
    <xdr:pic>
      <xdr:nvPicPr>
        <xdr:cNvPr id="63814" name="Рисунок 8570"/>
        <xdr:cNvPicPr>
          <a:picLocks noChangeAspect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8539400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92</xdr:row>
      <xdr:rowOff>19050</xdr:rowOff>
    </xdr:from>
    <xdr:to>
      <xdr:col>0</xdr:col>
      <xdr:colOff>847725</xdr:colOff>
      <xdr:row>92</xdr:row>
      <xdr:rowOff>514350</xdr:rowOff>
    </xdr:to>
    <xdr:pic>
      <xdr:nvPicPr>
        <xdr:cNvPr id="63815" name="Рисунок 8571"/>
        <xdr:cNvPicPr>
          <a:picLocks noChangeAspect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9091850"/>
          <a:ext cx="742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105</xdr:row>
      <xdr:rowOff>9525</xdr:rowOff>
    </xdr:from>
    <xdr:to>
      <xdr:col>0</xdr:col>
      <xdr:colOff>838200</xdr:colOff>
      <xdr:row>105</xdr:row>
      <xdr:rowOff>561975</xdr:rowOff>
    </xdr:to>
    <xdr:pic>
      <xdr:nvPicPr>
        <xdr:cNvPr id="63816" name="Рисунок 8572"/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6445150"/>
          <a:ext cx="7143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107</xdr:row>
      <xdr:rowOff>9525</xdr:rowOff>
    </xdr:from>
    <xdr:to>
      <xdr:col>0</xdr:col>
      <xdr:colOff>857250</xdr:colOff>
      <xdr:row>107</xdr:row>
      <xdr:rowOff>552450</xdr:rowOff>
    </xdr:to>
    <xdr:pic>
      <xdr:nvPicPr>
        <xdr:cNvPr id="63817" name="Рисунок 8574"/>
        <xdr:cNvPicPr>
          <a:picLocks noChangeAspect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683400"/>
          <a:ext cx="733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112</xdr:row>
      <xdr:rowOff>0</xdr:rowOff>
    </xdr:from>
    <xdr:to>
      <xdr:col>0</xdr:col>
      <xdr:colOff>828675</xdr:colOff>
      <xdr:row>112</xdr:row>
      <xdr:rowOff>542925</xdr:rowOff>
    </xdr:to>
    <xdr:pic>
      <xdr:nvPicPr>
        <xdr:cNvPr id="63818" name="Рисунок 8269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0617100"/>
          <a:ext cx="714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112</xdr:row>
      <xdr:rowOff>581025</xdr:rowOff>
    </xdr:from>
    <xdr:to>
      <xdr:col>0</xdr:col>
      <xdr:colOff>800100</xdr:colOff>
      <xdr:row>113</xdr:row>
      <xdr:rowOff>514350</xdr:rowOff>
    </xdr:to>
    <xdr:pic>
      <xdr:nvPicPr>
        <xdr:cNvPr id="63819" name="Рисунок 8575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1198125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127</xdr:row>
      <xdr:rowOff>0</xdr:rowOff>
    </xdr:from>
    <xdr:to>
      <xdr:col>0</xdr:col>
      <xdr:colOff>790575</xdr:colOff>
      <xdr:row>127</xdr:row>
      <xdr:rowOff>457200</xdr:rowOff>
    </xdr:to>
    <xdr:pic>
      <xdr:nvPicPr>
        <xdr:cNvPr id="63820" name="Рисунок 8576"/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8341875"/>
          <a:ext cx="647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130</xdr:row>
      <xdr:rowOff>514350</xdr:rowOff>
    </xdr:from>
    <xdr:to>
      <xdr:col>0</xdr:col>
      <xdr:colOff>847725</xdr:colOff>
      <xdr:row>131</xdr:row>
      <xdr:rowOff>485775</xdr:rowOff>
    </xdr:to>
    <xdr:pic>
      <xdr:nvPicPr>
        <xdr:cNvPr id="63821" name="Рисунок 8579"/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0475475"/>
          <a:ext cx="7239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143</xdr:row>
      <xdr:rowOff>38100</xdr:rowOff>
    </xdr:from>
    <xdr:to>
      <xdr:col>0</xdr:col>
      <xdr:colOff>800100</xdr:colOff>
      <xdr:row>143</xdr:row>
      <xdr:rowOff>533400</xdr:rowOff>
    </xdr:to>
    <xdr:pic>
      <xdr:nvPicPr>
        <xdr:cNvPr id="63822" name="Рисунок 8580"/>
        <xdr:cNvPicPr>
          <a:picLocks noChangeAspect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7219175"/>
          <a:ext cx="685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144</xdr:row>
      <xdr:rowOff>47625</xdr:rowOff>
    </xdr:from>
    <xdr:to>
      <xdr:col>0</xdr:col>
      <xdr:colOff>809625</xdr:colOff>
      <xdr:row>144</xdr:row>
      <xdr:rowOff>533400</xdr:rowOff>
    </xdr:to>
    <xdr:pic>
      <xdr:nvPicPr>
        <xdr:cNvPr id="63823" name="Рисунок 8581"/>
        <xdr:cNvPicPr>
          <a:picLocks noChangeAspect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7800200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156</xdr:row>
      <xdr:rowOff>19050</xdr:rowOff>
    </xdr:from>
    <xdr:to>
      <xdr:col>0</xdr:col>
      <xdr:colOff>819150</xdr:colOff>
      <xdr:row>156</xdr:row>
      <xdr:rowOff>533400</xdr:rowOff>
    </xdr:to>
    <xdr:pic>
      <xdr:nvPicPr>
        <xdr:cNvPr id="63824" name="Рисунок 8582"/>
        <xdr:cNvPicPr>
          <a:picLocks noChangeAspect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3877150"/>
          <a:ext cx="7334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160</xdr:row>
      <xdr:rowOff>9525</xdr:rowOff>
    </xdr:from>
    <xdr:to>
      <xdr:col>0</xdr:col>
      <xdr:colOff>781050</xdr:colOff>
      <xdr:row>160</xdr:row>
      <xdr:rowOff>504825</xdr:rowOff>
    </xdr:to>
    <xdr:pic>
      <xdr:nvPicPr>
        <xdr:cNvPr id="63825" name="Рисунок 8584"/>
        <xdr:cNvPicPr>
          <a:picLocks noChangeAspect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6220300"/>
          <a:ext cx="7239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172</xdr:row>
      <xdr:rowOff>19050</xdr:rowOff>
    </xdr:from>
    <xdr:to>
      <xdr:col>0</xdr:col>
      <xdr:colOff>819150</xdr:colOff>
      <xdr:row>172</xdr:row>
      <xdr:rowOff>523875</xdr:rowOff>
    </xdr:to>
    <xdr:pic>
      <xdr:nvPicPr>
        <xdr:cNvPr id="63826" name="Рисунок 8585"/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3259275"/>
          <a:ext cx="704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173</xdr:row>
      <xdr:rowOff>9525</xdr:rowOff>
    </xdr:from>
    <xdr:to>
      <xdr:col>0</xdr:col>
      <xdr:colOff>857250</xdr:colOff>
      <xdr:row>173</xdr:row>
      <xdr:rowOff>552450</xdr:rowOff>
    </xdr:to>
    <xdr:pic>
      <xdr:nvPicPr>
        <xdr:cNvPr id="63827" name="Рисунок 8586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3802200"/>
          <a:ext cx="7620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180</xdr:row>
      <xdr:rowOff>57150</xdr:rowOff>
    </xdr:from>
    <xdr:to>
      <xdr:col>0</xdr:col>
      <xdr:colOff>819150</xdr:colOff>
      <xdr:row>180</xdr:row>
      <xdr:rowOff>514350</xdr:rowOff>
    </xdr:to>
    <xdr:pic>
      <xdr:nvPicPr>
        <xdr:cNvPr id="63828" name="Рисунок 8587"/>
        <xdr:cNvPicPr>
          <a:picLocks noChangeAspect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7183575"/>
          <a:ext cx="666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223</xdr:row>
      <xdr:rowOff>57150</xdr:rowOff>
    </xdr:from>
    <xdr:to>
      <xdr:col>0</xdr:col>
      <xdr:colOff>752475</xdr:colOff>
      <xdr:row>223</xdr:row>
      <xdr:rowOff>514350</xdr:rowOff>
    </xdr:to>
    <xdr:pic>
      <xdr:nvPicPr>
        <xdr:cNvPr id="63829" name="Рисунок 8588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8576725"/>
          <a:ext cx="638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225</xdr:row>
      <xdr:rowOff>9525</xdr:rowOff>
    </xdr:from>
    <xdr:to>
      <xdr:col>0</xdr:col>
      <xdr:colOff>790575</xdr:colOff>
      <xdr:row>225</xdr:row>
      <xdr:rowOff>466725</xdr:rowOff>
    </xdr:to>
    <xdr:pic>
      <xdr:nvPicPr>
        <xdr:cNvPr id="63830" name="Рисунок 8589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9567325"/>
          <a:ext cx="666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265</xdr:row>
      <xdr:rowOff>28575</xdr:rowOff>
    </xdr:from>
    <xdr:to>
      <xdr:col>0</xdr:col>
      <xdr:colOff>752475</xdr:colOff>
      <xdr:row>265</xdr:row>
      <xdr:rowOff>485775</xdr:rowOff>
    </xdr:to>
    <xdr:pic>
      <xdr:nvPicPr>
        <xdr:cNvPr id="63831" name="Рисунок 8590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39827000"/>
          <a:ext cx="666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263</xdr:row>
      <xdr:rowOff>9525</xdr:rowOff>
    </xdr:from>
    <xdr:to>
      <xdr:col>0</xdr:col>
      <xdr:colOff>742950</xdr:colOff>
      <xdr:row>263</xdr:row>
      <xdr:rowOff>466725</xdr:rowOff>
    </xdr:to>
    <xdr:pic>
      <xdr:nvPicPr>
        <xdr:cNvPr id="63832" name="Рисунок 8591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8817350"/>
          <a:ext cx="638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289</xdr:row>
      <xdr:rowOff>19050</xdr:rowOff>
    </xdr:from>
    <xdr:to>
      <xdr:col>0</xdr:col>
      <xdr:colOff>771525</xdr:colOff>
      <xdr:row>289</xdr:row>
      <xdr:rowOff>476250</xdr:rowOff>
    </xdr:to>
    <xdr:pic>
      <xdr:nvPicPr>
        <xdr:cNvPr id="63833" name="Рисунок 8592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2076150"/>
          <a:ext cx="638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291</xdr:row>
      <xdr:rowOff>28575</xdr:rowOff>
    </xdr:from>
    <xdr:to>
      <xdr:col>0</xdr:col>
      <xdr:colOff>781050</xdr:colOff>
      <xdr:row>291</xdr:row>
      <xdr:rowOff>485775</xdr:rowOff>
    </xdr:to>
    <xdr:pic>
      <xdr:nvPicPr>
        <xdr:cNvPr id="63834" name="Рисунок 8593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3142950"/>
          <a:ext cx="666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295</xdr:row>
      <xdr:rowOff>66675</xdr:rowOff>
    </xdr:from>
    <xdr:to>
      <xdr:col>0</xdr:col>
      <xdr:colOff>723900</xdr:colOff>
      <xdr:row>295</xdr:row>
      <xdr:rowOff>523875</xdr:rowOff>
    </xdr:to>
    <xdr:pic>
      <xdr:nvPicPr>
        <xdr:cNvPr id="63835" name="Рисунок 8594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5343225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293</xdr:row>
      <xdr:rowOff>9525</xdr:rowOff>
    </xdr:from>
    <xdr:to>
      <xdr:col>0</xdr:col>
      <xdr:colOff>819150</xdr:colOff>
      <xdr:row>293</xdr:row>
      <xdr:rowOff>514350</xdr:rowOff>
    </xdr:to>
    <xdr:pic>
      <xdr:nvPicPr>
        <xdr:cNvPr id="63836" name="Рисунок 8595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4190700"/>
          <a:ext cx="6953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323</xdr:row>
      <xdr:rowOff>19050</xdr:rowOff>
    </xdr:from>
    <xdr:to>
      <xdr:col>0</xdr:col>
      <xdr:colOff>800100</xdr:colOff>
      <xdr:row>323</xdr:row>
      <xdr:rowOff>542925</xdr:rowOff>
    </xdr:to>
    <xdr:pic>
      <xdr:nvPicPr>
        <xdr:cNvPr id="63837" name="Рисунок 8596"/>
        <xdr:cNvPicPr>
          <a:picLocks noChangeAspect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8087675"/>
          <a:ext cx="7143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338</xdr:row>
      <xdr:rowOff>28575</xdr:rowOff>
    </xdr:from>
    <xdr:to>
      <xdr:col>0</xdr:col>
      <xdr:colOff>876300</xdr:colOff>
      <xdr:row>338</xdr:row>
      <xdr:rowOff>485775</xdr:rowOff>
    </xdr:to>
    <xdr:pic>
      <xdr:nvPicPr>
        <xdr:cNvPr id="63838" name="Рисунок 8597"/>
        <xdr:cNvPicPr>
          <a:picLocks noChangeAspect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75336200"/>
          <a:ext cx="752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336</xdr:row>
      <xdr:rowOff>38100</xdr:rowOff>
    </xdr:from>
    <xdr:to>
      <xdr:col>0</xdr:col>
      <xdr:colOff>847725</xdr:colOff>
      <xdr:row>336</xdr:row>
      <xdr:rowOff>495300</xdr:rowOff>
    </xdr:to>
    <xdr:pic>
      <xdr:nvPicPr>
        <xdr:cNvPr id="63839" name="Рисунок 8598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4355125"/>
          <a:ext cx="752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341</xdr:row>
      <xdr:rowOff>28575</xdr:rowOff>
    </xdr:from>
    <xdr:to>
      <xdr:col>0</xdr:col>
      <xdr:colOff>866775</xdr:colOff>
      <xdr:row>341</xdr:row>
      <xdr:rowOff>485775</xdr:rowOff>
    </xdr:to>
    <xdr:pic>
      <xdr:nvPicPr>
        <xdr:cNvPr id="63840" name="Рисунок 8599"/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6831625"/>
          <a:ext cx="828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343</xdr:row>
      <xdr:rowOff>19050</xdr:rowOff>
    </xdr:from>
    <xdr:to>
      <xdr:col>0</xdr:col>
      <xdr:colOff>876300</xdr:colOff>
      <xdr:row>343</xdr:row>
      <xdr:rowOff>476250</xdr:rowOff>
    </xdr:to>
    <xdr:pic>
      <xdr:nvPicPr>
        <xdr:cNvPr id="63841" name="Рисунок 8600"/>
        <xdr:cNvPicPr>
          <a:picLocks noChangeAspect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77841275"/>
          <a:ext cx="752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406</xdr:row>
      <xdr:rowOff>542925</xdr:rowOff>
    </xdr:from>
    <xdr:to>
      <xdr:col>0</xdr:col>
      <xdr:colOff>819150</xdr:colOff>
      <xdr:row>407</xdr:row>
      <xdr:rowOff>514350</xdr:rowOff>
    </xdr:to>
    <xdr:pic>
      <xdr:nvPicPr>
        <xdr:cNvPr id="63842" name="Рисунок 8603"/>
        <xdr:cNvPicPr>
          <a:picLocks noChangeAspect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9454750"/>
          <a:ext cx="733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408</xdr:row>
      <xdr:rowOff>28575</xdr:rowOff>
    </xdr:from>
    <xdr:to>
      <xdr:col>0</xdr:col>
      <xdr:colOff>800100</xdr:colOff>
      <xdr:row>408</xdr:row>
      <xdr:rowOff>514350</xdr:rowOff>
    </xdr:to>
    <xdr:pic>
      <xdr:nvPicPr>
        <xdr:cNvPr id="63843" name="Рисунок 8604"/>
        <xdr:cNvPicPr>
          <a:picLocks noChangeAspect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10045300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416</xdr:row>
      <xdr:rowOff>9525</xdr:rowOff>
    </xdr:from>
    <xdr:to>
      <xdr:col>0</xdr:col>
      <xdr:colOff>800100</xdr:colOff>
      <xdr:row>416</xdr:row>
      <xdr:rowOff>466725</xdr:rowOff>
    </xdr:to>
    <xdr:pic>
      <xdr:nvPicPr>
        <xdr:cNvPr id="63844" name="Рисунок 8606"/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13655275"/>
          <a:ext cx="666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419</xdr:row>
      <xdr:rowOff>38100</xdr:rowOff>
    </xdr:from>
    <xdr:to>
      <xdr:col>0</xdr:col>
      <xdr:colOff>771525</xdr:colOff>
      <xdr:row>419</xdr:row>
      <xdr:rowOff>495300</xdr:rowOff>
    </xdr:to>
    <xdr:pic>
      <xdr:nvPicPr>
        <xdr:cNvPr id="63845" name="Рисунок 8607"/>
        <xdr:cNvPicPr>
          <a:picLocks noChangeAspect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15255475"/>
          <a:ext cx="666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420</xdr:row>
      <xdr:rowOff>38100</xdr:rowOff>
    </xdr:from>
    <xdr:to>
      <xdr:col>0</xdr:col>
      <xdr:colOff>771525</xdr:colOff>
      <xdr:row>420</xdr:row>
      <xdr:rowOff>504825</xdr:rowOff>
    </xdr:to>
    <xdr:pic>
      <xdr:nvPicPr>
        <xdr:cNvPr id="63846" name="Рисунок 8608"/>
        <xdr:cNvPicPr>
          <a:picLocks noChangeAspect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15788875"/>
          <a:ext cx="6667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423</xdr:row>
      <xdr:rowOff>38100</xdr:rowOff>
    </xdr:from>
    <xdr:to>
      <xdr:col>0</xdr:col>
      <xdr:colOff>790575</xdr:colOff>
      <xdr:row>423</xdr:row>
      <xdr:rowOff>542925</xdr:rowOff>
    </xdr:to>
    <xdr:pic>
      <xdr:nvPicPr>
        <xdr:cNvPr id="63847" name="Рисунок 8609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16960450"/>
          <a:ext cx="7143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425</xdr:row>
      <xdr:rowOff>57150</xdr:rowOff>
    </xdr:from>
    <xdr:to>
      <xdr:col>0</xdr:col>
      <xdr:colOff>809625</xdr:colOff>
      <xdr:row>425</xdr:row>
      <xdr:rowOff>514350</xdr:rowOff>
    </xdr:to>
    <xdr:pic>
      <xdr:nvPicPr>
        <xdr:cNvPr id="63848" name="Рисунок 8610"/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18084400"/>
          <a:ext cx="7048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426</xdr:row>
      <xdr:rowOff>28575</xdr:rowOff>
    </xdr:from>
    <xdr:to>
      <xdr:col>0</xdr:col>
      <xdr:colOff>800100</xdr:colOff>
      <xdr:row>426</xdr:row>
      <xdr:rowOff>514350</xdr:rowOff>
    </xdr:to>
    <xdr:pic>
      <xdr:nvPicPr>
        <xdr:cNvPr id="63849" name="Рисунок 8611"/>
        <xdr:cNvPicPr>
          <a:picLocks noChangeAspect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18579700"/>
          <a:ext cx="685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483</xdr:row>
      <xdr:rowOff>28575</xdr:rowOff>
    </xdr:from>
    <xdr:to>
      <xdr:col>0</xdr:col>
      <xdr:colOff>781050</xdr:colOff>
      <xdr:row>483</xdr:row>
      <xdr:rowOff>514350</xdr:rowOff>
    </xdr:to>
    <xdr:pic>
      <xdr:nvPicPr>
        <xdr:cNvPr id="63850" name="Рисунок 8613"/>
        <xdr:cNvPicPr>
          <a:picLocks noChangeAspect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45421150"/>
          <a:ext cx="638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535</xdr:row>
      <xdr:rowOff>9525</xdr:rowOff>
    </xdr:from>
    <xdr:to>
      <xdr:col>0</xdr:col>
      <xdr:colOff>733425</xdr:colOff>
      <xdr:row>536</xdr:row>
      <xdr:rowOff>28575</xdr:rowOff>
    </xdr:to>
    <xdr:pic>
      <xdr:nvPicPr>
        <xdr:cNvPr id="63851" name="Рисунок 8615"/>
        <xdr:cNvPicPr>
          <a:picLocks noChangeAspect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69748000"/>
          <a:ext cx="6191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536</xdr:row>
      <xdr:rowOff>0</xdr:rowOff>
    </xdr:from>
    <xdr:to>
      <xdr:col>0</xdr:col>
      <xdr:colOff>771525</xdr:colOff>
      <xdr:row>537</xdr:row>
      <xdr:rowOff>0</xdr:rowOff>
    </xdr:to>
    <xdr:pic>
      <xdr:nvPicPr>
        <xdr:cNvPr id="63852" name="Рисунок 8616"/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70176625"/>
          <a:ext cx="6667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539</xdr:row>
      <xdr:rowOff>19050</xdr:rowOff>
    </xdr:from>
    <xdr:to>
      <xdr:col>0</xdr:col>
      <xdr:colOff>790575</xdr:colOff>
      <xdr:row>539</xdr:row>
      <xdr:rowOff>476250</xdr:rowOff>
    </xdr:to>
    <xdr:pic>
      <xdr:nvPicPr>
        <xdr:cNvPr id="63853" name="Рисунок 8617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71672050"/>
          <a:ext cx="628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541</xdr:row>
      <xdr:rowOff>9525</xdr:rowOff>
    </xdr:from>
    <xdr:to>
      <xdr:col>0</xdr:col>
      <xdr:colOff>790575</xdr:colOff>
      <xdr:row>541</xdr:row>
      <xdr:rowOff>466725</xdr:rowOff>
    </xdr:to>
    <xdr:pic>
      <xdr:nvPicPr>
        <xdr:cNvPr id="63854" name="Рисунок 8618"/>
        <xdr:cNvPicPr>
          <a:picLocks noChangeAspect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72700750"/>
          <a:ext cx="638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101</xdr:row>
      <xdr:rowOff>0</xdr:rowOff>
    </xdr:from>
    <xdr:to>
      <xdr:col>0</xdr:col>
      <xdr:colOff>857250</xdr:colOff>
      <xdr:row>101</xdr:row>
      <xdr:rowOff>533400</xdr:rowOff>
    </xdr:to>
    <xdr:pic>
      <xdr:nvPicPr>
        <xdr:cNvPr id="63855" name="Рисунок 8621"/>
        <xdr:cNvPicPr>
          <a:picLocks noChangeAspect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4406800"/>
          <a:ext cx="800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148</xdr:row>
      <xdr:rowOff>47625</xdr:rowOff>
    </xdr:from>
    <xdr:to>
      <xdr:col>0</xdr:col>
      <xdr:colOff>809625</xdr:colOff>
      <xdr:row>148</xdr:row>
      <xdr:rowOff>514350</xdr:rowOff>
    </xdr:to>
    <xdr:pic>
      <xdr:nvPicPr>
        <xdr:cNvPr id="63856" name="Рисунок 8623"/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9714725"/>
          <a:ext cx="619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28</xdr:row>
      <xdr:rowOff>47625</xdr:rowOff>
    </xdr:from>
    <xdr:to>
      <xdr:col>0</xdr:col>
      <xdr:colOff>781050</xdr:colOff>
      <xdr:row>28</xdr:row>
      <xdr:rowOff>533400</xdr:rowOff>
    </xdr:to>
    <xdr:pic>
      <xdr:nvPicPr>
        <xdr:cNvPr id="63857" name="Рисунок 8558"/>
        <xdr:cNvPicPr>
          <a:picLocks noChangeAspect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553950"/>
          <a:ext cx="733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31</xdr:row>
      <xdr:rowOff>47625</xdr:rowOff>
    </xdr:from>
    <xdr:to>
      <xdr:col>0</xdr:col>
      <xdr:colOff>847725</xdr:colOff>
      <xdr:row>31</xdr:row>
      <xdr:rowOff>542925</xdr:rowOff>
    </xdr:to>
    <xdr:pic>
      <xdr:nvPicPr>
        <xdr:cNvPr id="63858" name="Рисунок 8565"/>
        <xdr:cNvPicPr>
          <a:picLocks noChangeAspect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01775"/>
          <a:ext cx="742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58</xdr:row>
      <xdr:rowOff>28575</xdr:rowOff>
    </xdr:from>
    <xdr:to>
      <xdr:col>0</xdr:col>
      <xdr:colOff>885825</xdr:colOff>
      <xdr:row>58</xdr:row>
      <xdr:rowOff>581025</xdr:rowOff>
    </xdr:to>
    <xdr:pic>
      <xdr:nvPicPr>
        <xdr:cNvPr id="63859" name="Рисунок 8619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9660850"/>
          <a:ext cx="828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57</xdr:row>
      <xdr:rowOff>9525</xdr:rowOff>
    </xdr:from>
    <xdr:to>
      <xdr:col>0</xdr:col>
      <xdr:colOff>828675</xdr:colOff>
      <xdr:row>57</xdr:row>
      <xdr:rowOff>533400</xdr:rowOff>
    </xdr:to>
    <xdr:pic>
      <xdr:nvPicPr>
        <xdr:cNvPr id="63860" name="Рисунок 8622"/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079825"/>
          <a:ext cx="781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60</xdr:row>
      <xdr:rowOff>57150</xdr:rowOff>
    </xdr:from>
    <xdr:to>
      <xdr:col>0</xdr:col>
      <xdr:colOff>876300</xdr:colOff>
      <xdr:row>60</xdr:row>
      <xdr:rowOff>552450</xdr:rowOff>
    </xdr:to>
    <xdr:pic>
      <xdr:nvPicPr>
        <xdr:cNvPr id="63861" name="Рисунок 8624"/>
        <xdr:cNvPicPr>
          <a:picLocks noChangeAspect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0899100"/>
          <a:ext cx="742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68</xdr:row>
      <xdr:rowOff>38100</xdr:rowOff>
    </xdr:from>
    <xdr:to>
      <xdr:col>0</xdr:col>
      <xdr:colOff>866775</xdr:colOff>
      <xdr:row>68</xdr:row>
      <xdr:rowOff>523875</xdr:rowOff>
    </xdr:to>
    <xdr:pic>
      <xdr:nvPicPr>
        <xdr:cNvPr id="63862" name="Рисунок 8626"/>
        <xdr:cNvPicPr>
          <a:picLocks noChangeAspect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5156775"/>
          <a:ext cx="7239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69</xdr:row>
      <xdr:rowOff>0</xdr:rowOff>
    </xdr:from>
    <xdr:to>
      <xdr:col>0</xdr:col>
      <xdr:colOff>866775</xdr:colOff>
      <xdr:row>69</xdr:row>
      <xdr:rowOff>485775</xdr:rowOff>
    </xdr:to>
    <xdr:pic>
      <xdr:nvPicPr>
        <xdr:cNvPr id="63863" name="Рисунок 8628"/>
        <xdr:cNvPicPr>
          <a:picLocks noChangeAspect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5671125"/>
          <a:ext cx="733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117</xdr:row>
      <xdr:rowOff>19050</xdr:rowOff>
    </xdr:from>
    <xdr:to>
      <xdr:col>0</xdr:col>
      <xdr:colOff>828675</xdr:colOff>
      <xdr:row>118</xdr:row>
      <xdr:rowOff>0</xdr:rowOff>
    </xdr:to>
    <xdr:pic>
      <xdr:nvPicPr>
        <xdr:cNvPr id="63864" name="Рисунок 8632"/>
        <xdr:cNvPicPr>
          <a:picLocks noChangeAspect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3493650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73</xdr:row>
      <xdr:rowOff>0</xdr:rowOff>
    </xdr:from>
    <xdr:to>
      <xdr:col>0</xdr:col>
      <xdr:colOff>828675</xdr:colOff>
      <xdr:row>73</xdr:row>
      <xdr:rowOff>485775</xdr:rowOff>
    </xdr:to>
    <xdr:pic>
      <xdr:nvPicPr>
        <xdr:cNvPr id="63865" name="Рисунок 8636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7995225"/>
          <a:ext cx="7239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94</xdr:row>
      <xdr:rowOff>19050</xdr:rowOff>
    </xdr:from>
    <xdr:to>
      <xdr:col>0</xdr:col>
      <xdr:colOff>847725</xdr:colOff>
      <xdr:row>94</xdr:row>
      <xdr:rowOff>523875</xdr:rowOff>
    </xdr:to>
    <xdr:pic>
      <xdr:nvPicPr>
        <xdr:cNvPr id="63866" name="Рисунок 8638"/>
        <xdr:cNvPicPr>
          <a:picLocks noChangeAspect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0225325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97</xdr:row>
      <xdr:rowOff>38100</xdr:rowOff>
    </xdr:from>
    <xdr:to>
      <xdr:col>0</xdr:col>
      <xdr:colOff>866775</xdr:colOff>
      <xdr:row>97</xdr:row>
      <xdr:rowOff>561975</xdr:rowOff>
    </xdr:to>
    <xdr:pic>
      <xdr:nvPicPr>
        <xdr:cNvPr id="63867" name="Рисунок 23"/>
        <xdr:cNvPicPr>
          <a:picLocks noChangeAspect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1958875"/>
          <a:ext cx="781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129</xdr:row>
      <xdr:rowOff>28575</xdr:rowOff>
    </xdr:from>
    <xdr:to>
      <xdr:col>0</xdr:col>
      <xdr:colOff>800100</xdr:colOff>
      <xdr:row>130</xdr:row>
      <xdr:rowOff>19050</xdr:rowOff>
    </xdr:to>
    <xdr:pic>
      <xdr:nvPicPr>
        <xdr:cNvPr id="63868" name="Рисунок 8640"/>
        <xdr:cNvPicPr>
          <a:picLocks noChangeAspect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9465825"/>
          <a:ext cx="771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135</xdr:row>
      <xdr:rowOff>0</xdr:rowOff>
    </xdr:from>
    <xdr:to>
      <xdr:col>0</xdr:col>
      <xdr:colOff>847725</xdr:colOff>
      <xdr:row>135</xdr:row>
      <xdr:rowOff>523875</xdr:rowOff>
    </xdr:to>
    <xdr:pic>
      <xdr:nvPicPr>
        <xdr:cNvPr id="63869" name="Рисунок 8641"/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2828150"/>
          <a:ext cx="781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838200</xdr:colOff>
      <xdr:row>158</xdr:row>
      <xdr:rowOff>561975</xdr:rowOff>
    </xdr:to>
    <xdr:pic>
      <xdr:nvPicPr>
        <xdr:cNvPr id="63870" name="Рисунок 8643"/>
        <xdr:cNvPicPr>
          <a:picLocks noChangeAspect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20150"/>
          <a:ext cx="838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164</xdr:row>
      <xdr:rowOff>19050</xdr:rowOff>
    </xdr:from>
    <xdr:to>
      <xdr:col>0</xdr:col>
      <xdr:colOff>838200</xdr:colOff>
      <xdr:row>164</xdr:row>
      <xdr:rowOff>552450</xdr:rowOff>
    </xdr:to>
    <xdr:pic>
      <xdr:nvPicPr>
        <xdr:cNvPr id="63871" name="Рисунок 8644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8611075"/>
          <a:ext cx="800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201</xdr:row>
      <xdr:rowOff>38100</xdr:rowOff>
    </xdr:from>
    <xdr:to>
      <xdr:col>0</xdr:col>
      <xdr:colOff>857250</xdr:colOff>
      <xdr:row>201</xdr:row>
      <xdr:rowOff>533400</xdr:rowOff>
    </xdr:to>
    <xdr:pic>
      <xdr:nvPicPr>
        <xdr:cNvPr id="63872" name="Рисунок 8646"/>
        <xdr:cNvPicPr>
          <a:picLocks noChangeAspect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7642025"/>
          <a:ext cx="742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207</xdr:row>
      <xdr:rowOff>0</xdr:rowOff>
    </xdr:from>
    <xdr:to>
      <xdr:col>0</xdr:col>
      <xdr:colOff>828675</xdr:colOff>
      <xdr:row>207</xdr:row>
      <xdr:rowOff>523875</xdr:rowOff>
    </xdr:to>
    <xdr:pic>
      <xdr:nvPicPr>
        <xdr:cNvPr id="63873" name="Рисунок 8647"/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0880525"/>
          <a:ext cx="781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234</xdr:row>
      <xdr:rowOff>0</xdr:rowOff>
    </xdr:from>
    <xdr:to>
      <xdr:col>0</xdr:col>
      <xdr:colOff>828675</xdr:colOff>
      <xdr:row>234</xdr:row>
      <xdr:rowOff>504825</xdr:rowOff>
    </xdr:to>
    <xdr:pic>
      <xdr:nvPicPr>
        <xdr:cNvPr id="63874" name="Рисунок 8651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23825000"/>
          <a:ext cx="7620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237</xdr:row>
      <xdr:rowOff>47625</xdr:rowOff>
    </xdr:from>
    <xdr:to>
      <xdr:col>0</xdr:col>
      <xdr:colOff>790575</xdr:colOff>
      <xdr:row>237</xdr:row>
      <xdr:rowOff>504825</xdr:rowOff>
    </xdr:to>
    <xdr:pic>
      <xdr:nvPicPr>
        <xdr:cNvPr id="63875" name="Рисунок 8652"/>
        <xdr:cNvPicPr>
          <a:picLocks noChangeAspect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546330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238</xdr:row>
      <xdr:rowOff>0</xdr:rowOff>
    </xdr:from>
    <xdr:to>
      <xdr:col>0</xdr:col>
      <xdr:colOff>752475</xdr:colOff>
      <xdr:row>238</xdr:row>
      <xdr:rowOff>457200</xdr:rowOff>
    </xdr:to>
    <xdr:pic>
      <xdr:nvPicPr>
        <xdr:cNvPr id="63876" name="Рисунок 8653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5958600"/>
          <a:ext cx="590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246</xdr:row>
      <xdr:rowOff>38100</xdr:rowOff>
    </xdr:from>
    <xdr:to>
      <xdr:col>0</xdr:col>
      <xdr:colOff>809625</xdr:colOff>
      <xdr:row>246</xdr:row>
      <xdr:rowOff>495300</xdr:rowOff>
    </xdr:to>
    <xdr:pic>
      <xdr:nvPicPr>
        <xdr:cNvPr id="63877" name="Рисунок 8656"/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992100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248</xdr:row>
      <xdr:rowOff>38100</xdr:rowOff>
    </xdr:from>
    <xdr:to>
      <xdr:col>0</xdr:col>
      <xdr:colOff>828675</xdr:colOff>
      <xdr:row>248</xdr:row>
      <xdr:rowOff>552450</xdr:rowOff>
    </xdr:to>
    <xdr:pic>
      <xdr:nvPicPr>
        <xdr:cNvPr id="63878" name="Рисунок 8657"/>
        <xdr:cNvPicPr>
          <a:picLocks noChangeAspect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1044950"/>
          <a:ext cx="771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254</xdr:row>
      <xdr:rowOff>38100</xdr:rowOff>
    </xdr:from>
    <xdr:to>
      <xdr:col>0</xdr:col>
      <xdr:colOff>847725</xdr:colOff>
      <xdr:row>254</xdr:row>
      <xdr:rowOff>514350</xdr:rowOff>
    </xdr:to>
    <xdr:pic>
      <xdr:nvPicPr>
        <xdr:cNvPr id="63879" name="Рисунок 8658"/>
        <xdr:cNvPicPr>
          <a:picLocks noChangeAspect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34445375"/>
          <a:ext cx="7143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257</xdr:row>
      <xdr:rowOff>19050</xdr:rowOff>
    </xdr:from>
    <xdr:to>
      <xdr:col>0</xdr:col>
      <xdr:colOff>800100</xdr:colOff>
      <xdr:row>257</xdr:row>
      <xdr:rowOff>476250</xdr:rowOff>
    </xdr:to>
    <xdr:pic>
      <xdr:nvPicPr>
        <xdr:cNvPr id="63880" name="Рисунок 8659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6036050"/>
          <a:ext cx="638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428</xdr:row>
      <xdr:rowOff>533400</xdr:rowOff>
    </xdr:from>
    <xdr:to>
      <xdr:col>0</xdr:col>
      <xdr:colOff>828675</xdr:colOff>
      <xdr:row>429</xdr:row>
      <xdr:rowOff>447675</xdr:rowOff>
    </xdr:to>
    <xdr:pic>
      <xdr:nvPicPr>
        <xdr:cNvPr id="63881" name="Рисунок 8414"/>
        <xdr:cNvPicPr>
          <a:picLocks noChangeAspect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19875100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432</xdr:row>
      <xdr:rowOff>561975</xdr:rowOff>
    </xdr:from>
    <xdr:to>
      <xdr:col>0</xdr:col>
      <xdr:colOff>790575</xdr:colOff>
      <xdr:row>433</xdr:row>
      <xdr:rowOff>447675</xdr:rowOff>
    </xdr:to>
    <xdr:pic>
      <xdr:nvPicPr>
        <xdr:cNvPr id="63882" name="Рисунок 8439"/>
        <xdr:cNvPicPr>
          <a:picLocks noChangeAspect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2202775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438</xdr:row>
      <xdr:rowOff>9525</xdr:rowOff>
    </xdr:from>
    <xdr:to>
      <xdr:col>0</xdr:col>
      <xdr:colOff>819150</xdr:colOff>
      <xdr:row>438</xdr:row>
      <xdr:rowOff>466725</xdr:rowOff>
    </xdr:to>
    <xdr:pic>
      <xdr:nvPicPr>
        <xdr:cNvPr id="63883" name="Рисунок 8440"/>
        <xdr:cNvPicPr>
          <a:picLocks noChangeAspect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2475190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424</xdr:row>
      <xdr:rowOff>0</xdr:rowOff>
    </xdr:from>
    <xdr:to>
      <xdr:col>0</xdr:col>
      <xdr:colOff>800100</xdr:colOff>
      <xdr:row>424</xdr:row>
      <xdr:rowOff>457200</xdr:rowOff>
    </xdr:to>
    <xdr:pic>
      <xdr:nvPicPr>
        <xdr:cNvPr id="63884" name="Рисунок 8443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7512900"/>
          <a:ext cx="7048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415</xdr:row>
      <xdr:rowOff>47625</xdr:rowOff>
    </xdr:from>
    <xdr:to>
      <xdr:col>0</xdr:col>
      <xdr:colOff>790575</xdr:colOff>
      <xdr:row>415</xdr:row>
      <xdr:rowOff>504825</xdr:rowOff>
    </xdr:to>
    <xdr:pic>
      <xdr:nvPicPr>
        <xdr:cNvPr id="63885" name="Рисунок 8445"/>
        <xdr:cNvPicPr>
          <a:picLocks noChangeAspect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13131400"/>
          <a:ext cx="628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413</xdr:row>
      <xdr:rowOff>19050</xdr:rowOff>
    </xdr:from>
    <xdr:to>
      <xdr:col>0</xdr:col>
      <xdr:colOff>771525</xdr:colOff>
      <xdr:row>413</xdr:row>
      <xdr:rowOff>457200</xdr:rowOff>
    </xdr:to>
    <xdr:pic>
      <xdr:nvPicPr>
        <xdr:cNvPr id="63886" name="Рисунок 8446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12388450"/>
          <a:ext cx="6953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402</xdr:row>
      <xdr:rowOff>28575</xdr:rowOff>
    </xdr:from>
    <xdr:to>
      <xdr:col>0</xdr:col>
      <xdr:colOff>809625</xdr:colOff>
      <xdr:row>402</xdr:row>
      <xdr:rowOff>504825</xdr:rowOff>
    </xdr:to>
    <xdr:pic>
      <xdr:nvPicPr>
        <xdr:cNvPr id="63887" name="Рисунок 8448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7444975"/>
          <a:ext cx="6477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396</xdr:row>
      <xdr:rowOff>19050</xdr:rowOff>
    </xdr:from>
    <xdr:to>
      <xdr:col>0</xdr:col>
      <xdr:colOff>704850</xdr:colOff>
      <xdr:row>396</xdr:row>
      <xdr:rowOff>476250</xdr:rowOff>
    </xdr:to>
    <xdr:pic>
      <xdr:nvPicPr>
        <xdr:cNvPr id="63888" name="Рисунок 8449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04320775"/>
          <a:ext cx="6000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384</xdr:row>
      <xdr:rowOff>28575</xdr:rowOff>
    </xdr:from>
    <xdr:to>
      <xdr:col>0</xdr:col>
      <xdr:colOff>714375</xdr:colOff>
      <xdr:row>384</xdr:row>
      <xdr:rowOff>476250</xdr:rowOff>
    </xdr:to>
    <xdr:pic>
      <xdr:nvPicPr>
        <xdr:cNvPr id="63889" name="Рисунок 8664"/>
        <xdr:cNvPicPr>
          <a:picLocks noChangeAspect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8100950"/>
          <a:ext cx="5810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275</xdr:row>
      <xdr:rowOff>19050</xdr:rowOff>
    </xdr:from>
    <xdr:to>
      <xdr:col>0</xdr:col>
      <xdr:colOff>828675</xdr:colOff>
      <xdr:row>275</xdr:row>
      <xdr:rowOff>504825</xdr:rowOff>
    </xdr:to>
    <xdr:pic>
      <xdr:nvPicPr>
        <xdr:cNvPr id="63890" name="Рисунок 8665"/>
        <xdr:cNvPicPr>
          <a:picLocks noChangeAspect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4656175"/>
          <a:ext cx="733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281</xdr:row>
      <xdr:rowOff>47625</xdr:rowOff>
    </xdr:from>
    <xdr:to>
      <xdr:col>0</xdr:col>
      <xdr:colOff>819150</xdr:colOff>
      <xdr:row>281</xdr:row>
      <xdr:rowOff>504825</xdr:rowOff>
    </xdr:to>
    <xdr:pic>
      <xdr:nvPicPr>
        <xdr:cNvPr id="63891" name="Рисунок 8667"/>
        <xdr:cNvPicPr>
          <a:picLocks noChangeAspect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7999450"/>
          <a:ext cx="7048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304</xdr:row>
      <xdr:rowOff>57150</xdr:rowOff>
    </xdr:from>
    <xdr:to>
      <xdr:col>0</xdr:col>
      <xdr:colOff>790575</xdr:colOff>
      <xdr:row>304</xdr:row>
      <xdr:rowOff>542925</xdr:rowOff>
    </xdr:to>
    <xdr:pic>
      <xdr:nvPicPr>
        <xdr:cNvPr id="63892" name="Рисунок 8669"/>
        <xdr:cNvPicPr>
          <a:picLocks noChangeAspect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8905575"/>
          <a:ext cx="7143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305</xdr:row>
      <xdr:rowOff>47625</xdr:rowOff>
    </xdr:from>
    <xdr:to>
      <xdr:col>0</xdr:col>
      <xdr:colOff>800100</xdr:colOff>
      <xdr:row>305</xdr:row>
      <xdr:rowOff>561975</xdr:rowOff>
    </xdr:to>
    <xdr:pic>
      <xdr:nvPicPr>
        <xdr:cNvPr id="63893" name="Рисунок 8670"/>
        <xdr:cNvPicPr>
          <a:picLocks noChangeAspect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9467550"/>
          <a:ext cx="666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307</xdr:row>
      <xdr:rowOff>38100</xdr:rowOff>
    </xdr:from>
    <xdr:to>
      <xdr:col>0</xdr:col>
      <xdr:colOff>790575</xdr:colOff>
      <xdr:row>308</xdr:row>
      <xdr:rowOff>19050</xdr:rowOff>
    </xdr:to>
    <xdr:pic>
      <xdr:nvPicPr>
        <xdr:cNvPr id="63894" name="Рисунок 8671"/>
        <xdr:cNvPicPr>
          <a:picLocks noChangeAspect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0629600"/>
          <a:ext cx="704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308</xdr:row>
      <xdr:rowOff>19050</xdr:rowOff>
    </xdr:from>
    <xdr:to>
      <xdr:col>0</xdr:col>
      <xdr:colOff>781050</xdr:colOff>
      <xdr:row>309</xdr:row>
      <xdr:rowOff>0</xdr:rowOff>
    </xdr:to>
    <xdr:pic>
      <xdr:nvPicPr>
        <xdr:cNvPr id="63895" name="Рисунок 8672"/>
        <xdr:cNvPicPr>
          <a:picLocks noChangeAspect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61163000"/>
          <a:ext cx="7143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310</xdr:row>
      <xdr:rowOff>28575</xdr:rowOff>
    </xdr:from>
    <xdr:to>
      <xdr:col>0</xdr:col>
      <xdr:colOff>781050</xdr:colOff>
      <xdr:row>310</xdr:row>
      <xdr:rowOff>485775</xdr:rowOff>
    </xdr:to>
    <xdr:pic>
      <xdr:nvPicPr>
        <xdr:cNvPr id="63896" name="Рисунок 8673"/>
        <xdr:cNvPicPr>
          <a:picLocks noChangeAspect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2306000"/>
          <a:ext cx="628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0</xdr:col>
      <xdr:colOff>828675</xdr:colOff>
      <xdr:row>314</xdr:row>
      <xdr:rowOff>561975</xdr:rowOff>
    </xdr:to>
    <xdr:pic>
      <xdr:nvPicPr>
        <xdr:cNvPr id="63897" name="Рисунок 515"/>
        <xdr:cNvPicPr>
          <a:picLocks noChangeAspect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125275"/>
          <a:ext cx="8286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441</xdr:row>
      <xdr:rowOff>38100</xdr:rowOff>
    </xdr:from>
    <xdr:to>
      <xdr:col>0</xdr:col>
      <xdr:colOff>800100</xdr:colOff>
      <xdr:row>441</xdr:row>
      <xdr:rowOff>485775</xdr:rowOff>
    </xdr:to>
    <xdr:pic>
      <xdr:nvPicPr>
        <xdr:cNvPr id="63898" name="Рисунок 8674"/>
        <xdr:cNvPicPr>
          <a:picLocks noChangeAspect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26047300"/>
          <a:ext cx="6762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442</xdr:row>
      <xdr:rowOff>0</xdr:rowOff>
    </xdr:from>
    <xdr:to>
      <xdr:col>0</xdr:col>
      <xdr:colOff>847725</xdr:colOff>
      <xdr:row>442</xdr:row>
      <xdr:rowOff>466725</xdr:rowOff>
    </xdr:to>
    <xdr:pic>
      <xdr:nvPicPr>
        <xdr:cNvPr id="63899" name="Рисунок 8675"/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26523550"/>
          <a:ext cx="7143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238</xdr:row>
      <xdr:rowOff>533400</xdr:rowOff>
    </xdr:from>
    <xdr:to>
      <xdr:col>0</xdr:col>
      <xdr:colOff>828675</xdr:colOff>
      <xdr:row>239</xdr:row>
      <xdr:rowOff>533400</xdr:rowOff>
    </xdr:to>
    <xdr:pic>
      <xdr:nvPicPr>
        <xdr:cNvPr id="63900" name="Рисунок 1"/>
        <xdr:cNvPicPr>
          <a:picLocks noChangeAspect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6492000"/>
          <a:ext cx="723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250</xdr:row>
      <xdr:rowOff>47625</xdr:rowOff>
    </xdr:from>
    <xdr:to>
      <xdr:col>0</xdr:col>
      <xdr:colOff>771525</xdr:colOff>
      <xdr:row>250</xdr:row>
      <xdr:rowOff>533400</xdr:rowOff>
    </xdr:to>
    <xdr:pic>
      <xdr:nvPicPr>
        <xdr:cNvPr id="63901" name="Рисунок 2"/>
        <xdr:cNvPicPr>
          <a:picLocks noChangeAspect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2235575"/>
          <a:ext cx="6572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277</xdr:row>
      <xdr:rowOff>9525</xdr:rowOff>
    </xdr:from>
    <xdr:to>
      <xdr:col>0</xdr:col>
      <xdr:colOff>771525</xdr:colOff>
      <xdr:row>277</xdr:row>
      <xdr:rowOff>466725</xdr:rowOff>
    </xdr:to>
    <xdr:pic>
      <xdr:nvPicPr>
        <xdr:cNvPr id="63902" name="Рисунок 3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5780125"/>
          <a:ext cx="6191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279</xdr:row>
      <xdr:rowOff>9525</xdr:rowOff>
    </xdr:from>
    <xdr:to>
      <xdr:col>0</xdr:col>
      <xdr:colOff>771525</xdr:colOff>
      <xdr:row>279</xdr:row>
      <xdr:rowOff>466725</xdr:rowOff>
    </xdr:to>
    <xdr:pic>
      <xdr:nvPicPr>
        <xdr:cNvPr id="63903" name="Рисунок 4"/>
        <xdr:cNvPicPr>
          <a:picLocks noChangeAspect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6846925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349</xdr:row>
      <xdr:rowOff>28575</xdr:rowOff>
    </xdr:from>
    <xdr:to>
      <xdr:col>0</xdr:col>
      <xdr:colOff>781050</xdr:colOff>
      <xdr:row>349</xdr:row>
      <xdr:rowOff>581025</xdr:rowOff>
    </xdr:to>
    <xdr:pic>
      <xdr:nvPicPr>
        <xdr:cNvPr id="63904" name="Рисунок 5"/>
        <xdr:cNvPicPr>
          <a:picLocks noChangeAspect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79946300"/>
          <a:ext cx="5905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352</xdr:row>
      <xdr:rowOff>57150</xdr:rowOff>
    </xdr:from>
    <xdr:to>
      <xdr:col>0</xdr:col>
      <xdr:colOff>790575</xdr:colOff>
      <xdr:row>352</xdr:row>
      <xdr:rowOff>561975</xdr:rowOff>
    </xdr:to>
    <xdr:pic>
      <xdr:nvPicPr>
        <xdr:cNvPr id="63905" name="Рисунок 6"/>
        <xdr:cNvPicPr>
          <a:picLocks noChangeAspect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1794150"/>
          <a:ext cx="6572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354</xdr:row>
      <xdr:rowOff>9525</xdr:rowOff>
    </xdr:from>
    <xdr:to>
      <xdr:col>0</xdr:col>
      <xdr:colOff>857250</xdr:colOff>
      <xdr:row>354</xdr:row>
      <xdr:rowOff>514350</xdr:rowOff>
    </xdr:to>
    <xdr:pic>
      <xdr:nvPicPr>
        <xdr:cNvPr id="63906" name="Рисунок 8"/>
        <xdr:cNvPicPr>
          <a:picLocks noChangeAspect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2327550"/>
          <a:ext cx="7334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133</xdr:row>
      <xdr:rowOff>57150</xdr:rowOff>
    </xdr:from>
    <xdr:to>
      <xdr:col>0</xdr:col>
      <xdr:colOff>838200</xdr:colOff>
      <xdr:row>133</xdr:row>
      <xdr:rowOff>571500</xdr:rowOff>
    </xdr:to>
    <xdr:pic>
      <xdr:nvPicPr>
        <xdr:cNvPr id="63907" name="Рисунок 9"/>
        <xdr:cNvPicPr>
          <a:picLocks noChangeAspect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1666100"/>
          <a:ext cx="723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162</xdr:row>
      <xdr:rowOff>0</xdr:rowOff>
    </xdr:from>
    <xdr:to>
      <xdr:col>0</xdr:col>
      <xdr:colOff>781050</xdr:colOff>
      <xdr:row>162</xdr:row>
      <xdr:rowOff>514350</xdr:rowOff>
    </xdr:to>
    <xdr:pic>
      <xdr:nvPicPr>
        <xdr:cNvPr id="63908" name="Рисунок 10"/>
        <xdr:cNvPicPr>
          <a:picLocks noChangeAspect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7344250"/>
          <a:ext cx="7524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682</xdr:row>
      <xdr:rowOff>9525</xdr:rowOff>
    </xdr:from>
    <xdr:to>
      <xdr:col>0</xdr:col>
      <xdr:colOff>866775</xdr:colOff>
      <xdr:row>682</xdr:row>
      <xdr:rowOff>590550</xdr:rowOff>
    </xdr:to>
    <xdr:pic>
      <xdr:nvPicPr>
        <xdr:cNvPr id="63909" name="Рисунок 27"/>
        <xdr:cNvPicPr>
          <a:picLocks noChangeAspect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7035100"/>
          <a:ext cx="8477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662</xdr:row>
      <xdr:rowOff>57150</xdr:rowOff>
    </xdr:from>
    <xdr:to>
      <xdr:col>0</xdr:col>
      <xdr:colOff>800100</xdr:colOff>
      <xdr:row>662</xdr:row>
      <xdr:rowOff>561975</xdr:rowOff>
    </xdr:to>
    <xdr:pic>
      <xdr:nvPicPr>
        <xdr:cNvPr id="63910" name="Рисунок 1"/>
        <xdr:cNvPicPr>
          <a:picLocks noChangeAspect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5976575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663</xdr:row>
      <xdr:rowOff>66675</xdr:rowOff>
    </xdr:from>
    <xdr:to>
      <xdr:col>0</xdr:col>
      <xdr:colOff>790575</xdr:colOff>
      <xdr:row>663</xdr:row>
      <xdr:rowOff>552450</xdr:rowOff>
    </xdr:to>
    <xdr:pic>
      <xdr:nvPicPr>
        <xdr:cNvPr id="63911" name="Рисунок 2"/>
        <xdr:cNvPicPr>
          <a:picLocks noChangeAspect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46633800"/>
          <a:ext cx="7239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665</xdr:row>
      <xdr:rowOff>19050</xdr:rowOff>
    </xdr:from>
    <xdr:to>
      <xdr:col>0</xdr:col>
      <xdr:colOff>819150</xdr:colOff>
      <xdr:row>665</xdr:row>
      <xdr:rowOff>542925</xdr:rowOff>
    </xdr:to>
    <xdr:pic>
      <xdr:nvPicPr>
        <xdr:cNvPr id="63912" name="Рисунок 3"/>
        <xdr:cNvPicPr>
          <a:picLocks noChangeAspect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47929200"/>
          <a:ext cx="781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666</xdr:row>
      <xdr:rowOff>76200</xdr:rowOff>
    </xdr:from>
    <xdr:to>
      <xdr:col>0</xdr:col>
      <xdr:colOff>838200</xdr:colOff>
      <xdr:row>666</xdr:row>
      <xdr:rowOff>609600</xdr:rowOff>
    </xdr:to>
    <xdr:pic>
      <xdr:nvPicPr>
        <xdr:cNvPr id="63913" name="Рисунок 4"/>
        <xdr:cNvPicPr>
          <a:picLocks noChangeAspect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48615000"/>
          <a:ext cx="800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667</xdr:row>
      <xdr:rowOff>66675</xdr:rowOff>
    </xdr:from>
    <xdr:to>
      <xdr:col>0</xdr:col>
      <xdr:colOff>838200</xdr:colOff>
      <xdr:row>667</xdr:row>
      <xdr:rowOff>609600</xdr:rowOff>
    </xdr:to>
    <xdr:pic>
      <xdr:nvPicPr>
        <xdr:cNvPr id="63914" name="Рисунок 5"/>
        <xdr:cNvPicPr>
          <a:picLocks noChangeAspect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49310325"/>
          <a:ext cx="8096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668</xdr:row>
      <xdr:rowOff>9525</xdr:rowOff>
    </xdr:from>
    <xdr:to>
      <xdr:col>0</xdr:col>
      <xdr:colOff>819150</xdr:colOff>
      <xdr:row>668</xdr:row>
      <xdr:rowOff>523875</xdr:rowOff>
    </xdr:to>
    <xdr:pic>
      <xdr:nvPicPr>
        <xdr:cNvPr id="63915" name="Рисунок 6"/>
        <xdr:cNvPicPr>
          <a:picLocks noChangeAspect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9958025"/>
          <a:ext cx="771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669</xdr:row>
      <xdr:rowOff>19050</xdr:rowOff>
    </xdr:from>
    <xdr:to>
      <xdr:col>0</xdr:col>
      <xdr:colOff>819150</xdr:colOff>
      <xdr:row>669</xdr:row>
      <xdr:rowOff>542925</xdr:rowOff>
    </xdr:to>
    <xdr:pic>
      <xdr:nvPicPr>
        <xdr:cNvPr id="63916" name="Рисунок 7"/>
        <xdr:cNvPicPr>
          <a:picLocks noChangeAspect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50539050"/>
          <a:ext cx="790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670</xdr:row>
      <xdr:rowOff>47625</xdr:rowOff>
    </xdr:from>
    <xdr:to>
      <xdr:col>0</xdr:col>
      <xdr:colOff>809625</xdr:colOff>
      <xdr:row>670</xdr:row>
      <xdr:rowOff>552450</xdr:rowOff>
    </xdr:to>
    <xdr:pic>
      <xdr:nvPicPr>
        <xdr:cNvPr id="63917" name="Рисунок 8"/>
        <xdr:cNvPicPr>
          <a:picLocks noChangeAspect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51139125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672</xdr:row>
      <xdr:rowOff>28575</xdr:rowOff>
    </xdr:from>
    <xdr:to>
      <xdr:col>0</xdr:col>
      <xdr:colOff>800100</xdr:colOff>
      <xdr:row>672</xdr:row>
      <xdr:rowOff>533400</xdr:rowOff>
    </xdr:to>
    <xdr:pic>
      <xdr:nvPicPr>
        <xdr:cNvPr id="63918" name="Рисунок 9"/>
        <xdr:cNvPicPr>
          <a:picLocks noChangeAspect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1863025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19050</xdr:rowOff>
    </xdr:from>
    <xdr:to>
      <xdr:col>0</xdr:col>
      <xdr:colOff>800100</xdr:colOff>
      <xdr:row>149</xdr:row>
      <xdr:rowOff>533400</xdr:rowOff>
    </xdr:to>
    <xdr:pic>
      <xdr:nvPicPr>
        <xdr:cNvPr id="63919" name="Picture 18369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29075"/>
          <a:ext cx="8001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857250</xdr:colOff>
      <xdr:row>150</xdr:row>
      <xdr:rowOff>571500</xdr:rowOff>
    </xdr:to>
    <xdr:pic>
      <xdr:nvPicPr>
        <xdr:cNvPr id="63920" name="Picture 18370" descr="DSC_1412"/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52950"/>
          <a:ext cx="857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356</xdr:row>
      <xdr:rowOff>19050</xdr:rowOff>
    </xdr:from>
    <xdr:to>
      <xdr:col>0</xdr:col>
      <xdr:colOff>819150</xdr:colOff>
      <xdr:row>356</xdr:row>
      <xdr:rowOff>523875</xdr:rowOff>
    </xdr:to>
    <xdr:pic>
      <xdr:nvPicPr>
        <xdr:cNvPr id="63921" name="Picture 18372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83461025"/>
          <a:ext cx="7620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368</xdr:row>
      <xdr:rowOff>28575</xdr:rowOff>
    </xdr:from>
    <xdr:to>
      <xdr:col>0</xdr:col>
      <xdr:colOff>781050</xdr:colOff>
      <xdr:row>368</xdr:row>
      <xdr:rowOff>533400</xdr:rowOff>
    </xdr:to>
    <xdr:pic>
      <xdr:nvPicPr>
        <xdr:cNvPr id="63922" name="Picture 18374" descr="DSC_1406"/>
        <xdr:cNvPicPr>
          <a:picLocks noChangeAspect="1" noChangeArrowheads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9747525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371</xdr:row>
      <xdr:rowOff>28575</xdr:rowOff>
    </xdr:from>
    <xdr:to>
      <xdr:col>0</xdr:col>
      <xdr:colOff>781050</xdr:colOff>
      <xdr:row>371</xdr:row>
      <xdr:rowOff>590550</xdr:rowOff>
    </xdr:to>
    <xdr:pic>
      <xdr:nvPicPr>
        <xdr:cNvPr id="63923" name="Picture 18376" descr="Кружка СССР"/>
        <xdr:cNvPicPr>
          <a:picLocks noChangeAspect="1" noChangeArrowheads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1471550"/>
          <a:ext cx="7429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372</xdr:row>
      <xdr:rowOff>9525</xdr:rowOff>
    </xdr:from>
    <xdr:to>
      <xdr:col>0</xdr:col>
      <xdr:colOff>723900</xdr:colOff>
      <xdr:row>372</xdr:row>
      <xdr:rowOff>600075</xdr:rowOff>
    </xdr:to>
    <xdr:pic>
      <xdr:nvPicPr>
        <xdr:cNvPr id="63924" name="Picture 18377" descr="евро 1654"/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2062100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383</xdr:row>
      <xdr:rowOff>0</xdr:rowOff>
    </xdr:from>
    <xdr:to>
      <xdr:col>0</xdr:col>
      <xdr:colOff>666750</xdr:colOff>
      <xdr:row>383</xdr:row>
      <xdr:rowOff>514350</xdr:rowOff>
    </xdr:to>
    <xdr:pic>
      <xdr:nvPicPr>
        <xdr:cNvPr id="63925" name="Picture 18379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7538975"/>
          <a:ext cx="514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370</xdr:row>
      <xdr:rowOff>9525</xdr:rowOff>
    </xdr:from>
    <xdr:to>
      <xdr:col>0</xdr:col>
      <xdr:colOff>666750</xdr:colOff>
      <xdr:row>370</xdr:row>
      <xdr:rowOff>600075</xdr:rowOff>
    </xdr:to>
    <xdr:pic>
      <xdr:nvPicPr>
        <xdr:cNvPr id="63926" name="Picture 18380" descr="европ 1178"/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833375"/>
          <a:ext cx="533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362</xdr:row>
      <xdr:rowOff>38100</xdr:rowOff>
    </xdr:from>
    <xdr:to>
      <xdr:col>0</xdr:col>
      <xdr:colOff>714375</xdr:colOff>
      <xdr:row>362</xdr:row>
      <xdr:rowOff>647700</xdr:rowOff>
    </xdr:to>
    <xdr:pic>
      <xdr:nvPicPr>
        <xdr:cNvPr id="63927" name="Picture 18381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6537600"/>
          <a:ext cx="5905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389</xdr:row>
      <xdr:rowOff>0</xdr:rowOff>
    </xdr:from>
    <xdr:to>
      <xdr:col>0</xdr:col>
      <xdr:colOff>752475</xdr:colOff>
      <xdr:row>389</xdr:row>
      <xdr:rowOff>457200</xdr:rowOff>
    </xdr:to>
    <xdr:pic>
      <xdr:nvPicPr>
        <xdr:cNvPr id="63928" name="Picture 18382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048220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391</xdr:row>
      <xdr:rowOff>19050</xdr:rowOff>
    </xdr:from>
    <xdr:to>
      <xdr:col>0</xdr:col>
      <xdr:colOff>742950</xdr:colOff>
      <xdr:row>391</xdr:row>
      <xdr:rowOff>476250</xdr:rowOff>
    </xdr:to>
    <xdr:pic>
      <xdr:nvPicPr>
        <xdr:cNvPr id="63929" name="Picture 18383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1558525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394</xdr:row>
      <xdr:rowOff>0</xdr:rowOff>
    </xdr:from>
    <xdr:to>
      <xdr:col>0</xdr:col>
      <xdr:colOff>800100</xdr:colOff>
      <xdr:row>394</xdr:row>
      <xdr:rowOff>504825</xdr:rowOff>
    </xdr:to>
    <xdr:pic>
      <xdr:nvPicPr>
        <xdr:cNvPr id="63930" name="Picture 18386" descr="Кружка 210 Русское поле"/>
        <xdr:cNvPicPr>
          <a:picLocks noChangeAspect="1" noChangeArrowheads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3187300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437</xdr:row>
      <xdr:rowOff>19050</xdr:rowOff>
    </xdr:from>
    <xdr:to>
      <xdr:col>0</xdr:col>
      <xdr:colOff>781050</xdr:colOff>
      <xdr:row>437</xdr:row>
      <xdr:rowOff>504825</xdr:rowOff>
    </xdr:to>
    <xdr:pic>
      <xdr:nvPicPr>
        <xdr:cNvPr id="63931" name="Picture 18387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24218500"/>
          <a:ext cx="7239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443</xdr:row>
      <xdr:rowOff>28575</xdr:rowOff>
    </xdr:from>
    <xdr:to>
      <xdr:col>0</xdr:col>
      <xdr:colOff>800100</xdr:colOff>
      <xdr:row>443</xdr:row>
      <xdr:rowOff>514350</xdr:rowOff>
    </xdr:to>
    <xdr:pic>
      <xdr:nvPicPr>
        <xdr:cNvPr id="63932" name="Picture 18388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27056950"/>
          <a:ext cx="733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457</xdr:row>
      <xdr:rowOff>19050</xdr:rowOff>
    </xdr:from>
    <xdr:to>
      <xdr:col>0</xdr:col>
      <xdr:colOff>733425</xdr:colOff>
      <xdr:row>457</xdr:row>
      <xdr:rowOff>476250</xdr:rowOff>
    </xdr:to>
    <xdr:pic>
      <xdr:nvPicPr>
        <xdr:cNvPr id="63933" name="Picture 18389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372445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461</xdr:row>
      <xdr:rowOff>19050</xdr:rowOff>
    </xdr:from>
    <xdr:to>
      <xdr:col>0</xdr:col>
      <xdr:colOff>752475</xdr:colOff>
      <xdr:row>461</xdr:row>
      <xdr:rowOff>476250</xdr:rowOff>
    </xdr:to>
    <xdr:pic>
      <xdr:nvPicPr>
        <xdr:cNvPr id="63934" name="Picture 18390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3568660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463</xdr:row>
      <xdr:rowOff>28575</xdr:rowOff>
    </xdr:from>
    <xdr:to>
      <xdr:col>0</xdr:col>
      <xdr:colOff>742950</xdr:colOff>
      <xdr:row>463</xdr:row>
      <xdr:rowOff>466725</xdr:rowOff>
    </xdr:to>
    <xdr:pic>
      <xdr:nvPicPr>
        <xdr:cNvPr id="63935" name="Picture 18391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36381925"/>
          <a:ext cx="6572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411</xdr:row>
      <xdr:rowOff>38100</xdr:rowOff>
    </xdr:from>
    <xdr:to>
      <xdr:col>0</xdr:col>
      <xdr:colOff>762000</xdr:colOff>
      <xdr:row>411</xdr:row>
      <xdr:rowOff>495300</xdr:rowOff>
    </xdr:to>
    <xdr:pic>
      <xdr:nvPicPr>
        <xdr:cNvPr id="63936" name="Picture 18392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1137880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478</xdr:row>
      <xdr:rowOff>19050</xdr:rowOff>
    </xdr:from>
    <xdr:to>
      <xdr:col>0</xdr:col>
      <xdr:colOff>790575</xdr:colOff>
      <xdr:row>478</xdr:row>
      <xdr:rowOff>514350</xdr:rowOff>
    </xdr:to>
    <xdr:pic>
      <xdr:nvPicPr>
        <xdr:cNvPr id="63937" name="Picture 18393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42973225"/>
          <a:ext cx="742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479</xdr:row>
      <xdr:rowOff>28575</xdr:rowOff>
    </xdr:from>
    <xdr:to>
      <xdr:col>0</xdr:col>
      <xdr:colOff>790575</xdr:colOff>
      <xdr:row>479</xdr:row>
      <xdr:rowOff>533400</xdr:rowOff>
    </xdr:to>
    <xdr:pic>
      <xdr:nvPicPr>
        <xdr:cNvPr id="63938" name="Picture 18394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43535200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480</xdr:row>
      <xdr:rowOff>9525</xdr:rowOff>
    </xdr:from>
    <xdr:to>
      <xdr:col>0</xdr:col>
      <xdr:colOff>800100</xdr:colOff>
      <xdr:row>480</xdr:row>
      <xdr:rowOff>514350</xdr:rowOff>
    </xdr:to>
    <xdr:pic>
      <xdr:nvPicPr>
        <xdr:cNvPr id="63939" name="Picture 18395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44087650"/>
          <a:ext cx="7715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492</xdr:row>
      <xdr:rowOff>9525</xdr:rowOff>
    </xdr:from>
    <xdr:to>
      <xdr:col>0</xdr:col>
      <xdr:colOff>733425</xdr:colOff>
      <xdr:row>492</xdr:row>
      <xdr:rowOff>466725</xdr:rowOff>
    </xdr:to>
    <xdr:pic>
      <xdr:nvPicPr>
        <xdr:cNvPr id="63940" name="Picture 18396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4959310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523</xdr:row>
      <xdr:rowOff>0</xdr:rowOff>
    </xdr:from>
    <xdr:to>
      <xdr:col>0</xdr:col>
      <xdr:colOff>762000</xdr:colOff>
      <xdr:row>523</xdr:row>
      <xdr:rowOff>457200</xdr:rowOff>
    </xdr:to>
    <xdr:pic>
      <xdr:nvPicPr>
        <xdr:cNvPr id="63941" name="Picture 18398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4328275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524</xdr:row>
      <xdr:rowOff>19050</xdr:rowOff>
    </xdr:from>
    <xdr:to>
      <xdr:col>0</xdr:col>
      <xdr:colOff>752475</xdr:colOff>
      <xdr:row>524</xdr:row>
      <xdr:rowOff>476250</xdr:rowOff>
    </xdr:to>
    <xdr:pic>
      <xdr:nvPicPr>
        <xdr:cNvPr id="63942" name="Picture 18399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64823575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525</xdr:row>
      <xdr:rowOff>9525</xdr:rowOff>
    </xdr:from>
    <xdr:to>
      <xdr:col>0</xdr:col>
      <xdr:colOff>695325</xdr:colOff>
      <xdr:row>525</xdr:row>
      <xdr:rowOff>514350</xdr:rowOff>
    </xdr:to>
    <xdr:pic>
      <xdr:nvPicPr>
        <xdr:cNvPr id="63943" name="Picture 18401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65299825"/>
          <a:ext cx="609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528</xdr:row>
      <xdr:rowOff>19050</xdr:rowOff>
    </xdr:from>
    <xdr:to>
      <xdr:col>0</xdr:col>
      <xdr:colOff>742950</xdr:colOff>
      <xdr:row>529</xdr:row>
      <xdr:rowOff>0</xdr:rowOff>
    </xdr:to>
    <xdr:pic>
      <xdr:nvPicPr>
        <xdr:cNvPr id="63944" name="Picture 18402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6687145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531</xdr:row>
      <xdr:rowOff>9525</xdr:rowOff>
    </xdr:from>
    <xdr:to>
      <xdr:col>0</xdr:col>
      <xdr:colOff>704850</xdr:colOff>
      <xdr:row>531</xdr:row>
      <xdr:rowOff>466725</xdr:rowOff>
    </xdr:to>
    <xdr:pic>
      <xdr:nvPicPr>
        <xdr:cNvPr id="63945" name="Picture 18403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6839545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532</xdr:row>
      <xdr:rowOff>9525</xdr:rowOff>
    </xdr:from>
    <xdr:to>
      <xdr:col>0</xdr:col>
      <xdr:colOff>723900</xdr:colOff>
      <xdr:row>532</xdr:row>
      <xdr:rowOff>466725</xdr:rowOff>
    </xdr:to>
    <xdr:pic>
      <xdr:nvPicPr>
        <xdr:cNvPr id="63946" name="Picture 18404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6887170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544</xdr:row>
      <xdr:rowOff>19050</xdr:rowOff>
    </xdr:from>
    <xdr:to>
      <xdr:col>0</xdr:col>
      <xdr:colOff>819150</xdr:colOff>
      <xdr:row>544</xdr:row>
      <xdr:rowOff>542925</xdr:rowOff>
    </xdr:to>
    <xdr:pic>
      <xdr:nvPicPr>
        <xdr:cNvPr id="63947" name="Picture 18406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73948525"/>
          <a:ext cx="781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546</xdr:row>
      <xdr:rowOff>19050</xdr:rowOff>
    </xdr:from>
    <xdr:to>
      <xdr:col>0</xdr:col>
      <xdr:colOff>762000</xdr:colOff>
      <xdr:row>546</xdr:row>
      <xdr:rowOff>523875</xdr:rowOff>
    </xdr:to>
    <xdr:pic>
      <xdr:nvPicPr>
        <xdr:cNvPr id="63948" name="Picture 18407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053425"/>
          <a:ext cx="7620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547</xdr:row>
      <xdr:rowOff>28575</xdr:rowOff>
    </xdr:from>
    <xdr:to>
      <xdr:col>0</xdr:col>
      <xdr:colOff>771525</xdr:colOff>
      <xdr:row>547</xdr:row>
      <xdr:rowOff>533400</xdr:rowOff>
    </xdr:to>
    <xdr:pic>
      <xdr:nvPicPr>
        <xdr:cNvPr id="63949" name="Picture 18408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75615400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548</xdr:row>
      <xdr:rowOff>19050</xdr:rowOff>
    </xdr:from>
    <xdr:to>
      <xdr:col>0</xdr:col>
      <xdr:colOff>771525</xdr:colOff>
      <xdr:row>548</xdr:row>
      <xdr:rowOff>504825</xdr:rowOff>
    </xdr:to>
    <xdr:pic>
      <xdr:nvPicPr>
        <xdr:cNvPr id="63950" name="Picture 18409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76158325"/>
          <a:ext cx="733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549</xdr:row>
      <xdr:rowOff>19050</xdr:rowOff>
    </xdr:from>
    <xdr:to>
      <xdr:col>0</xdr:col>
      <xdr:colOff>762000</xdr:colOff>
      <xdr:row>549</xdr:row>
      <xdr:rowOff>504825</xdr:rowOff>
    </xdr:to>
    <xdr:pic>
      <xdr:nvPicPr>
        <xdr:cNvPr id="63951" name="Picture 18410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76682200"/>
          <a:ext cx="7239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584</xdr:row>
      <xdr:rowOff>47625</xdr:rowOff>
    </xdr:from>
    <xdr:to>
      <xdr:col>0</xdr:col>
      <xdr:colOff>828675</xdr:colOff>
      <xdr:row>584</xdr:row>
      <xdr:rowOff>600075</xdr:rowOff>
    </xdr:to>
    <xdr:pic>
      <xdr:nvPicPr>
        <xdr:cNvPr id="63952" name="Picture 18412" descr="215452"/>
        <xdr:cNvPicPr>
          <a:picLocks noChangeAspect="1" noChangeArrowheads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113325"/>
          <a:ext cx="828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620</xdr:row>
      <xdr:rowOff>38100</xdr:rowOff>
    </xdr:from>
    <xdr:to>
      <xdr:col>0</xdr:col>
      <xdr:colOff>885825</xdr:colOff>
      <xdr:row>620</xdr:row>
      <xdr:rowOff>628650</xdr:rowOff>
    </xdr:to>
    <xdr:pic>
      <xdr:nvPicPr>
        <xdr:cNvPr id="63953" name="Picture 18413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2068825"/>
          <a:ext cx="8858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649</xdr:row>
      <xdr:rowOff>0</xdr:rowOff>
    </xdr:from>
    <xdr:to>
      <xdr:col>0</xdr:col>
      <xdr:colOff>695325</xdr:colOff>
      <xdr:row>649</xdr:row>
      <xdr:rowOff>847725</xdr:rowOff>
    </xdr:to>
    <xdr:pic>
      <xdr:nvPicPr>
        <xdr:cNvPr id="63954" name="Picture 18415" descr="наб тар 24 285"/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38785200"/>
          <a:ext cx="6286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657</xdr:row>
      <xdr:rowOff>19050</xdr:rowOff>
    </xdr:from>
    <xdr:to>
      <xdr:col>0</xdr:col>
      <xdr:colOff>762000</xdr:colOff>
      <xdr:row>657</xdr:row>
      <xdr:rowOff>638175</xdr:rowOff>
    </xdr:to>
    <xdr:pic>
      <xdr:nvPicPr>
        <xdr:cNvPr id="63955" name="Picture 18418" descr="DSC_0051 копия"/>
        <xdr:cNvPicPr>
          <a:picLocks noChangeAspect="1" noChangeArrowheads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3214325"/>
          <a:ext cx="7143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658</xdr:row>
      <xdr:rowOff>0</xdr:rowOff>
    </xdr:from>
    <xdr:to>
      <xdr:col>0</xdr:col>
      <xdr:colOff>742950</xdr:colOff>
      <xdr:row>658</xdr:row>
      <xdr:rowOff>628650</xdr:rowOff>
    </xdr:to>
    <xdr:pic>
      <xdr:nvPicPr>
        <xdr:cNvPr id="63956" name="Picture 18419" descr="DSC_0046"/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43842975"/>
          <a:ext cx="6762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659</xdr:row>
      <xdr:rowOff>19050</xdr:rowOff>
    </xdr:from>
    <xdr:to>
      <xdr:col>0</xdr:col>
      <xdr:colOff>809625</xdr:colOff>
      <xdr:row>659</xdr:row>
      <xdr:rowOff>638175</xdr:rowOff>
    </xdr:to>
    <xdr:pic>
      <xdr:nvPicPr>
        <xdr:cNvPr id="63957" name="Picture 18420" descr="DSC_0055"/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44509725"/>
          <a:ext cx="7715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660</xdr:row>
      <xdr:rowOff>9525</xdr:rowOff>
    </xdr:from>
    <xdr:to>
      <xdr:col>0</xdr:col>
      <xdr:colOff>723900</xdr:colOff>
      <xdr:row>661</xdr:row>
      <xdr:rowOff>0</xdr:rowOff>
    </xdr:to>
    <xdr:pic>
      <xdr:nvPicPr>
        <xdr:cNvPr id="63958" name="Picture 18421" descr="DSC_0048"/>
        <xdr:cNvPicPr>
          <a:picLocks noChangeAspect="1" noChangeArrowheads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45157425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664</xdr:row>
      <xdr:rowOff>38100</xdr:rowOff>
    </xdr:from>
    <xdr:to>
      <xdr:col>0</xdr:col>
      <xdr:colOff>885825</xdr:colOff>
      <xdr:row>664</xdr:row>
      <xdr:rowOff>638175</xdr:rowOff>
    </xdr:to>
    <xdr:pic>
      <xdr:nvPicPr>
        <xdr:cNvPr id="63959" name="Picture 18422" descr="DSC_0121"/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262450"/>
          <a:ext cx="8858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684</xdr:row>
      <xdr:rowOff>9525</xdr:rowOff>
    </xdr:from>
    <xdr:to>
      <xdr:col>0</xdr:col>
      <xdr:colOff>847725</xdr:colOff>
      <xdr:row>684</xdr:row>
      <xdr:rowOff>542925</xdr:rowOff>
    </xdr:to>
    <xdr:pic>
      <xdr:nvPicPr>
        <xdr:cNvPr id="63960" name="Picture 18424" descr="поваренок"/>
        <xdr:cNvPicPr>
          <a:picLocks noChangeAspect="1" noChangeArrowheads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7920925"/>
          <a:ext cx="800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712</xdr:row>
      <xdr:rowOff>38100</xdr:rowOff>
    </xdr:from>
    <xdr:to>
      <xdr:col>0</xdr:col>
      <xdr:colOff>723900</xdr:colOff>
      <xdr:row>712</xdr:row>
      <xdr:rowOff>914400</xdr:rowOff>
    </xdr:to>
    <xdr:pic>
      <xdr:nvPicPr>
        <xdr:cNvPr id="63961" name="Picture 18425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161925"/>
          <a:ext cx="5810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719</xdr:row>
      <xdr:rowOff>19050</xdr:rowOff>
    </xdr:from>
    <xdr:to>
      <xdr:col>0</xdr:col>
      <xdr:colOff>628650</xdr:colOff>
      <xdr:row>719</xdr:row>
      <xdr:rowOff>704850</xdr:rowOff>
    </xdr:to>
    <xdr:pic>
      <xdr:nvPicPr>
        <xdr:cNvPr id="63962" name="Picture 18426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87162675"/>
          <a:ext cx="457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720</xdr:row>
      <xdr:rowOff>28575</xdr:rowOff>
    </xdr:from>
    <xdr:to>
      <xdr:col>0</xdr:col>
      <xdr:colOff>638175</xdr:colOff>
      <xdr:row>720</xdr:row>
      <xdr:rowOff>714375</xdr:rowOff>
    </xdr:to>
    <xdr:pic>
      <xdr:nvPicPr>
        <xdr:cNvPr id="63963" name="Picture 18427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87886575"/>
          <a:ext cx="457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727</xdr:row>
      <xdr:rowOff>28575</xdr:rowOff>
    </xdr:from>
    <xdr:to>
      <xdr:col>0</xdr:col>
      <xdr:colOff>857250</xdr:colOff>
      <xdr:row>727</xdr:row>
      <xdr:rowOff>600075</xdr:rowOff>
    </xdr:to>
    <xdr:pic>
      <xdr:nvPicPr>
        <xdr:cNvPr id="63964" name="Picture 18428" descr="DSC_0003"/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849225"/>
          <a:ext cx="857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728</xdr:row>
      <xdr:rowOff>47625</xdr:rowOff>
    </xdr:from>
    <xdr:to>
      <xdr:col>0</xdr:col>
      <xdr:colOff>866775</xdr:colOff>
      <xdr:row>728</xdr:row>
      <xdr:rowOff>619125</xdr:rowOff>
    </xdr:to>
    <xdr:pic>
      <xdr:nvPicPr>
        <xdr:cNvPr id="63965" name="Picture 18429" descr="DSC_0002"/>
        <xdr:cNvPicPr>
          <a:picLocks noChangeAspect="1" noChangeArrowheads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535025"/>
          <a:ext cx="866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765</xdr:row>
      <xdr:rowOff>9525</xdr:rowOff>
    </xdr:from>
    <xdr:to>
      <xdr:col>0</xdr:col>
      <xdr:colOff>685800</xdr:colOff>
      <xdr:row>765</xdr:row>
      <xdr:rowOff>771525</xdr:rowOff>
    </xdr:to>
    <xdr:pic>
      <xdr:nvPicPr>
        <xdr:cNvPr id="63966" name="Picture 18430" descr="1043"/>
        <xdr:cNvPicPr>
          <a:picLocks noChangeAspect="1" noChangeArrowheads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23576750"/>
          <a:ext cx="5048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773</xdr:row>
      <xdr:rowOff>19050</xdr:rowOff>
    </xdr:from>
    <xdr:to>
      <xdr:col>0</xdr:col>
      <xdr:colOff>885825</xdr:colOff>
      <xdr:row>773</xdr:row>
      <xdr:rowOff>628650</xdr:rowOff>
    </xdr:to>
    <xdr:pic>
      <xdr:nvPicPr>
        <xdr:cNvPr id="63967" name="Picture 18431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82150"/>
          <a:ext cx="8858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774</xdr:row>
      <xdr:rowOff>9525</xdr:rowOff>
    </xdr:from>
    <xdr:to>
      <xdr:col>1</xdr:col>
      <xdr:colOff>0</xdr:colOff>
      <xdr:row>774</xdr:row>
      <xdr:rowOff>619125</xdr:rowOff>
    </xdr:to>
    <xdr:pic>
      <xdr:nvPicPr>
        <xdr:cNvPr id="63968" name="Picture 18432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9377475"/>
          <a:ext cx="895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776</xdr:row>
      <xdr:rowOff>28575</xdr:rowOff>
    </xdr:from>
    <xdr:to>
      <xdr:col>0</xdr:col>
      <xdr:colOff>876300</xdr:colOff>
      <xdr:row>776</xdr:row>
      <xdr:rowOff>600075</xdr:rowOff>
    </xdr:to>
    <xdr:pic>
      <xdr:nvPicPr>
        <xdr:cNvPr id="63969" name="Picture 18433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30787175"/>
          <a:ext cx="857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777</xdr:row>
      <xdr:rowOff>28575</xdr:rowOff>
    </xdr:from>
    <xdr:to>
      <xdr:col>0</xdr:col>
      <xdr:colOff>876300</xdr:colOff>
      <xdr:row>777</xdr:row>
      <xdr:rowOff>609600</xdr:rowOff>
    </xdr:to>
    <xdr:pic>
      <xdr:nvPicPr>
        <xdr:cNvPr id="63970" name="Picture 18434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1434875"/>
          <a:ext cx="8763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782</xdr:row>
      <xdr:rowOff>28575</xdr:rowOff>
    </xdr:from>
    <xdr:to>
      <xdr:col>0</xdr:col>
      <xdr:colOff>866775</xdr:colOff>
      <xdr:row>782</xdr:row>
      <xdr:rowOff>628650</xdr:rowOff>
    </xdr:to>
    <xdr:pic>
      <xdr:nvPicPr>
        <xdr:cNvPr id="63971" name="Picture 18435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5273450"/>
          <a:ext cx="866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788</xdr:row>
      <xdr:rowOff>47625</xdr:rowOff>
    </xdr:from>
    <xdr:to>
      <xdr:col>0</xdr:col>
      <xdr:colOff>876300</xdr:colOff>
      <xdr:row>788</xdr:row>
      <xdr:rowOff>628650</xdr:rowOff>
    </xdr:to>
    <xdr:pic>
      <xdr:nvPicPr>
        <xdr:cNvPr id="63972" name="Picture 18437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9931175"/>
          <a:ext cx="8763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791</xdr:row>
      <xdr:rowOff>19050</xdr:rowOff>
    </xdr:from>
    <xdr:to>
      <xdr:col>0</xdr:col>
      <xdr:colOff>885825</xdr:colOff>
      <xdr:row>791</xdr:row>
      <xdr:rowOff>638175</xdr:rowOff>
    </xdr:to>
    <xdr:pic>
      <xdr:nvPicPr>
        <xdr:cNvPr id="63973" name="Picture 18438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2026675"/>
          <a:ext cx="885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792</xdr:row>
      <xdr:rowOff>19050</xdr:rowOff>
    </xdr:from>
    <xdr:to>
      <xdr:col>0</xdr:col>
      <xdr:colOff>876300</xdr:colOff>
      <xdr:row>792</xdr:row>
      <xdr:rowOff>638175</xdr:rowOff>
    </xdr:to>
    <xdr:pic>
      <xdr:nvPicPr>
        <xdr:cNvPr id="63974" name="Picture 18439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2683900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794</xdr:row>
      <xdr:rowOff>9525</xdr:rowOff>
    </xdr:from>
    <xdr:to>
      <xdr:col>0</xdr:col>
      <xdr:colOff>876300</xdr:colOff>
      <xdr:row>794</xdr:row>
      <xdr:rowOff>590550</xdr:rowOff>
    </xdr:to>
    <xdr:pic>
      <xdr:nvPicPr>
        <xdr:cNvPr id="63975" name="Picture 18440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160275"/>
          <a:ext cx="8763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795</xdr:row>
      <xdr:rowOff>38100</xdr:rowOff>
    </xdr:from>
    <xdr:to>
      <xdr:col>0</xdr:col>
      <xdr:colOff>885825</xdr:colOff>
      <xdr:row>795</xdr:row>
      <xdr:rowOff>628650</xdr:rowOff>
    </xdr:to>
    <xdr:pic>
      <xdr:nvPicPr>
        <xdr:cNvPr id="63976" name="Picture 18441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807975"/>
          <a:ext cx="8858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796</xdr:row>
      <xdr:rowOff>19050</xdr:rowOff>
    </xdr:from>
    <xdr:to>
      <xdr:col>0</xdr:col>
      <xdr:colOff>885825</xdr:colOff>
      <xdr:row>796</xdr:row>
      <xdr:rowOff>609600</xdr:rowOff>
    </xdr:to>
    <xdr:pic>
      <xdr:nvPicPr>
        <xdr:cNvPr id="63977" name="Picture 18442" descr="vladimirbelov"/>
        <xdr:cNvPicPr>
          <a:picLocks noChangeAspect="1" noChangeArrowheads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484250"/>
          <a:ext cx="8858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798</xdr:row>
      <xdr:rowOff>9525</xdr:rowOff>
    </xdr:from>
    <xdr:to>
      <xdr:col>0</xdr:col>
      <xdr:colOff>828675</xdr:colOff>
      <xdr:row>798</xdr:row>
      <xdr:rowOff>800100</xdr:rowOff>
    </xdr:to>
    <xdr:pic>
      <xdr:nvPicPr>
        <xdr:cNvPr id="63978" name="Picture 18443" descr="всадница"/>
        <xdr:cNvPicPr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46865375"/>
          <a:ext cx="8001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803</xdr:row>
      <xdr:rowOff>0</xdr:rowOff>
    </xdr:from>
    <xdr:to>
      <xdr:col>0</xdr:col>
      <xdr:colOff>781050</xdr:colOff>
      <xdr:row>803</xdr:row>
      <xdr:rowOff>685800</xdr:rowOff>
    </xdr:to>
    <xdr:pic>
      <xdr:nvPicPr>
        <xdr:cNvPr id="63979" name="Picture 18444" descr="лопухина"/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50580125"/>
          <a:ext cx="7429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805</xdr:row>
      <xdr:rowOff>28575</xdr:rowOff>
    </xdr:from>
    <xdr:to>
      <xdr:col>0</xdr:col>
      <xdr:colOff>857250</xdr:colOff>
      <xdr:row>805</xdr:row>
      <xdr:rowOff>600075</xdr:rowOff>
    </xdr:to>
    <xdr:pic>
      <xdr:nvPicPr>
        <xdr:cNvPr id="63980" name="Picture 18445" descr="т300 1267осень"/>
        <xdr:cNvPicPr>
          <a:picLocks noChangeAspect="1" noChangeArrowheads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980300"/>
          <a:ext cx="857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806</xdr:row>
      <xdr:rowOff>28575</xdr:rowOff>
    </xdr:from>
    <xdr:to>
      <xdr:col>0</xdr:col>
      <xdr:colOff>857250</xdr:colOff>
      <xdr:row>806</xdr:row>
      <xdr:rowOff>600075</xdr:rowOff>
    </xdr:to>
    <xdr:pic>
      <xdr:nvPicPr>
        <xdr:cNvPr id="63981" name="Picture 18446" descr="т300 1413охота"/>
        <xdr:cNvPicPr>
          <a:picLocks noChangeAspect="1" noChangeArrowheads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637525"/>
          <a:ext cx="857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804</xdr:row>
      <xdr:rowOff>28575</xdr:rowOff>
    </xdr:from>
    <xdr:to>
      <xdr:col>0</xdr:col>
      <xdr:colOff>819150</xdr:colOff>
      <xdr:row>804</xdr:row>
      <xdr:rowOff>619125</xdr:rowOff>
    </xdr:to>
    <xdr:pic>
      <xdr:nvPicPr>
        <xdr:cNvPr id="63982" name="Рисунок 1"/>
        <xdr:cNvPicPr>
          <a:picLocks noChangeAspect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51313550"/>
          <a:ext cx="7715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808</xdr:row>
      <xdr:rowOff>47625</xdr:rowOff>
    </xdr:from>
    <xdr:to>
      <xdr:col>0</xdr:col>
      <xdr:colOff>809625</xdr:colOff>
      <xdr:row>808</xdr:row>
      <xdr:rowOff>647700</xdr:rowOff>
    </xdr:to>
    <xdr:pic>
      <xdr:nvPicPr>
        <xdr:cNvPr id="63983" name="Рисунок 2"/>
        <xdr:cNvPicPr>
          <a:picLocks noChangeAspect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4066275"/>
          <a:ext cx="7524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678</xdr:row>
      <xdr:rowOff>28575</xdr:rowOff>
    </xdr:from>
    <xdr:to>
      <xdr:col>0</xdr:col>
      <xdr:colOff>819150</xdr:colOff>
      <xdr:row>678</xdr:row>
      <xdr:rowOff>523875</xdr:rowOff>
    </xdr:to>
    <xdr:pic>
      <xdr:nvPicPr>
        <xdr:cNvPr id="63984" name="Рисунок 3"/>
        <xdr:cNvPicPr>
          <a:picLocks noChangeAspect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55034850"/>
          <a:ext cx="7810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679</xdr:row>
      <xdr:rowOff>66675</xdr:rowOff>
    </xdr:from>
    <xdr:to>
      <xdr:col>0</xdr:col>
      <xdr:colOff>828675</xdr:colOff>
      <xdr:row>679</xdr:row>
      <xdr:rowOff>571500</xdr:rowOff>
    </xdr:to>
    <xdr:pic>
      <xdr:nvPicPr>
        <xdr:cNvPr id="63985" name="Рисунок 4"/>
        <xdr:cNvPicPr>
          <a:picLocks noChangeAspect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55644450"/>
          <a:ext cx="7620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676</xdr:row>
      <xdr:rowOff>38100</xdr:rowOff>
    </xdr:from>
    <xdr:to>
      <xdr:col>0</xdr:col>
      <xdr:colOff>809625</xdr:colOff>
      <xdr:row>676</xdr:row>
      <xdr:rowOff>542925</xdr:rowOff>
    </xdr:to>
    <xdr:pic>
      <xdr:nvPicPr>
        <xdr:cNvPr id="63986" name="Рисунок 5"/>
        <xdr:cNvPicPr>
          <a:picLocks noChangeAspect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4320475"/>
          <a:ext cx="790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560</xdr:row>
      <xdr:rowOff>19050</xdr:rowOff>
    </xdr:from>
    <xdr:to>
      <xdr:col>0</xdr:col>
      <xdr:colOff>781050</xdr:colOff>
      <xdr:row>560</xdr:row>
      <xdr:rowOff>552450</xdr:rowOff>
    </xdr:to>
    <xdr:pic>
      <xdr:nvPicPr>
        <xdr:cNvPr id="63987" name="Рисунок 6"/>
        <xdr:cNvPicPr>
          <a:picLocks noChangeAspect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2178125"/>
          <a:ext cx="6667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552</xdr:row>
      <xdr:rowOff>19050</xdr:rowOff>
    </xdr:from>
    <xdr:to>
      <xdr:col>0</xdr:col>
      <xdr:colOff>752475</xdr:colOff>
      <xdr:row>552</xdr:row>
      <xdr:rowOff>476250</xdr:rowOff>
    </xdr:to>
    <xdr:pic>
      <xdr:nvPicPr>
        <xdr:cNvPr id="63988" name="Рисунок 8"/>
        <xdr:cNvPicPr>
          <a:picLocks noChangeAspect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7920450"/>
          <a:ext cx="6953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545</xdr:row>
      <xdr:rowOff>47625</xdr:rowOff>
    </xdr:from>
    <xdr:to>
      <xdr:col>0</xdr:col>
      <xdr:colOff>762000</xdr:colOff>
      <xdr:row>545</xdr:row>
      <xdr:rowOff>542925</xdr:rowOff>
    </xdr:to>
    <xdr:pic>
      <xdr:nvPicPr>
        <xdr:cNvPr id="63989" name="Рисунок 9"/>
        <xdr:cNvPicPr>
          <a:picLocks noChangeAspect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4529550"/>
          <a:ext cx="685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543</xdr:row>
      <xdr:rowOff>28575</xdr:rowOff>
    </xdr:from>
    <xdr:to>
      <xdr:col>0</xdr:col>
      <xdr:colOff>771525</xdr:colOff>
      <xdr:row>543</xdr:row>
      <xdr:rowOff>514350</xdr:rowOff>
    </xdr:to>
    <xdr:pic>
      <xdr:nvPicPr>
        <xdr:cNvPr id="63990" name="Рисунок 10"/>
        <xdr:cNvPicPr>
          <a:picLocks noChangeAspect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73405600"/>
          <a:ext cx="666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537</xdr:row>
      <xdr:rowOff>38100</xdr:rowOff>
    </xdr:from>
    <xdr:to>
      <xdr:col>0</xdr:col>
      <xdr:colOff>762000</xdr:colOff>
      <xdr:row>537</xdr:row>
      <xdr:rowOff>542925</xdr:rowOff>
    </xdr:to>
    <xdr:pic>
      <xdr:nvPicPr>
        <xdr:cNvPr id="63991" name="Рисунок 11"/>
        <xdr:cNvPicPr>
          <a:picLocks noChangeAspect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70690975"/>
          <a:ext cx="628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518</xdr:row>
      <xdr:rowOff>66675</xdr:rowOff>
    </xdr:from>
    <xdr:to>
      <xdr:col>0</xdr:col>
      <xdr:colOff>752475</xdr:colOff>
      <xdr:row>518</xdr:row>
      <xdr:rowOff>523875</xdr:rowOff>
    </xdr:to>
    <xdr:pic>
      <xdr:nvPicPr>
        <xdr:cNvPr id="63992" name="Рисунок 12"/>
        <xdr:cNvPicPr>
          <a:picLocks noChangeAspect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61594600"/>
          <a:ext cx="647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520</xdr:row>
      <xdr:rowOff>19050</xdr:rowOff>
    </xdr:from>
    <xdr:to>
      <xdr:col>0</xdr:col>
      <xdr:colOff>742950</xdr:colOff>
      <xdr:row>520</xdr:row>
      <xdr:rowOff>476250</xdr:rowOff>
    </xdr:to>
    <xdr:pic>
      <xdr:nvPicPr>
        <xdr:cNvPr id="63993" name="Рисунок 13"/>
        <xdr:cNvPicPr>
          <a:picLocks noChangeAspect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62680450"/>
          <a:ext cx="638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516</xdr:row>
      <xdr:rowOff>0</xdr:rowOff>
    </xdr:from>
    <xdr:to>
      <xdr:col>0</xdr:col>
      <xdr:colOff>762000</xdr:colOff>
      <xdr:row>516</xdr:row>
      <xdr:rowOff>457200</xdr:rowOff>
    </xdr:to>
    <xdr:pic>
      <xdr:nvPicPr>
        <xdr:cNvPr id="63994" name="Рисунок 14"/>
        <xdr:cNvPicPr>
          <a:picLocks noChangeAspect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60842125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501</xdr:row>
      <xdr:rowOff>47625</xdr:rowOff>
    </xdr:from>
    <xdr:to>
      <xdr:col>0</xdr:col>
      <xdr:colOff>790575</xdr:colOff>
      <xdr:row>501</xdr:row>
      <xdr:rowOff>542925</xdr:rowOff>
    </xdr:to>
    <xdr:pic>
      <xdr:nvPicPr>
        <xdr:cNvPr id="63995" name="Рисунок 15"/>
        <xdr:cNvPicPr>
          <a:picLocks noChangeAspect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53946025"/>
          <a:ext cx="6762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495</xdr:row>
      <xdr:rowOff>57150</xdr:rowOff>
    </xdr:from>
    <xdr:to>
      <xdr:col>0</xdr:col>
      <xdr:colOff>819150</xdr:colOff>
      <xdr:row>495</xdr:row>
      <xdr:rowOff>514350</xdr:rowOff>
    </xdr:to>
    <xdr:pic>
      <xdr:nvPicPr>
        <xdr:cNvPr id="63996" name="Рисунок 17"/>
        <xdr:cNvPicPr>
          <a:picLocks noChangeAspect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1231400"/>
          <a:ext cx="6953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494</xdr:row>
      <xdr:rowOff>19050</xdr:rowOff>
    </xdr:from>
    <xdr:to>
      <xdr:col>0</xdr:col>
      <xdr:colOff>790575</xdr:colOff>
      <xdr:row>494</xdr:row>
      <xdr:rowOff>476250</xdr:rowOff>
    </xdr:to>
    <xdr:pic>
      <xdr:nvPicPr>
        <xdr:cNvPr id="63997" name="Рисунок 18"/>
        <xdr:cNvPicPr>
          <a:picLocks noChangeAspect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50669425"/>
          <a:ext cx="6762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484</xdr:row>
      <xdr:rowOff>66675</xdr:rowOff>
    </xdr:from>
    <xdr:to>
      <xdr:col>0</xdr:col>
      <xdr:colOff>733425</xdr:colOff>
      <xdr:row>484</xdr:row>
      <xdr:rowOff>523875</xdr:rowOff>
    </xdr:to>
    <xdr:pic>
      <xdr:nvPicPr>
        <xdr:cNvPr id="63998" name="Рисунок 19"/>
        <xdr:cNvPicPr>
          <a:picLocks noChangeAspect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45992650"/>
          <a:ext cx="638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488</xdr:row>
      <xdr:rowOff>47625</xdr:rowOff>
    </xdr:from>
    <xdr:to>
      <xdr:col>0</xdr:col>
      <xdr:colOff>752475</xdr:colOff>
      <xdr:row>488</xdr:row>
      <xdr:rowOff>523875</xdr:rowOff>
    </xdr:to>
    <xdr:pic>
      <xdr:nvPicPr>
        <xdr:cNvPr id="63999" name="Рисунок 20"/>
        <xdr:cNvPicPr>
          <a:picLocks noChangeAspect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7935750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474</xdr:row>
      <xdr:rowOff>19050</xdr:rowOff>
    </xdr:from>
    <xdr:to>
      <xdr:col>0</xdr:col>
      <xdr:colOff>742950</xdr:colOff>
      <xdr:row>474</xdr:row>
      <xdr:rowOff>476250</xdr:rowOff>
    </xdr:to>
    <xdr:pic>
      <xdr:nvPicPr>
        <xdr:cNvPr id="64000" name="Рисунок 21"/>
        <xdr:cNvPicPr>
          <a:picLocks noChangeAspect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41639725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470</xdr:row>
      <xdr:rowOff>28575</xdr:rowOff>
    </xdr:from>
    <xdr:to>
      <xdr:col>0</xdr:col>
      <xdr:colOff>819150</xdr:colOff>
      <xdr:row>470</xdr:row>
      <xdr:rowOff>504825</xdr:rowOff>
    </xdr:to>
    <xdr:pic>
      <xdr:nvPicPr>
        <xdr:cNvPr id="64001" name="Рисунок 22"/>
        <xdr:cNvPicPr>
          <a:picLocks noChangeAspect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39763300"/>
          <a:ext cx="7048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464</xdr:row>
      <xdr:rowOff>28575</xdr:rowOff>
    </xdr:from>
    <xdr:to>
      <xdr:col>0</xdr:col>
      <xdr:colOff>781050</xdr:colOff>
      <xdr:row>464</xdr:row>
      <xdr:rowOff>485775</xdr:rowOff>
    </xdr:to>
    <xdr:pic>
      <xdr:nvPicPr>
        <xdr:cNvPr id="64002" name="Рисунок 25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36867700"/>
          <a:ext cx="666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465</xdr:row>
      <xdr:rowOff>28575</xdr:rowOff>
    </xdr:from>
    <xdr:to>
      <xdr:col>0</xdr:col>
      <xdr:colOff>800100</xdr:colOff>
      <xdr:row>465</xdr:row>
      <xdr:rowOff>485775</xdr:rowOff>
    </xdr:to>
    <xdr:pic>
      <xdr:nvPicPr>
        <xdr:cNvPr id="64003" name="Рисунок 26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37391575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459</xdr:row>
      <xdr:rowOff>0</xdr:rowOff>
    </xdr:from>
    <xdr:to>
      <xdr:col>0</xdr:col>
      <xdr:colOff>781050</xdr:colOff>
      <xdr:row>459</xdr:row>
      <xdr:rowOff>457200</xdr:rowOff>
    </xdr:to>
    <xdr:pic>
      <xdr:nvPicPr>
        <xdr:cNvPr id="64004" name="Рисунок 27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3463885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451</xdr:row>
      <xdr:rowOff>19050</xdr:rowOff>
    </xdr:from>
    <xdr:to>
      <xdr:col>0</xdr:col>
      <xdr:colOff>762000</xdr:colOff>
      <xdr:row>451</xdr:row>
      <xdr:rowOff>476250</xdr:rowOff>
    </xdr:to>
    <xdr:pic>
      <xdr:nvPicPr>
        <xdr:cNvPr id="64005" name="Рисунок 28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30819325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454</xdr:row>
      <xdr:rowOff>19050</xdr:rowOff>
    </xdr:from>
    <xdr:to>
      <xdr:col>0</xdr:col>
      <xdr:colOff>771525</xdr:colOff>
      <xdr:row>454</xdr:row>
      <xdr:rowOff>476250</xdr:rowOff>
    </xdr:to>
    <xdr:pic>
      <xdr:nvPicPr>
        <xdr:cNvPr id="64006" name="Рисунок 29"/>
        <xdr:cNvPicPr>
          <a:picLocks noChangeAspect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2429050"/>
          <a:ext cx="6953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418</xdr:row>
      <xdr:rowOff>38100</xdr:rowOff>
    </xdr:from>
    <xdr:to>
      <xdr:col>0</xdr:col>
      <xdr:colOff>828675</xdr:colOff>
      <xdr:row>418</xdr:row>
      <xdr:rowOff>523875</xdr:rowOff>
    </xdr:to>
    <xdr:pic>
      <xdr:nvPicPr>
        <xdr:cNvPr id="64007" name="Рисунок 18847"/>
        <xdr:cNvPicPr>
          <a:picLocks noChangeAspect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14703025"/>
          <a:ext cx="7239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417</xdr:row>
      <xdr:rowOff>38100</xdr:rowOff>
    </xdr:from>
    <xdr:to>
      <xdr:col>0</xdr:col>
      <xdr:colOff>800100</xdr:colOff>
      <xdr:row>417</xdr:row>
      <xdr:rowOff>495300</xdr:rowOff>
    </xdr:to>
    <xdr:pic>
      <xdr:nvPicPr>
        <xdr:cNvPr id="64008" name="Рисунок 18848"/>
        <xdr:cNvPicPr>
          <a:picLocks noChangeAspect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4188675"/>
          <a:ext cx="7048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406</xdr:row>
      <xdr:rowOff>19050</xdr:rowOff>
    </xdr:from>
    <xdr:to>
      <xdr:col>0</xdr:col>
      <xdr:colOff>809625</xdr:colOff>
      <xdr:row>406</xdr:row>
      <xdr:rowOff>476250</xdr:rowOff>
    </xdr:to>
    <xdr:pic>
      <xdr:nvPicPr>
        <xdr:cNvPr id="64009" name="Рисунок 18849"/>
        <xdr:cNvPicPr>
          <a:picLocks noChangeAspect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8930875"/>
          <a:ext cx="666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400</xdr:row>
      <xdr:rowOff>0</xdr:rowOff>
    </xdr:from>
    <xdr:to>
      <xdr:col>0</xdr:col>
      <xdr:colOff>800100</xdr:colOff>
      <xdr:row>400</xdr:row>
      <xdr:rowOff>542925</xdr:rowOff>
    </xdr:to>
    <xdr:pic>
      <xdr:nvPicPr>
        <xdr:cNvPr id="64010" name="Рисунок 18850"/>
        <xdr:cNvPicPr>
          <a:picLocks noChangeAspect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6244825"/>
          <a:ext cx="7048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399</xdr:row>
      <xdr:rowOff>57150</xdr:rowOff>
    </xdr:from>
    <xdr:to>
      <xdr:col>0</xdr:col>
      <xdr:colOff>790575</xdr:colOff>
      <xdr:row>399</xdr:row>
      <xdr:rowOff>590550</xdr:rowOff>
    </xdr:to>
    <xdr:pic>
      <xdr:nvPicPr>
        <xdr:cNvPr id="64011" name="Рисунок 18851"/>
        <xdr:cNvPicPr>
          <a:picLocks noChangeAspect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05673325"/>
          <a:ext cx="685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380</xdr:row>
      <xdr:rowOff>38100</xdr:rowOff>
    </xdr:from>
    <xdr:to>
      <xdr:col>0</xdr:col>
      <xdr:colOff>819150</xdr:colOff>
      <xdr:row>380</xdr:row>
      <xdr:rowOff>552450</xdr:rowOff>
    </xdr:to>
    <xdr:pic>
      <xdr:nvPicPr>
        <xdr:cNvPr id="64012" name="Рисунок 18854"/>
        <xdr:cNvPicPr>
          <a:picLocks noChangeAspect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5872100"/>
          <a:ext cx="7334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390</xdr:row>
      <xdr:rowOff>28575</xdr:rowOff>
    </xdr:from>
    <xdr:to>
      <xdr:col>0</xdr:col>
      <xdr:colOff>819150</xdr:colOff>
      <xdr:row>390</xdr:row>
      <xdr:rowOff>533400</xdr:rowOff>
    </xdr:to>
    <xdr:pic>
      <xdr:nvPicPr>
        <xdr:cNvPr id="64013" name="Рисунок 18855"/>
        <xdr:cNvPicPr>
          <a:picLocks noChangeAspect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00996550"/>
          <a:ext cx="7143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375</xdr:row>
      <xdr:rowOff>0</xdr:rowOff>
    </xdr:from>
    <xdr:to>
      <xdr:col>0</xdr:col>
      <xdr:colOff>704850</xdr:colOff>
      <xdr:row>375</xdr:row>
      <xdr:rowOff>514350</xdr:rowOff>
    </xdr:to>
    <xdr:pic>
      <xdr:nvPicPr>
        <xdr:cNvPr id="64014" name="Рисунок 18856"/>
        <xdr:cNvPicPr>
          <a:picLocks noChangeAspect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3433700"/>
          <a:ext cx="628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376</xdr:row>
      <xdr:rowOff>28575</xdr:rowOff>
    </xdr:from>
    <xdr:to>
      <xdr:col>0</xdr:col>
      <xdr:colOff>704850</xdr:colOff>
      <xdr:row>376</xdr:row>
      <xdr:rowOff>495300</xdr:rowOff>
    </xdr:to>
    <xdr:pic>
      <xdr:nvPicPr>
        <xdr:cNvPr id="64015" name="Рисунок 18857"/>
        <xdr:cNvPicPr>
          <a:picLocks noChangeAspect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3986150"/>
          <a:ext cx="619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377</xdr:row>
      <xdr:rowOff>0</xdr:rowOff>
    </xdr:from>
    <xdr:to>
      <xdr:col>0</xdr:col>
      <xdr:colOff>704850</xdr:colOff>
      <xdr:row>377</xdr:row>
      <xdr:rowOff>533400</xdr:rowOff>
    </xdr:to>
    <xdr:pic>
      <xdr:nvPicPr>
        <xdr:cNvPr id="64016" name="Рисунок 18858"/>
        <xdr:cNvPicPr>
          <a:picLocks noChangeAspect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4500500"/>
          <a:ext cx="6477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365</xdr:row>
      <xdr:rowOff>28575</xdr:rowOff>
    </xdr:from>
    <xdr:to>
      <xdr:col>0</xdr:col>
      <xdr:colOff>723900</xdr:colOff>
      <xdr:row>365</xdr:row>
      <xdr:rowOff>485775</xdr:rowOff>
    </xdr:to>
    <xdr:pic>
      <xdr:nvPicPr>
        <xdr:cNvPr id="64017" name="Рисунок 19230"/>
        <xdr:cNvPicPr>
          <a:picLocks noChangeAspect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8452125"/>
          <a:ext cx="628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364</xdr:row>
      <xdr:rowOff>47625</xdr:rowOff>
    </xdr:from>
    <xdr:to>
      <xdr:col>0</xdr:col>
      <xdr:colOff>781050</xdr:colOff>
      <xdr:row>364</xdr:row>
      <xdr:rowOff>561975</xdr:rowOff>
    </xdr:to>
    <xdr:pic>
      <xdr:nvPicPr>
        <xdr:cNvPr id="64018" name="Рисунок 19396"/>
        <xdr:cNvPicPr>
          <a:picLocks noChangeAspect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87823475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360</xdr:row>
      <xdr:rowOff>66675</xdr:rowOff>
    </xdr:from>
    <xdr:to>
      <xdr:col>0</xdr:col>
      <xdr:colOff>771525</xdr:colOff>
      <xdr:row>360</xdr:row>
      <xdr:rowOff>523875</xdr:rowOff>
    </xdr:to>
    <xdr:pic>
      <xdr:nvPicPr>
        <xdr:cNvPr id="64019" name="Рисунок 19398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5366025"/>
          <a:ext cx="6000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337</xdr:row>
      <xdr:rowOff>0</xdr:rowOff>
    </xdr:from>
    <xdr:to>
      <xdr:col>0</xdr:col>
      <xdr:colOff>857250</xdr:colOff>
      <xdr:row>338</xdr:row>
      <xdr:rowOff>9525</xdr:rowOff>
    </xdr:to>
    <xdr:pic>
      <xdr:nvPicPr>
        <xdr:cNvPr id="64020" name="Рисунок 19401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74859950"/>
          <a:ext cx="790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324</xdr:row>
      <xdr:rowOff>9525</xdr:rowOff>
    </xdr:from>
    <xdr:to>
      <xdr:col>0</xdr:col>
      <xdr:colOff>790575</xdr:colOff>
      <xdr:row>324</xdr:row>
      <xdr:rowOff>466725</xdr:rowOff>
    </xdr:to>
    <xdr:pic>
      <xdr:nvPicPr>
        <xdr:cNvPr id="64021" name="Рисунок 19470"/>
        <xdr:cNvPicPr>
          <a:picLocks noChangeAspect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8640125"/>
          <a:ext cx="714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325</xdr:row>
      <xdr:rowOff>19050</xdr:rowOff>
    </xdr:from>
    <xdr:to>
      <xdr:col>0</xdr:col>
      <xdr:colOff>790575</xdr:colOff>
      <xdr:row>325</xdr:row>
      <xdr:rowOff>476250</xdr:rowOff>
    </xdr:to>
    <xdr:pic>
      <xdr:nvPicPr>
        <xdr:cNvPr id="64022" name="Рисунок 19471"/>
        <xdr:cNvPicPr>
          <a:picLocks noChangeAspect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9154475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329</xdr:row>
      <xdr:rowOff>57150</xdr:rowOff>
    </xdr:from>
    <xdr:to>
      <xdr:col>0</xdr:col>
      <xdr:colOff>771525</xdr:colOff>
      <xdr:row>329</xdr:row>
      <xdr:rowOff>514350</xdr:rowOff>
    </xdr:to>
    <xdr:pic>
      <xdr:nvPicPr>
        <xdr:cNvPr id="64023" name="Рисунок 19472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71173775"/>
          <a:ext cx="6953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299</xdr:row>
      <xdr:rowOff>9525</xdr:rowOff>
    </xdr:from>
    <xdr:to>
      <xdr:col>0</xdr:col>
      <xdr:colOff>800100</xdr:colOff>
      <xdr:row>299</xdr:row>
      <xdr:rowOff>466725</xdr:rowOff>
    </xdr:to>
    <xdr:pic>
      <xdr:nvPicPr>
        <xdr:cNvPr id="64024" name="Рисунок 19473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6895800"/>
          <a:ext cx="7239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288</xdr:row>
      <xdr:rowOff>47625</xdr:rowOff>
    </xdr:from>
    <xdr:to>
      <xdr:col>0</xdr:col>
      <xdr:colOff>809625</xdr:colOff>
      <xdr:row>288</xdr:row>
      <xdr:rowOff>504825</xdr:rowOff>
    </xdr:to>
    <xdr:pic>
      <xdr:nvPicPr>
        <xdr:cNvPr id="64025" name="Рисунок 19474"/>
        <xdr:cNvPicPr>
          <a:picLocks noChangeAspect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51542750"/>
          <a:ext cx="647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290</xdr:row>
      <xdr:rowOff>28575</xdr:rowOff>
    </xdr:from>
    <xdr:to>
      <xdr:col>0</xdr:col>
      <xdr:colOff>800100</xdr:colOff>
      <xdr:row>290</xdr:row>
      <xdr:rowOff>485775</xdr:rowOff>
    </xdr:to>
    <xdr:pic>
      <xdr:nvPicPr>
        <xdr:cNvPr id="64026" name="Рисунок 19475"/>
        <xdr:cNvPicPr>
          <a:picLocks noChangeAspect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2600025"/>
          <a:ext cx="7048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294</xdr:row>
      <xdr:rowOff>19050</xdr:rowOff>
    </xdr:from>
    <xdr:to>
      <xdr:col>0</xdr:col>
      <xdr:colOff>819150</xdr:colOff>
      <xdr:row>294</xdr:row>
      <xdr:rowOff>533400</xdr:rowOff>
    </xdr:to>
    <xdr:pic>
      <xdr:nvPicPr>
        <xdr:cNvPr id="64027" name="Рисунок 19476"/>
        <xdr:cNvPicPr>
          <a:picLocks noChangeAspect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54743150"/>
          <a:ext cx="7524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268</xdr:row>
      <xdr:rowOff>19050</xdr:rowOff>
    </xdr:from>
    <xdr:to>
      <xdr:col>0</xdr:col>
      <xdr:colOff>723900</xdr:colOff>
      <xdr:row>268</xdr:row>
      <xdr:rowOff>447675</xdr:rowOff>
    </xdr:to>
    <xdr:pic>
      <xdr:nvPicPr>
        <xdr:cNvPr id="64028" name="Рисунок 19477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1360525"/>
          <a:ext cx="6286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264</xdr:row>
      <xdr:rowOff>0</xdr:rowOff>
    </xdr:from>
    <xdr:to>
      <xdr:col>0</xdr:col>
      <xdr:colOff>752475</xdr:colOff>
      <xdr:row>264</xdr:row>
      <xdr:rowOff>457200</xdr:rowOff>
    </xdr:to>
    <xdr:pic>
      <xdr:nvPicPr>
        <xdr:cNvPr id="64029" name="Рисунок 19478"/>
        <xdr:cNvPicPr>
          <a:picLocks noChangeAspect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39322175"/>
          <a:ext cx="7048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262</xdr:row>
      <xdr:rowOff>19050</xdr:rowOff>
    </xdr:from>
    <xdr:to>
      <xdr:col>0</xdr:col>
      <xdr:colOff>742950</xdr:colOff>
      <xdr:row>262</xdr:row>
      <xdr:rowOff>476250</xdr:rowOff>
    </xdr:to>
    <xdr:pic>
      <xdr:nvPicPr>
        <xdr:cNvPr id="64030" name="Рисунок 19479"/>
        <xdr:cNvPicPr>
          <a:picLocks noChangeAspect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312525"/>
          <a:ext cx="647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243</xdr:row>
      <xdr:rowOff>57150</xdr:rowOff>
    </xdr:from>
    <xdr:to>
      <xdr:col>0</xdr:col>
      <xdr:colOff>800100</xdr:colOff>
      <xdr:row>243</xdr:row>
      <xdr:rowOff>514350</xdr:rowOff>
    </xdr:to>
    <xdr:pic>
      <xdr:nvPicPr>
        <xdr:cNvPr id="64031" name="Рисунок 19480"/>
        <xdr:cNvPicPr>
          <a:picLocks noChangeAspect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28673225"/>
          <a:ext cx="6191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222</xdr:row>
      <xdr:rowOff>28575</xdr:rowOff>
    </xdr:from>
    <xdr:to>
      <xdr:col>0</xdr:col>
      <xdr:colOff>781050</xdr:colOff>
      <xdr:row>222</xdr:row>
      <xdr:rowOff>485775</xdr:rowOff>
    </xdr:to>
    <xdr:pic>
      <xdr:nvPicPr>
        <xdr:cNvPr id="64032" name="Рисунок 19481"/>
        <xdr:cNvPicPr>
          <a:picLocks noChangeAspect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8005225"/>
          <a:ext cx="647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224</xdr:row>
      <xdr:rowOff>19050</xdr:rowOff>
    </xdr:from>
    <xdr:to>
      <xdr:col>0</xdr:col>
      <xdr:colOff>790575</xdr:colOff>
      <xdr:row>224</xdr:row>
      <xdr:rowOff>476250</xdr:rowOff>
    </xdr:to>
    <xdr:pic>
      <xdr:nvPicPr>
        <xdr:cNvPr id="64033" name="Рисунок 19482"/>
        <xdr:cNvPicPr>
          <a:picLocks noChangeAspect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9062500"/>
          <a:ext cx="7048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216</xdr:row>
      <xdr:rowOff>9525</xdr:rowOff>
    </xdr:from>
    <xdr:to>
      <xdr:col>0</xdr:col>
      <xdr:colOff>771525</xdr:colOff>
      <xdr:row>216</xdr:row>
      <xdr:rowOff>466725</xdr:rowOff>
    </xdr:to>
    <xdr:pic>
      <xdr:nvPicPr>
        <xdr:cNvPr id="64034" name="Рисунок 19483"/>
        <xdr:cNvPicPr>
          <a:picLocks noChangeAspect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5643025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200</xdr:row>
      <xdr:rowOff>76200</xdr:rowOff>
    </xdr:from>
    <xdr:to>
      <xdr:col>0</xdr:col>
      <xdr:colOff>800100</xdr:colOff>
      <xdr:row>200</xdr:row>
      <xdr:rowOff>533400</xdr:rowOff>
    </xdr:to>
    <xdr:pic>
      <xdr:nvPicPr>
        <xdr:cNvPr id="64035" name="Рисунок 19484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7127675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203</xdr:row>
      <xdr:rowOff>28575</xdr:rowOff>
    </xdr:from>
    <xdr:to>
      <xdr:col>0</xdr:col>
      <xdr:colOff>790575</xdr:colOff>
      <xdr:row>203</xdr:row>
      <xdr:rowOff>485775</xdr:rowOff>
    </xdr:to>
    <xdr:pic>
      <xdr:nvPicPr>
        <xdr:cNvPr id="64036" name="Рисунок 19485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8718350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196</xdr:row>
      <xdr:rowOff>9525</xdr:rowOff>
    </xdr:from>
    <xdr:to>
      <xdr:col>0</xdr:col>
      <xdr:colOff>800100</xdr:colOff>
      <xdr:row>196</xdr:row>
      <xdr:rowOff>523875</xdr:rowOff>
    </xdr:to>
    <xdr:pic>
      <xdr:nvPicPr>
        <xdr:cNvPr id="64037" name="Рисунок 19486"/>
        <xdr:cNvPicPr>
          <a:picLocks noChangeAspect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562272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193</xdr:row>
      <xdr:rowOff>47625</xdr:rowOff>
    </xdr:from>
    <xdr:to>
      <xdr:col>0</xdr:col>
      <xdr:colOff>762000</xdr:colOff>
      <xdr:row>193</xdr:row>
      <xdr:rowOff>504825</xdr:rowOff>
    </xdr:to>
    <xdr:pic>
      <xdr:nvPicPr>
        <xdr:cNvPr id="64038" name="Рисунок 19487"/>
        <xdr:cNvPicPr>
          <a:picLocks noChangeAspect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3965375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191</xdr:row>
      <xdr:rowOff>28575</xdr:rowOff>
    </xdr:from>
    <xdr:to>
      <xdr:col>0</xdr:col>
      <xdr:colOff>752475</xdr:colOff>
      <xdr:row>191</xdr:row>
      <xdr:rowOff>485775</xdr:rowOff>
    </xdr:to>
    <xdr:pic>
      <xdr:nvPicPr>
        <xdr:cNvPr id="64039" name="Рисунок 19488"/>
        <xdr:cNvPicPr>
          <a:picLocks noChangeAspect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2841425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168</xdr:row>
      <xdr:rowOff>0</xdr:rowOff>
    </xdr:from>
    <xdr:to>
      <xdr:col>1</xdr:col>
      <xdr:colOff>19050</xdr:colOff>
      <xdr:row>168</xdr:row>
      <xdr:rowOff>533400</xdr:rowOff>
    </xdr:to>
    <xdr:pic>
      <xdr:nvPicPr>
        <xdr:cNvPr id="64040" name="Рисунок 19490"/>
        <xdr:cNvPicPr>
          <a:picLocks noChangeAspect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0954225"/>
          <a:ext cx="8286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163</xdr:row>
      <xdr:rowOff>38100</xdr:rowOff>
    </xdr:from>
    <xdr:to>
      <xdr:col>0</xdr:col>
      <xdr:colOff>809625</xdr:colOff>
      <xdr:row>163</xdr:row>
      <xdr:rowOff>561975</xdr:rowOff>
    </xdr:to>
    <xdr:pic>
      <xdr:nvPicPr>
        <xdr:cNvPr id="64041" name="Рисунок 19491"/>
        <xdr:cNvPicPr>
          <a:picLocks noChangeAspect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7963375"/>
          <a:ext cx="7715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139</xdr:row>
      <xdr:rowOff>38100</xdr:rowOff>
    </xdr:from>
    <xdr:to>
      <xdr:col>0</xdr:col>
      <xdr:colOff>819150</xdr:colOff>
      <xdr:row>139</xdr:row>
      <xdr:rowOff>495300</xdr:rowOff>
    </xdr:to>
    <xdr:pic>
      <xdr:nvPicPr>
        <xdr:cNvPr id="64042" name="Рисунок 19492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5018900"/>
          <a:ext cx="7048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134</xdr:row>
      <xdr:rowOff>38100</xdr:rowOff>
    </xdr:from>
    <xdr:to>
      <xdr:col>0</xdr:col>
      <xdr:colOff>781050</xdr:colOff>
      <xdr:row>134</xdr:row>
      <xdr:rowOff>495300</xdr:rowOff>
    </xdr:to>
    <xdr:pic>
      <xdr:nvPicPr>
        <xdr:cNvPr id="64043" name="Рисунок 19493"/>
        <xdr:cNvPicPr>
          <a:picLocks noChangeAspect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233285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395</xdr:row>
      <xdr:rowOff>57150</xdr:rowOff>
    </xdr:from>
    <xdr:to>
      <xdr:col>0</xdr:col>
      <xdr:colOff>733425</xdr:colOff>
      <xdr:row>395</xdr:row>
      <xdr:rowOff>533400</xdr:rowOff>
    </xdr:to>
    <xdr:pic>
      <xdr:nvPicPr>
        <xdr:cNvPr id="64044" name="Рисунок 1"/>
        <xdr:cNvPicPr>
          <a:picLocks noChangeAspect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768325"/>
          <a:ext cx="6381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393</xdr:row>
      <xdr:rowOff>19050</xdr:rowOff>
    </xdr:from>
    <xdr:to>
      <xdr:col>0</xdr:col>
      <xdr:colOff>742950</xdr:colOff>
      <xdr:row>393</xdr:row>
      <xdr:rowOff>533400</xdr:rowOff>
    </xdr:to>
    <xdr:pic>
      <xdr:nvPicPr>
        <xdr:cNvPr id="64045" name="Рисунок 2"/>
        <xdr:cNvPicPr>
          <a:picLocks noChangeAspect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2615800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392</xdr:row>
      <xdr:rowOff>19050</xdr:rowOff>
    </xdr:from>
    <xdr:to>
      <xdr:col>0</xdr:col>
      <xdr:colOff>752475</xdr:colOff>
      <xdr:row>392</xdr:row>
      <xdr:rowOff>504825</xdr:rowOff>
    </xdr:to>
    <xdr:pic>
      <xdr:nvPicPr>
        <xdr:cNvPr id="64046" name="Рисунок 3"/>
        <xdr:cNvPicPr>
          <a:picLocks noChangeAspect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2063350"/>
          <a:ext cx="6572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431</xdr:row>
      <xdr:rowOff>47625</xdr:rowOff>
    </xdr:from>
    <xdr:to>
      <xdr:col>0</xdr:col>
      <xdr:colOff>800100</xdr:colOff>
      <xdr:row>431</xdr:row>
      <xdr:rowOff>504825</xdr:rowOff>
    </xdr:to>
    <xdr:pic>
      <xdr:nvPicPr>
        <xdr:cNvPr id="64047" name="Рисунок 4"/>
        <xdr:cNvPicPr>
          <a:picLocks noChangeAspect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20980000"/>
          <a:ext cx="638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435</xdr:row>
      <xdr:rowOff>28575</xdr:rowOff>
    </xdr:from>
    <xdr:to>
      <xdr:col>0</xdr:col>
      <xdr:colOff>771525</xdr:colOff>
      <xdr:row>435</xdr:row>
      <xdr:rowOff>485775</xdr:rowOff>
    </xdr:to>
    <xdr:pic>
      <xdr:nvPicPr>
        <xdr:cNvPr id="64048" name="Рисунок 5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3123125"/>
          <a:ext cx="6762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448</xdr:row>
      <xdr:rowOff>38100</xdr:rowOff>
    </xdr:from>
    <xdr:to>
      <xdr:col>0</xdr:col>
      <xdr:colOff>828675</xdr:colOff>
      <xdr:row>448</xdr:row>
      <xdr:rowOff>552450</xdr:rowOff>
    </xdr:to>
    <xdr:pic>
      <xdr:nvPicPr>
        <xdr:cNvPr id="64049" name="Рисунок 6"/>
        <xdr:cNvPicPr>
          <a:picLocks noChangeAspect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29085775"/>
          <a:ext cx="723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450</xdr:row>
      <xdr:rowOff>38100</xdr:rowOff>
    </xdr:from>
    <xdr:to>
      <xdr:col>0</xdr:col>
      <xdr:colOff>809625</xdr:colOff>
      <xdr:row>450</xdr:row>
      <xdr:rowOff>495300</xdr:rowOff>
    </xdr:to>
    <xdr:pic>
      <xdr:nvPicPr>
        <xdr:cNvPr id="64050" name="Рисунок 7"/>
        <xdr:cNvPicPr>
          <a:picLocks noChangeAspect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30295450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453</xdr:row>
      <xdr:rowOff>19050</xdr:rowOff>
    </xdr:from>
    <xdr:to>
      <xdr:col>0</xdr:col>
      <xdr:colOff>723900</xdr:colOff>
      <xdr:row>453</xdr:row>
      <xdr:rowOff>476250</xdr:rowOff>
    </xdr:to>
    <xdr:pic>
      <xdr:nvPicPr>
        <xdr:cNvPr id="64051" name="Рисунок 8"/>
        <xdr:cNvPicPr>
          <a:picLocks noChangeAspect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31924225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460</xdr:row>
      <xdr:rowOff>38100</xdr:rowOff>
    </xdr:from>
    <xdr:to>
      <xdr:col>0</xdr:col>
      <xdr:colOff>742950</xdr:colOff>
      <xdr:row>460</xdr:row>
      <xdr:rowOff>495300</xdr:rowOff>
    </xdr:to>
    <xdr:pic>
      <xdr:nvPicPr>
        <xdr:cNvPr id="64052" name="Рисунок 10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3517225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56</xdr:row>
      <xdr:rowOff>9525</xdr:rowOff>
    </xdr:from>
    <xdr:to>
      <xdr:col>0</xdr:col>
      <xdr:colOff>790575</xdr:colOff>
      <xdr:row>56</xdr:row>
      <xdr:rowOff>571500</xdr:rowOff>
    </xdr:to>
    <xdr:pic>
      <xdr:nvPicPr>
        <xdr:cNvPr id="64053" name="Рисунок 2"/>
        <xdr:cNvPicPr>
          <a:picLocks noChangeAspect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8422600"/>
          <a:ext cx="6858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25</xdr:row>
      <xdr:rowOff>38100</xdr:rowOff>
    </xdr:from>
    <xdr:to>
      <xdr:col>0</xdr:col>
      <xdr:colOff>819150</xdr:colOff>
      <xdr:row>25</xdr:row>
      <xdr:rowOff>561975</xdr:rowOff>
    </xdr:to>
    <xdr:pic>
      <xdr:nvPicPr>
        <xdr:cNvPr id="64054" name="Рисунок 1"/>
        <xdr:cNvPicPr>
          <a:picLocks noChangeAspect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0801350"/>
          <a:ext cx="6762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34</xdr:row>
      <xdr:rowOff>9525</xdr:rowOff>
    </xdr:from>
    <xdr:to>
      <xdr:col>0</xdr:col>
      <xdr:colOff>790575</xdr:colOff>
      <xdr:row>34</xdr:row>
      <xdr:rowOff>504825</xdr:rowOff>
    </xdr:to>
    <xdr:pic>
      <xdr:nvPicPr>
        <xdr:cNvPr id="64055" name="Рисунок 2"/>
        <xdr:cNvPicPr>
          <a:picLocks noChangeAspect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954375"/>
          <a:ext cx="685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38</xdr:row>
      <xdr:rowOff>38100</xdr:rowOff>
    </xdr:from>
    <xdr:to>
      <xdr:col>0</xdr:col>
      <xdr:colOff>762000</xdr:colOff>
      <xdr:row>38</xdr:row>
      <xdr:rowOff>523875</xdr:rowOff>
    </xdr:to>
    <xdr:pic>
      <xdr:nvPicPr>
        <xdr:cNvPr id="64056" name="Рисунок 4"/>
        <xdr:cNvPicPr>
          <a:picLocks noChangeAspect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868900"/>
          <a:ext cx="666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53</xdr:row>
      <xdr:rowOff>542925</xdr:rowOff>
    </xdr:from>
    <xdr:to>
      <xdr:col>0</xdr:col>
      <xdr:colOff>857250</xdr:colOff>
      <xdr:row>54</xdr:row>
      <xdr:rowOff>561975</xdr:rowOff>
    </xdr:to>
    <xdr:pic>
      <xdr:nvPicPr>
        <xdr:cNvPr id="64057" name="Рисунок 5"/>
        <xdr:cNvPicPr>
          <a:picLocks noChangeAspect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7212925"/>
          <a:ext cx="7715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62</xdr:row>
      <xdr:rowOff>9525</xdr:rowOff>
    </xdr:from>
    <xdr:to>
      <xdr:col>0</xdr:col>
      <xdr:colOff>847725</xdr:colOff>
      <xdr:row>62</xdr:row>
      <xdr:rowOff>523875</xdr:rowOff>
    </xdr:to>
    <xdr:pic>
      <xdr:nvPicPr>
        <xdr:cNvPr id="64058" name="Рисунок 6"/>
        <xdr:cNvPicPr>
          <a:picLocks noChangeAspect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2032575"/>
          <a:ext cx="7143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74</xdr:row>
      <xdr:rowOff>38100</xdr:rowOff>
    </xdr:from>
    <xdr:to>
      <xdr:col>0</xdr:col>
      <xdr:colOff>762000</xdr:colOff>
      <xdr:row>74</xdr:row>
      <xdr:rowOff>542925</xdr:rowOff>
    </xdr:to>
    <xdr:pic>
      <xdr:nvPicPr>
        <xdr:cNvPr id="64059" name="Рисунок 7"/>
        <xdr:cNvPicPr>
          <a:picLocks noChangeAspect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604825"/>
          <a:ext cx="6762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76</xdr:row>
      <xdr:rowOff>47625</xdr:rowOff>
    </xdr:from>
    <xdr:to>
      <xdr:col>0</xdr:col>
      <xdr:colOff>742950</xdr:colOff>
      <xdr:row>76</xdr:row>
      <xdr:rowOff>552450</xdr:rowOff>
    </xdr:to>
    <xdr:pic>
      <xdr:nvPicPr>
        <xdr:cNvPr id="64060" name="Рисунок 8"/>
        <xdr:cNvPicPr>
          <a:picLocks noChangeAspect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9395400"/>
          <a:ext cx="704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99</xdr:row>
      <xdr:rowOff>19050</xdr:rowOff>
    </xdr:from>
    <xdr:to>
      <xdr:col>0</xdr:col>
      <xdr:colOff>876300</xdr:colOff>
      <xdr:row>99</xdr:row>
      <xdr:rowOff>628650</xdr:rowOff>
    </xdr:to>
    <xdr:pic>
      <xdr:nvPicPr>
        <xdr:cNvPr id="64061" name="Рисунок 9"/>
        <xdr:cNvPicPr>
          <a:picLocks noChangeAspect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3159025"/>
          <a:ext cx="838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124</xdr:row>
      <xdr:rowOff>47625</xdr:rowOff>
    </xdr:from>
    <xdr:to>
      <xdr:col>0</xdr:col>
      <xdr:colOff>885825</xdr:colOff>
      <xdr:row>124</xdr:row>
      <xdr:rowOff>552450</xdr:rowOff>
    </xdr:to>
    <xdr:pic>
      <xdr:nvPicPr>
        <xdr:cNvPr id="64062" name="Рисунок 8200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6770250"/>
          <a:ext cx="7620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228</xdr:row>
      <xdr:rowOff>19050</xdr:rowOff>
    </xdr:from>
    <xdr:to>
      <xdr:col>0</xdr:col>
      <xdr:colOff>790575</xdr:colOff>
      <xdr:row>228</xdr:row>
      <xdr:rowOff>504825</xdr:rowOff>
    </xdr:to>
    <xdr:pic>
      <xdr:nvPicPr>
        <xdr:cNvPr id="64063" name="Рисунок 10"/>
        <xdr:cNvPicPr>
          <a:picLocks noChangeAspect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1138950"/>
          <a:ext cx="7143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258</xdr:row>
      <xdr:rowOff>38100</xdr:rowOff>
    </xdr:from>
    <xdr:to>
      <xdr:col>0</xdr:col>
      <xdr:colOff>742950</xdr:colOff>
      <xdr:row>258</xdr:row>
      <xdr:rowOff>485775</xdr:rowOff>
    </xdr:to>
    <xdr:pic>
      <xdr:nvPicPr>
        <xdr:cNvPr id="64064" name="Рисунок 11"/>
        <xdr:cNvPicPr>
          <a:picLocks noChangeAspect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6578975"/>
          <a:ext cx="6858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270</xdr:row>
      <xdr:rowOff>66675</xdr:rowOff>
    </xdr:from>
    <xdr:to>
      <xdr:col>0</xdr:col>
      <xdr:colOff>781050</xdr:colOff>
      <xdr:row>270</xdr:row>
      <xdr:rowOff>523875</xdr:rowOff>
    </xdr:to>
    <xdr:pic>
      <xdr:nvPicPr>
        <xdr:cNvPr id="64065" name="Рисунок 8538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2484475"/>
          <a:ext cx="666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296</xdr:row>
      <xdr:rowOff>47625</xdr:rowOff>
    </xdr:from>
    <xdr:to>
      <xdr:col>0</xdr:col>
      <xdr:colOff>800100</xdr:colOff>
      <xdr:row>297</xdr:row>
      <xdr:rowOff>9525</xdr:rowOff>
    </xdr:to>
    <xdr:pic>
      <xdr:nvPicPr>
        <xdr:cNvPr id="64066" name="Рисунок 8538"/>
        <xdr:cNvPicPr>
          <a:picLocks noChangeAspect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5867100"/>
          <a:ext cx="704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10</xdr:row>
      <xdr:rowOff>19050</xdr:rowOff>
    </xdr:from>
    <xdr:to>
      <xdr:col>0</xdr:col>
      <xdr:colOff>828675</xdr:colOff>
      <xdr:row>10</xdr:row>
      <xdr:rowOff>514350</xdr:rowOff>
    </xdr:to>
    <xdr:pic>
      <xdr:nvPicPr>
        <xdr:cNvPr id="64067" name="Рисунок 1"/>
        <xdr:cNvPicPr>
          <a:picLocks noChangeAspect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62175"/>
          <a:ext cx="6762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13</xdr:row>
      <xdr:rowOff>571500</xdr:rowOff>
    </xdr:from>
    <xdr:to>
      <xdr:col>0</xdr:col>
      <xdr:colOff>771525</xdr:colOff>
      <xdr:row>14</xdr:row>
      <xdr:rowOff>561975</xdr:rowOff>
    </xdr:to>
    <xdr:pic>
      <xdr:nvPicPr>
        <xdr:cNvPr id="64068" name="Рисунок 2"/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324350"/>
          <a:ext cx="7143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43</xdr:row>
      <xdr:rowOff>19050</xdr:rowOff>
    </xdr:from>
    <xdr:to>
      <xdr:col>0</xdr:col>
      <xdr:colOff>800100</xdr:colOff>
      <xdr:row>43</xdr:row>
      <xdr:rowOff>571500</xdr:rowOff>
    </xdr:to>
    <xdr:pic>
      <xdr:nvPicPr>
        <xdr:cNvPr id="64069" name="Рисунок 3"/>
        <xdr:cNvPicPr>
          <a:picLocks noChangeAspect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783550"/>
          <a:ext cx="7334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81</xdr:row>
      <xdr:rowOff>47625</xdr:rowOff>
    </xdr:from>
    <xdr:to>
      <xdr:col>0</xdr:col>
      <xdr:colOff>781050</xdr:colOff>
      <xdr:row>81</xdr:row>
      <xdr:rowOff>600075</xdr:rowOff>
    </xdr:to>
    <xdr:pic>
      <xdr:nvPicPr>
        <xdr:cNvPr id="64070" name="Рисунок 4"/>
        <xdr:cNvPicPr>
          <a:picLocks noChangeAspect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2529125"/>
          <a:ext cx="7334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127</xdr:row>
      <xdr:rowOff>457200</xdr:rowOff>
    </xdr:from>
    <xdr:to>
      <xdr:col>0</xdr:col>
      <xdr:colOff>800100</xdr:colOff>
      <xdr:row>129</xdr:row>
      <xdr:rowOff>57150</xdr:rowOff>
    </xdr:to>
    <xdr:pic>
      <xdr:nvPicPr>
        <xdr:cNvPr id="64071" name="Рисунок 5"/>
        <xdr:cNvPicPr>
          <a:picLocks noChangeAspect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8799075"/>
          <a:ext cx="685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156</xdr:row>
      <xdr:rowOff>542925</xdr:rowOff>
    </xdr:from>
    <xdr:to>
      <xdr:col>0</xdr:col>
      <xdr:colOff>809625</xdr:colOff>
      <xdr:row>158</xdr:row>
      <xdr:rowOff>57150</xdr:rowOff>
    </xdr:to>
    <xdr:pic>
      <xdr:nvPicPr>
        <xdr:cNvPr id="64072" name="Рисунок 6"/>
        <xdr:cNvPicPr>
          <a:picLocks noChangeAspect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4401025"/>
          <a:ext cx="695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351</xdr:row>
      <xdr:rowOff>47625</xdr:rowOff>
    </xdr:from>
    <xdr:to>
      <xdr:col>0</xdr:col>
      <xdr:colOff>790575</xdr:colOff>
      <xdr:row>351</xdr:row>
      <xdr:rowOff>638175</xdr:rowOff>
    </xdr:to>
    <xdr:pic>
      <xdr:nvPicPr>
        <xdr:cNvPr id="64073" name="Рисунок 8"/>
        <xdr:cNvPicPr>
          <a:picLocks noChangeAspect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1136925"/>
          <a:ext cx="6096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360</xdr:row>
      <xdr:rowOff>590550</xdr:rowOff>
    </xdr:from>
    <xdr:to>
      <xdr:col>0</xdr:col>
      <xdr:colOff>723900</xdr:colOff>
      <xdr:row>361</xdr:row>
      <xdr:rowOff>581025</xdr:rowOff>
    </xdr:to>
    <xdr:pic>
      <xdr:nvPicPr>
        <xdr:cNvPr id="64074" name="Рисунок 9"/>
        <xdr:cNvPicPr>
          <a:picLocks noChangeAspect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58899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522</xdr:row>
      <xdr:rowOff>0</xdr:rowOff>
    </xdr:from>
    <xdr:to>
      <xdr:col>0</xdr:col>
      <xdr:colOff>742950</xdr:colOff>
      <xdr:row>522</xdr:row>
      <xdr:rowOff>457200</xdr:rowOff>
    </xdr:to>
    <xdr:pic>
      <xdr:nvPicPr>
        <xdr:cNvPr id="64075" name="Рисунок 11"/>
        <xdr:cNvPicPr>
          <a:picLocks noChangeAspect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6378535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559</xdr:row>
      <xdr:rowOff>47625</xdr:rowOff>
    </xdr:from>
    <xdr:to>
      <xdr:col>0</xdr:col>
      <xdr:colOff>781050</xdr:colOff>
      <xdr:row>559</xdr:row>
      <xdr:rowOff>628650</xdr:rowOff>
    </xdr:to>
    <xdr:pic>
      <xdr:nvPicPr>
        <xdr:cNvPr id="64076" name="Рисунок 13"/>
        <xdr:cNvPicPr>
          <a:picLocks noChangeAspect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1530425"/>
          <a:ext cx="7143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564</xdr:row>
      <xdr:rowOff>57150</xdr:rowOff>
    </xdr:from>
    <xdr:to>
      <xdr:col>0</xdr:col>
      <xdr:colOff>714375</xdr:colOff>
      <xdr:row>564</xdr:row>
      <xdr:rowOff>495300</xdr:rowOff>
    </xdr:to>
    <xdr:pic>
      <xdr:nvPicPr>
        <xdr:cNvPr id="64077" name="Рисунок 713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84359350"/>
          <a:ext cx="5334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44</xdr:row>
      <xdr:rowOff>38100</xdr:rowOff>
    </xdr:from>
    <xdr:to>
      <xdr:col>0</xdr:col>
      <xdr:colOff>790575</xdr:colOff>
      <xdr:row>44</xdr:row>
      <xdr:rowOff>495300</xdr:rowOff>
    </xdr:to>
    <xdr:pic>
      <xdr:nvPicPr>
        <xdr:cNvPr id="64078" name="Рисунок 1"/>
        <xdr:cNvPicPr>
          <a:picLocks noChangeAspect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139315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82</xdr:row>
      <xdr:rowOff>47625</xdr:rowOff>
    </xdr:from>
    <xdr:to>
      <xdr:col>0</xdr:col>
      <xdr:colOff>800100</xdr:colOff>
      <xdr:row>82</xdr:row>
      <xdr:rowOff>523875</xdr:rowOff>
    </xdr:to>
    <xdr:pic>
      <xdr:nvPicPr>
        <xdr:cNvPr id="64079" name="Рисунок 2"/>
        <xdr:cNvPicPr>
          <a:picLocks noChangeAspect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3176825"/>
          <a:ext cx="7143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84</xdr:row>
      <xdr:rowOff>19050</xdr:rowOff>
    </xdr:from>
    <xdr:to>
      <xdr:col>0</xdr:col>
      <xdr:colOff>800100</xdr:colOff>
      <xdr:row>84</xdr:row>
      <xdr:rowOff>476250</xdr:rowOff>
    </xdr:to>
    <xdr:pic>
      <xdr:nvPicPr>
        <xdr:cNvPr id="64080" name="Рисунок 3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4329350"/>
          <a:ext cx="628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511</xdr:row>
      <xdr:rowOff>28575</xdr:rowOff>
    </xdr:from>
    <xdr:to>
      <xdr:col>0</xdr:col>
      <xdr:colOff>809625</xdr:colOff>
      <xdr:row>511</xdr:row>
      <xdr:rowOff>485775</xdr:rowOff>
    </xdr:to>
    <xdr:pic>
      <xdr:nvPicPr>
        <xdr:cNvPr id="64081" name="Рисунок 4"/>
        <xdr:cNvPicPr>
          <a:picLocks noChangeAspect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852755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512</xdr:row>
      <xdr:rowOff>19050</xdr:rowOff>
    </xdr:from>
    <xdr:to>
      <xdr:col>0</xdr:col>
      <xdr:colOff>809625</xdr:colOff>
      <xdr:row>512</xdr:row>
      <xdr:rowOff>476250</xdr:rowOff>
    </xdr:to>
    <xdr:pic>
      <xdr:nvPicPr>
        <xdr:cNvPr id="64082" name="Рисунок 5"/>
        <xdr:cNvPicPr>
          <a:picLocks noChangeAspect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904190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201</xdr:row>
      <xdr:rowOff>542925</xdr:rowOff>
    </xdr:from>
    <xdr:to>
      <xdr:col>0</xdr:col>
      <xdr:colOff>800100</xdr:colOff>
      <xdr:row>202</xdr:row>
      <xdr:rowOff>504825</xdr:rowOff>
    </xdr:to>
    <xdr:pic>
      <xdr:nvPicPr>
        <xdr:cNvPr id="64083" name="Рисунок 1"/>
        <xdr:cNvPicPr>
          <a:picLocks noChangeAspect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8146850"/>
          <a:ext cx="7143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235</xdr:row>
      <xdr:rowOff>19050</xdr:rowOff>
    </xdr:from>
    <xdr:to>
      <xdr:col>0</xdr:col>
      <xdr:colOff>781050</xdr:colOff>
      <xdr:row>235</xdr:row>
      <xdr:rowOff>514350</xdr:rowOff>
    </xdr:to>
    <xdr:pic>
      <xdr:nvPicPr>
        <xdr:cNvPr id="64084" name="Рисунок 2"/>
        <xdr:cNvPicPr>
          <a:picLocks noChangeAspect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4367925"/>
          <a:ext cx="657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249</xdr:row>
      <xdr:rowOff>9525</xdr:rowOff>
    </xdr:from>
    <xdr:to>
      <xdr:col>0</xdr:col>
      <xdr:colOff>800100</xdr:colOff>
      <xdr:row>249</xdr:row>
      <xdr:rowOff>552450</xdr:rowOff>
    </xdr:to>
    <xdr:pic>
      <xdr:nvPicPr>
        <xdr:cNvPr id="64085" name="Рисунок 3"/>
        <xdr:cNvPicPr>
          <a:picLocks noChangeAspect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31606925"/>
          <a:ext cx="714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276</xdr:row>
      <xdr:rowOff>0</xdr:rowOff>
    </xdr:from>
    <xdr:to>
      <xdr:col>0</xdr:col>
      <xdr:colOff>819150</xdr:colOff>
      <xdr:row>276</xdr:row>
      <xdr:rowOff>523875</xdr:rowOff>
    </xdr:to>
    <xdr:pic>
      <xdr:nvPicPr>
        <xdr:cNvPr id="64086" name="Рисунок 4"/>
        <xdr:cNvPicPr>
          <a:picLocks noChangeAspect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45208625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318</xdr:row>
      <xdr:rowOff>66675</xdr:rowOff>
    </xdr:from>
    <xdr:to>
      <xdr:col>0</xdr:col>
      <xdr:colOff>695325</xdr:colOff>
      <xdr:row>318</xdr:row>
      <xdr:rowOff>523875</xdr:rowOff>
    </xdr:to>
    <xdr:pic>
      <xdr:nvPicPr>
        <xdr:cNvPr id="64087" name="Рисунок 5"/>
        <xdr:cNvPicPr>
          <a:picLocks noChangeAspect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65935025"/>
          <a:ext cx="628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309</xdr:row>
      <xdr:rowOff>9525</xdr:rowOff>
    </xdr:from>
    <xdr:to>
      <xdr:col>0</xdr:col>
      <xdr:colOff>742950</xdr:colOff>
      <xdr:row>309</xdr:row>
      <xdr:rowOff>533400</xdr:rowOff>
    </xdr:to>
    <xdr:pic>
      <xdr:nvPicPr>
        <xdr:cNvPr id="64088" name="Рисунок 6"/>
        <xdr:cNvPicPr>
          <a:picLocks noChangeAspect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696400"/>
          <a:ext cx="638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311</xdr:row>
      <xdr:rowOff>9525</xdr:rowOff>
    </xdr:from>
    <xdr:to>
      <xdr:col>0</xdr:col>
      <xdr:colOff>790575</xdr:colOff>
      <xdr:row>311</xdr:row>
      <xdr:rowOff>552450</xdr:rowOff>
    </xdr:to>
    <xdr:pic>
      <xdr:nvPicPr>
        <xdr:cNvPr id="64089" name="Рисунок 7"/>
        <xdr:cNvPicPr>
          <a:picLocks noChangeAspect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2801300"/>
          <a:ext cx="6572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312</xdr:row>
      <xdr:rowOff>38100</xdr:rowOff>
    </xdr:from>
    <xdr:to>
      <xdr:col>0</xdr:col>
      <xdr:colOff>771525</xdr:colOff>
      <xdr:row>312</xdr:row>
      <xdr:rowOff>552450</xdr:rowOff>
    </xdr:to>
    <xdr:pic>
      <xdr:nvPicPr>
        <xdr:cNvPr id="64090" name="Рисунок 8"/>
        <xdr:cNvPicPr>
          <a:picLocks noChangeAspect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3391850"/>
          <a:ext cx="628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328</xdr:row>
      <xdr:rowOff>19050</xdr:rowOff>
    </xdr:from>
    <xdr:to>
      <xdr:col>0</xdr:col>
      <xdr:colOff>800100</xdr:colOff>
      <xdr:row>328</xdr:row>
      <xdr:rowOff>523875</xdr:rowOff>
    </xdr:to>
    <xdr:pic>
      <xdr:nvPicPr>
        <xdr:cNvPr id="64091" name="Рисунок 9"/>
        <xdr:cNvPicPr>
          <a:picLocks noChangeAspect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70564175"/>
          <a:ext cx="7334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342</xdr:row>
      <xdr:rowOff>19050</xdr:rowOff>
    </xdr:from>
    <xdr:to>
      <xdr:col>0</xdr:col>
      <xdr:colOff>819150</xdr:colOff>
      <xdr:row>342</xdr:row>
      <xdr:rowOff>476250</xdr:rowOff>
    </xdr:to>
    <xdr:pic>
      <xdr:nvPicPr>
        <xdr:cNvPr id="64092" name="Рисунок 10"/>
        <xdr:cNvPicPr>
          <a:picLocks noChangeAspect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7317400"/>
          <a:ext cx="7715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210</xdr:row>
      <xdr:rowOff>85725</xdr:rowOff>
    </xdr:from>
    <xdr:to>
      <xdr:col>0</xdr:col>
      <xdr:colOff>790575</xdr:colOff>
      <xdr:row>210</xdr:row>
      <xdr:rowOff>571500</xdr:rowOff>
    </xdr:to>
    <xdr:pic>
      <xdr:nvPicPr>
        <xdr:cNvPr id="64093" name="Рисунок 1"/>
        <xdr:cNvPicPr>
          <a:picLocks noChangeAspect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2604550"/>
          <a:ext cx="7143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205</xdr:row>
      <xdr:rowOff>28575</xdr:rowOff>
    </xdr:from>
    <xdr:to>
      <xdr:col>0</xdr:col>
      <xdr:colOff>828675</xdr:colOff>
      <xdr:row>205</xdr:row>
      <xdr:rowOff>523875</xdr:rowOff>
    </xdr:to>
    <xdr:pic>
      <xdr:nvPicPr>
        <xdr:cNvPr id="64094" name="Рисунок 2"/>
        <xdr:cNvPicPr>
          <a:picLocks noChangeAspect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9794675"/>
          <a:ext cx="666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215</xdr:row>
      <xdr:rowOff>57150</xdr:rowOff>
    </xdr:from>
    <xdr:to>
      <xdr:col>0</xdr:col>
      <xdr:colOff>752475</xdr:colOff>
      <xdr:row>215</xdr:row>
      <xdr:rowOff>514350</xdr:rowOff>
    </xdr:to>
    <xdr:pic>
      <xdr:nvPicPr>
        <xdr:cNvPr id="64095" name="Рисунок 3"/>
        <xdr:cNvPicPr>
          <a:picLocks noChangeAspect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5109625"/>
          <a:ext cx="638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217</xdr:row>
      <xdr:rowOff>0</xdr:rowOff>
    </xdr:from>
    <xdr:to>
      <xdr:col>0</xdr:col>
      <xdr:colOff>771525</xdr:colOff>
      <xdr:row>217</xdr:row>
      <xdr:rowOff>457200</xdr:rowOff>
    </xdr:to>
    <xdr:pic>
      <xdr:nvPicPr>
        <xdr:cNvPr id="64096" name="Рисунок 4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6147850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365</xdr:row>
      <xdr:rowOff>571500</xdr:rowOff>
    </xdr:from>
    <xdr:to>
      <xdr:col>0</xdr:col>
      <xdr:colOff>771525</xdr:colOff>
      <xdr:row>366</xdr:row>
      <xdr:rowOff>495300</xdr:rowOff>
    </xdr:to>
    <xdr:pic>
      <xdr:nvPicPr>
        <xdr:cNvPr id="64097" name="Рисунок 6"/>
        <xdr:cNvPicPr>
          <a:picLocks noChangeAspect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88995050"/>
          <a:ext cx="685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38</xdr:row>
      <xdr:rowOff>552450</xdr:rowOff>
    </xdr:from>
    <xdr:to>
      <xdr:col>0</xdr:col>
      <xdr:colOff>866775</xdr:colOff>
      <xdr:row>39</xdr:row>
      <xdr:rowOff>533400</xdr:rowOff>
    </xdr:to>
    <xdr:pic>
      <xdr:nvPicPr>
        <xdr:cNvPr id="64098" name="Рисунок 2"/>
        <xdr:cNvPicPr>
          <a:picLocks noChangeAspect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383250"/>
          <a:ext cx="8191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77</xdr:row>
      <xdr:rowOff>57150</xdr:rowOff>
    </xdr:from>
    <xdr:to>
      <xdr:col>0</xdr:col>
      <xdr:colOff>838200</xdr:colOff>
      <xdr:row>77</xdr:row>
      <xdr:rowOff>590550</xdr:rowOff>
    </xdr:to>
    <xdr:pic>
      <xdr:nvPicPr>
        <xdr:cNvPr id="64099" name="Рисунок 3"/>
        <xdr:cNvPicPr>
          <a:picLocks noChangeAspect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9985950"/>
          <a:ext cx="790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147</xdr:row>
      <xdr:rowOff>9525</xdr:rowOff>
    </xdr:from>
    <xdr:to>
      <xdr:col>0</xdr:col>
      <xdr:colOff>781050</xdr:colOff>
      <xdr:row>147</xdr:row>
      <xdr:rowOff>590550</xdr:rowOff>
    </xdr:to>
    <xdr:pic>
      <xdr:nvPicPr>
        <xdr:cNvPr id="64100" name="Рисунок 698" descr="http://dfz.ru/bele/27.jpg"/>
        <xdr:cNvPicPr>
          <a:picLocks noChangeAspect="1" noChangeArrowheads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9076550"/>
          <a:ext cx="6381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188</xdr:row>
      <xdr:rowOff>9525</xdr:rowOff>
    </xdr:from>
    <xdr:to>
      <xdr:col>0</xdr:col>
      <xdr:colOff>809625</xdr:colOff>
      <xdr:row>188</xdr:row>
      <xdr:rowOff>561975</xdr:rowOff>
    </xdr:to>
    <xdr:pic>
      <xdr:nvPicPr>
        <xdr:cNvPr id="64101" name="Рисунок 7"/>
        <xdr:cNvPicPr>
          <a:picLocks noChangeAspect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1117400"/>
          <a:ext cx="752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183</xdr:row>
      <xdr:rowOff>47625</xdr:rowOff>
    </xdr:from>
    <xdr:to>
      <xdr:col>0</xdr:col>
      <xdr:colOff>800100</xdr:colOff>
      <xdr:row>183</xdr:row>
      <xdr:rowOff>485775</xdr:rowOff>
    </xdr:to>
    <xdr:pic>
      <xdr:nvPicPr>
        <xdr:cNvPr id="64102" name="Рисунок 7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840925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284</xdr:row>
      <xdr:rowOff>85725</xdr:rowOff>
    </xdr:from>
    <xdr:to>
      <xdr:col>0</xdr:col>
      <xdr:colOff>762000</xdr:colOff>
      <xdr:row>284</xdr:row>
      <xdr:rowOff>533400</xdr:rowOff>
    </xdr:to>
    <xdr:pic>
      <xdr:nvPicPr>
        <xdr:cNvPr id="64103" name="Рисунок 11"/>
        <xdr:cNvPicPr>
          <a:picLocks noChangeAspect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9723475"/>
          <a:ext cx="6858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458</xdr:row>
      <xdr:rowOff>0</xdr:rowOff>
    </xdr:from>
    <xdr:to>
      <xdr:col>0</xdr:col>
      <xdr:colOff>742950</xdr:colOff>
      <xdr:row>459</xdr:row>
      <xdr:rowOff>9525</xdr:rowOff>
    </xdr:to>
    <xdr:pic>
      <xdr:nvPicPr>
        <xdr:cNvPr id="64104" name="Рисунок 1"/>
        <xdr:cNvPicPr>
          <a:picLocks noChangeAspect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4200700"/>
          <a:ext cx="6667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fz.ru/cat/?SECTION_ID=1268&amp;ELEMENT_ID=46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U811"/>
  <sheetViews>
    <sheetView tabSelected="1" zoomScaleNormal="100" workbookViewId="0">
      <pane ySplit="8" topLeftCell="A9" activePane="bottomLeft" state="frozen"/>
      <selection pane="bottomLeft" sqref="A1:H1"/>
    </sheetView>
  </sheetViews>
  <sheetFormatPr defaultRowHeight="15" outlineLevelCol="1" x14ac:dyDescent="0.25"/>
  <cols>
    <col min="1" max="1" width="13.42578125" customWidth="1"/>
    <col min="2" max="2" width="7" style="3" customWidth="1"/>
    <col min="3" max="3" width="24.140625" style="378" customWidth="1"/>
    <col min="4" max="4" width="7.28515625" style="2" customWidth="1"/>
    <col min="5" max="5" width="11" style="21" customWidth="1"/>
    <col min="6" max="6" width="8.42578125" style="22" customWidth="1"/>
    <col min="7" max="7" width="9.28515625" style="15" customWidth="1"/>
    <col min="8" max="8" width="8.85546875" customWidth="1"/>
    <col min="9" max="9" width="9.85546875" style="2" hidden="1" customWidth="1" outlineLevel="1"/>
    <col min="10" max="10" width="6.85546875" style="32" customWidth="1" outlineLevel="1"/>
    <col min="11" max="11" width="7.42578125" style="2" customWidth="1" outlineLevel="1"/>
    <col min="12" max="12" width="6" style="5" customWidth="1" outlineLevel="1"/>
    <col min="13" max="13" width="6.28515625" style="5" customWidth="1" outlineLevel="1"/>
    <col min="14" max="14" width="12.7109375" style="5" customWidth="1" outlineLevel="1"/>
    <col min="15" max="15" width="13.140625" style="5" customWidth="1" outlineLevel="1"/>
    <col min="16" max="16" width="9" customWidth="1"/>
  </cols>
  <sheetData>
    <row r="1" spans="1:17" ht="15.75" customHeight="1" thickBot="1" x14ac:dyDescent="0.3">
      <c r="A1" s="395" t="s">
        <v>1522</v>
      </c>
      <c r="B1" s="396"/>
      <c r="C1" s="396"/>
      <c r="D1" s="396"/>
      <c r="E1" s="396"/>
      <c r="F1" s="396"/>
      <c r="G1" s="396"/>
      <c r="H1" s="397"/>
      <c r="I1" s="4"/>
      <c r="J1" s="380" t="s">
        <v>140</v>
      </c>
      <c r="K1" s="380"/>
      <c r="L1" s="380"/>
      <c r="M1" s="380"/>
      <c r="N1" s="380"/>
      <c r="O1" s="380"/>
    </row>
    <row r="2" spans="1:17" ht="15.75" thickBot="1" x14ac:dyDescent="0.3">
      <c r="A2" s="180" t="s">
        <v>1156</v>
      </c>
      <c r="B2" s="181"/>
      <c r="C2" s="358" t="s">
        <v>126</v>
      </c>
      <c r="D2" s="180" t="s">
        <v>135</v>
      </c>
      <c r="E2" s="19"/>
      <c r="F2" s="8" t="s">
        <v>1149</v>
      </c>
      <c r="G2" s="6"/>
      <c r="H2" s="12">
        <v>0</v>
      </c>
      <c r="J2" s="385" t="s">
        <v>141</v>
      </c>
      <c r="K2" s="386"/>
      <c r="L2" s="386"/>
      <c r="M2" s="386"/>
      <c r="N2" s="386"/>
      <c r="O2" s="387"/>
    </row>
    <row r="3" spans="1:17" ht="15.75" thickBot="1" x14ac:dyDescent="0.3">
      <c r="A3" s="173" t="s">
        <v>1154</v>
      </c>
      <c r="B3" s="13"/>
      <c r="C3" s="359" t="s">
        <v>1155</v>
      </c>
      <c r="D3" s="398" t="s">
        <v>128</v>
      </c>
      <c r="E3" s="399"/>
      <c r="F3" s="9" t="s">
        <v>1150</v>
      </c>
      <c r="G3" s="7"/>
      <c r="H3" s="10">
        <f>SUM(H11:H810)</f>
        <v>0</v>
      </c>
      <c r="J3" s="388" t="s">
        <v>142</v>
      </c>
      <c r="K3" s="389"/>
      <c r="L3" s="389"/>
      <c r="M3" s="389"/>
      <c r="N3" s="389"/>
      <c r="O3" s="390"/>
    </row>
    <row r="4" spans="1:17" ht="15" customHeight="1" thickBot="1" x14ac:dyDescent="0.3">
      <c r="A4" s="173" t="s">
        <v>124</v>
      </c>
      <c r="B4" s="14"/>
      <c r="C4" s="359" t="s">
        <v>127</v>
      </c>
      <c r="D4" s="173" t="s">
        <v>129</v>
      </c>
      <c r="E4" s="20"/>
      <c r="F4" s="9" t="s">
        <v>1147</v>
      </c>
      <c r="G4" s="7"/>
      <c r="H4" s="11">
        <f>SUM(L11:L810)</f>
        <v>0</v>
      </c>
      <c r="J4" s="388" t="s">
        <v>143</v>
      </c>
      <c r="K4" s="389"/>
      <c r="L4" s="389"/>
      <c r="M4" s="389"/>
      <c r="N4" s="389"/>
      <c r="O4" s="390"/>
      <c r="Q4" s="1"/>
    </row>
    <row r="5" spans="1:17" ht="16.5" customHeight="1" thickBot="1" x14ac:dyDescent="0.3">
      <c r="A5" s="173" t="s">
        <v>125</v>
      </c>
      <c r="B5" s="14"/>
      <c r="C5" s="359" t="s">
        <v>145</v>
      </c>
      <c r="D5" s="398" t="s">
        <v>148</v>
      </c>
      <c r="E5" s="399"/>
      <c r="F5" s="9" t="s">
        <v>1148</v>
      </c>
      <c r="G5" s="7"/>
      <c r="H5" s="216">
        <f>SUM(M11:M810)</f>
        <v>0</v>
      </c>
      <c r="J5" s="406" t="s">
        <v>144</v>
      </c>
      <c r="K5" s="407"/>
      <c r="L5" s="407"/>
      <c r="M5" s="407"/>
      <c r="N5" s="407"/>
      <c r="O5" s="408"/>
      <c r="Q5" s="1"/>
    </row>
    <row r="6" spans="1:17" ht="12" customHeight="1" thickBot="1" x14ac:dyDescent="0.3">
      <c r="A6" s="383"/>
      <c r="B6" s="384"/>
      <c r="C6" s="384"/>
      <c r="D6" s="384"/>
      <c r="E6" s="384"/>
      <c r="F6" s="384"/>
      <c r="G6" s="384"/>
      <c r="H6" s="384"/>
      <c r="I6" s="207"/>
      <c r="J6" s="409" t="s">
        <v>194</v>
      </c>
      <c r="K6" s="410"/>
      <c r="L6" s="410"/>
      <c r="M6" s="410"/>
      <c r="N6" s="410"/>
      <c r="O6" s="411"/>
      <c r="Q6" s="1"/>
    </row>
    <row r="7" spans="1:17" ht="13.5" customHeight="1" x14ac:dyDescent="0.25">
      <c r="A7" s="400" t="s">
        <v>231</v>
      </c>
      <c r="B7" s="402" t="s">
        <v>232</v>
      </c>
      <c r="C7" s="391" t="s">
        <v>233</v>
      </c>
      <c r="D7" s="391" t="s">
        <v>234</v>
      </c>
      <c r="E7" s="404" t="s">
        <v>236</v>
      </c>
      <c r="F7" s="404" t="s">
        <v>475</v>
      </c>
      <c r="G7" s="416" t="s">
        <v>237</v>
      </c>
      <c r="H7" s="417"/>
      <c r="I7" s="418" t="s">
        <v>1157</v>
      </c>
      <c r="J7" s="412" t="s">
        <v>361</v>
      </c>
      <c r="K7" s="416" t="s">
        <v>235</v>
      </c>
      <c r="L7" s="393" t="s">
        <v>1145</v>
      </c>
      <c r="M7" s="393" t="s">
        <v>1146</v>
      </c>
      <c r="N7" s="393" t="s">
        <v>1151</v>
      </c>
      <c r="O7" s="381" t="s">
        <v>1152</v>
      </c>
    </row>
    <row r="8" spans="1:17" ht="38.25" customHeight="1" thickBot="1" x14ac:dyDescent="0.3">
      <c r="A8" s="401"/>
      <c r="B8" s="403"/>
      <c r="C8" s="392"/>
      <c r="D8" s="392"/>
      <c r="E8" s="405"/>
      <c r="F8" s="405"/>
      <c r="G8" s="208" t="s">
        <v>1461</v>
      </c>
      <c r="H8" s="209" t="s">
        <v>238</v>
      </c>
      <c r="I8" s="419"/>
      <c r="J8" s="413"/>
      <c r="K8" s="420"/>
      <c r="L8" s="394"/>
      <c r="M8" s="394"/>
      <c r="N8" s="394"/>
      <c r="O8" s="382"/>
    </row>
    <row r="9" spans="1:17" s="36" customFormat="1" ht="14.25" customHeight="1" x14ac:dyDescent="0.25">
      <c r="A9" s="210" t="s">
        <v>1156</v>
      </c>
      <c r="B9" s="23"/>
      <c r="C9" s="360"/>
      <c r="D9" s="23"/>
      <c r="E9" s="24"/>
      <c r="F9" s="23"/>
      <c r="G9" s="25"/>
      <c r="H9" s="23"/>
      <c r="I9" s="23"/>
      <c r="J9" s="33"/>
      <c r="K9" s="23"/>
      <c r="L9" s="23"/>
      <c r="M9" s="23"/>
      <c r="N9" s="23"/>
      <c r="O9" s="148"/>
    </row>
    <row r="10" spans="1:17" s="36" customFormat="1" ht="12" customHeight="1" thickBot="1" x14ac:dyDescent="0.3">
      <c r="A10" s="161" t="s">
        <v>69</v>
      </c>
      <c r="B10" s="27"/>
      <c r="C10" s="361"/>
      <c r="D10" s="27"/>
      <c r="E10" s="26"/>
      <c r="F10" s="27"/>
      <c r="G10" s="28"/>
      <c r="H10" s="27"/>
      <c r="I10" s="27"/>
      <c r="J10" s="34"/>
      <c r="K10" s="27"/>
      <c r="L10" s="27"/>
      <c r="M10" s="27"/>
      <c r="N10" s="27"/>
      <c r="O10" s="150"/>
    </row>
    <row r="11" spans="1:17" s="36" customFormat="1" ht="41.25" customHeight="1" x14ac:dyDescent="0.25">
      <c r="A11" s="38"/>
      <c r="B11" s="39" t="s">
        <v>371</v>
      </c>
      <c r="C11" s="40" t="s">
        <v>365</v>
      </c>
      <c r="D11" s="41">
        <v>30</v>
      </c>
      <c r="E11" s="42">
        <v>48</v>
      </c>
      <c r="F11" s="43">
        <f t="shared" ref="F11:F24" si="0">E11*(1-$H$2)</f>
        <v>48</v>
      </c>
      <c r="G11" s="44"/>
      <c r="H11" s="45">
        <f t="shared" ref="H11:H24" si="1">F11*G11</f>
        <v>0</v>
      </c>
      <c r="I11" s="46"/>
      <c r="J11" s="47">
        <v>6200</v>
      </c>
      <c r="K11" s="46">
        <v>8.9999999999999993E-3</v>
      </c>
      <c r="L11" s="47">
        <f t="shared" ref="L11:L44" si="2">G11/D11*J11/1000</f>
        <v>0</v>
      </c>
      <c r="M11" s="48">
        <f t="shared" ref="M11:M44" si="3">G11/D11*K11</f>
        <v>0</v>
      </c>
      <c r="N11" s="49">
        <v>4680270113035</v>
      </c>
      <c r="O11" s="50">
        <v>14680270113032</v>
      </c>
    </row>
    <row r="12" spans="1:17" s="36" customFormat="1" ht="45.75" customHeight="1" x14ac:dyDescent="0.25">
      <c r="A12" s="51"/>
      <c r="B12" s="52" t="s">
        <v>439</v>
      </c>
      <c r="C12" s="53" t="s">
        <v>1</v>
      </c>
      <c r="D12" s="54">
        <v>30</v>
      </c>
      <c r="E12" s="55">
        <v>44</v>
      </c>
      <c r="F12" s="56">
        <f t="shared" si="0"/>
        <v>44</v>
      </c>
      <c r="G12" s="57"/>
      <c r="H12" s="58">
        <f t="shared" si="1"/>
        <v>0</v>
      </c>
      <c r="I12" s="54"/>
      <c r="J12" s="59">
        <v>6200</v>
      </c>
      <c r="K12" s="54">
        <v>8.9999999999999993E-3</v>
      </c>
      <c r="L12" s="47">
        <f t="shared" si="2"/>
        <v>0</v>
      </c>
      <c r="M12" s="48">
        <f t="shared" si="3"/>
        <v>0</v>
      </c>
      <c r="N12" s="60">
        <v>4680270118726</v>
      </c>
      <c r="O12" s="61">
        <v>14680270118723</v>
      </c>
    </row>
    <row r="13" spans="1:17" s="36" customFormat="1" ht="39.75" customHeight="1" x14ac:dyDescent="0.25">
      <c r="A13" s="51"/>
      <c r="B13" s="52" t="s">
        <v>372</v>
      </c>
      <c r="C13" s="53" t="s">
        <v>366</v>
      </c>
      <c r="D13" s="54">
        <v>30</v>
      </c>
      <c r="E13" s="55">
        <v>39</v>
      </c>
      <c r="F13" s="56">
        <f t="shared" si="0"/>
        <v>39</v>
      </c>
      <c r="G13" s="57"/>
      <c r="H13" s="58">
        <f t="shared" si="1"/>
        <v>0</v>
      </c>
      <c r="I13" s="54"/>
      <c r="J13" s="59">
        <v>6200</v>
      </c>
      <c r="K13" s="54">
        <v>8.9999999999999993E-3</v>
      </c>
      <c r="L13" s="47">
        <f t="shared" si="2"/>
        <v>0</v>
      </c>
      <c r="M13" s="48">
        <f t="shared" si="3"/>
        <v>0</v>
      </c>
      <c r="N13" s="60">
        <v>4620003651533</v>
      </c>
      <c r="O13" s="61">
        <v>14620003651530</v>
      </c>
    </row>
    <row r="14" spans="1:17" s="36" customFormat="1" ht="45" customHeight="1" x14ac:dyDescent="0.25">
      <c r="A14" s="51"/>
      <c r="B14" s="52" t="s">
        <v>368</v>
      </c>
      <c r="C14" s="53" t="s">
        <v>367</v>
      </c>
      <c r="D14" s="54">
        <v>30</v>
      </c>
      <c r="E14" s="55">
        <v>87.5</v>
      </c>
      <c r="F14" s="56">
        <f t="shared" si="0"/>
        <v>87.5</v>
      </c>
      <c r="G14" s="57"/>
      <c r="H14" s="58">
        <f t="shared" si="1"/>
        <v>0</v>
      </c>
      <c r="I14" s="54"/>
      <c r="J14" s="59">
        <v>6200</v>
      </c>
      <c r="K14" s="54">
        <v>8.9999999999999993E-3</v>
      </c>
      <c r="L14" s="47">
        <f t="shared" si="2"/>
        <v>0</v>
      </c>
      <c r="M14" s="48">
        <f t="shared" si="3"/>
        <v>0</v>
      </c>
      <c r="N14" s="60">
        <v>4680270093924</v>
      </c>
      <c r="O14" s="61">
        <v>14680270093921</v>
      </c>
    </row>
    <row r="15" spans="1:17" s="36" customFormat="1" ht="45" customHeight="1" x14ac:dyDescent="0.25">
      <c r="A15" s="51"/>
      <c r="B15" s="52" t="s">
        <v>1450</v>
      </c>
      <c r="C15" s="53" t="s">
        <v>1449</v>
      </c>
      <c r="D15" s="54">
        <v>30</v>
      </c>
      <c r="E15" s="55">
        <v>44</v>
      </c>
      <c r="F15" s="56">
        <f t="shared" si="0"/>
        <v>44</v>
      </c>
      <c r="G15" s="57"/>
      <c r="H15" s="58">
        <f t="shared" si="1"/>
        <v>0</v>
      </c>
      <c r="I15" s="54"/>
      <c r="J15" s="59">
        <v>6200</v>
      </c>
      <c r="K15" s="54">
        <v>8.9999999999999993E-3</v>
      </c>
      <c r="L15" s="47">
        <f t="shared" si="2"/>
        <v>0</v>
      </c>
      <c r="M15" s="48">
        <f t="shared" si="3"/>
        <v>0</v>
      </c>
      <c r="N15" s="60">
        <v>4680270121313</v>
      </c>
      <c r="O15" s="61">
        <v>14680270121310</v>
      </c>
    </row>
    <row r="16" spans="1:17" s="36" customFormat="1" ht="45.75" customHeight="1" x14ac:dyDescent="0.25">
      <c r="A16" s="51"/>
      <c r="B16" s="52" t="s">
        <v>373</v>
      </c>
      <c r="C16" s="53" t="s">
        <v>369</v>
      </c>
      <c r="D16" s="54">
        <v>30</v>
      </c>
      <c r="E16" s="55">
        <v>46</v>
      </c>
      <c r="F16" s="56">
        <f t="shared" si="0"/>
        <v>46</v>
      </c>
      <c r="G16" s="57"/>
      <c r="H16" s="58">
        <f t="shared" si="1"/>
        <v>0</v>
      </c>
      <c r="I16" s="54"/>
      <c r="J16" s="59">
        <v>6200</v>
      </c>
      <c r="K16" s="54">
        <v>8.9999999999999993E-3</v>
      </c>
      <c r="L16" s="47">
        <f t="shared" si="2"/>
        <v>0</v>
      </c>
      <c r="M16" s="48">
        <f t="shared" si="3"/>
        <v>0</v>
      </c>
      <c r="N16" s="60">
        <v>4680270016008</v>
      </c>
      <c r="O16" s="61">
        <v>14680270016005</v>
      </c>
    </row>
    <row r="17" spans="1:15" s="36" customFormat="1" ht="45" customHeight="1" x14ac:dyDescent="0.25">
      <c r="A17" s="51"/>
      <c r="B17" s="52" t="s">
        <v>374</v>
      </c>
      <c r="C17" s="53" t="s">
        <v>370</v>
      </c>
      <c r="D17" s="54">
        <v>30</v>
      </c>
      <c r="E17" s="55">
        <v>75</v>
      </c>
      <c r="F17" s="56">
        <f t="shared" si="0"/>
        <v>75</v>
      </c>
      <c r="G17" s="57"/>
      <c r="H17" s="58">
        <f t="shared" si="1"/>
        <v>0</v>
      </c>
      <c r="I17" s="54"/>
      <c r="J17" s="59">
        <v>6200</v>
      </c>
      <c r="K17" s="54">
        <v>8.9999999999999993E-3</v>
      </c>
      <c r="L17" s="47">
        <f t="shared" si="2"/>
        <v>0</v>
      </c>
      <c r="M17" s="48">
        <f t="shared" si="3"/>
        <v>0</v>
      </c>
      <c r="N17" s="60">
        <v>4620003653186</v>
      </c>
      <c r="O17" s="61">
        <v>14620003653183</v>
      </c>
    </row>
    <row r="18" spans="1:15" s="36" customFormat="1" ht="50.25" customHeight="1" x14ac:dyDescent="0.25">
      <c r="A18" s="51"/>
      <c r="B18" s="52" t="s">
        <v>376</v>
      </c>
      <c r="C18" s="53" t="s">
        <v>375</v>
      </c>
      <c r="D18" s="54">
        <v>30</v>
      </c>
      <c r="E18" s="55">
        <v>54.4</v>
      </c>
      <c r="F18" s="56">
        <f t="shared" si="0"/>
        <v>54.4</v>
      </c>
      <c r="G18" s="57"/>
      <c r="H18" s="58">
        <f t="shared" si="1"/>
        <v>0</v>
      </c>
      <c r="I18" s="54"/>
      <c r="J18" s="59">
        <v>6200</v>
      </c>
      <c r="K18" s="54">
        <v>8.9999999999999993E-3</v>
      </c>
      <c r="L18" s="47">
        <f t="shared" si="2"/>
        <v>0</v>
      </c>
      <c r="M18" s="48">
        <f t="shared" si="3"/>
        <v>0</v>
      </c>
      <c r="N18" s="60">
        <v>4620003653254</v>
      </c>
      <c r="O18" s="61">
        <v>14620003653251</v>
      </c>
    </row>
    <row r="19" spans="1:15" s="36" customFormat="1" ht="45.75" customHeight="1" x14ac:dyDescent="0.25">
      <c r="A19" s="51"/>
      <c r="B19" s="52" t="s">
        <v>378</v>
      </c>
      <c r="C19" s="53" t="s">
        <v>377</v>
      </c>
      <c r="D19" s="54">
        <v>30</v>
      </c>
      <c r="E19" s="55">
        <v>44</v>
      </c>
      <c r="F19" s="56">
        <f t="shared" si="0"/>
        <v>44</v>
      </c>
      <c r="G19" s="57"/>
      <c r="H19" s="58">
        <f t="shared" si="1"/>
        <v>0</v>
      </c>
      <c r="I19" s="54"/>
      <c r="J19" s="59">
        <v>6200</v>
      </c>
      <c r="K19" s="54">
        <v>8.9999999999999993E-3</v>
      </c>
      <c r="L19" s="47">
        <f t="shared" si="2"/>
        <v>0</v>
      </c>
      <c r="M19" s="48">
        <f t="shared" si="3"/>
        <v>0</v>
      </c>
      <c r="N19" s="60">
        <v>4680270016046</v>
      </c>
      <c r="O19" s="61">
        <v>14680270016043</v>
      </c>
    </row>
    <row r="20" spans="1:15" s="36" customFormat="1" ht="44.25" customHeight="1" x14ac:dyDescent="0.25">
      <c r="A20" s="51"/>
      <c r="B20" s="52" t="s">
        <v>380</v>
      </c>
      <c r="C20" s="53" t="s">
        <v>379</v>
      </c>
      <c r="D20" s="54">
        <v>30</v>
      </c>
      <c r="E20" s="55">
        <v>44</v>
      </c>
      <c r="F20" s="56">
        <f t="shared" si="0"/>
        <v>44</v>
      </c>
      <c r="G20" s="57"/>
      <c r="H20" s="58">
        <f t="shared" si="1"/>
        <v>0</v>
      </c>
      <c r="I20" s="54"/>
      <c r="J20" s="59">
        <v>6200</v>
      </c>
      <c r="K20" s="54">
        <v>8.9999999999999993E-3</v>
      </c>
      <c r="L20" s="47">
        <f t="shared" si="2"/>
        <v>0</v>
      </c>
      <c r="M20" s="48">
        <f t="shared" si="3"/>
        <v>0</v>
      </c>
      <c r="N20" s="60">
        <v>4680270114414</v>
      </c>
      <c r="O20" s="61">
        <v>14680270114411</v>
      </c>
    </row>
    <row r="21" spans="1:15" s="36" customFormat="1" ht="47.25" customHeight="1" x14ac:dyDescent="0.25">
      <c r="A21" s="51"/>
      <c r="B21" s="52" t="s">
        <v>382</v>
      </c>
      <c r="C21" s="53" t="s">
        <v>381</v>
      </c>
      <c r="D21" s="54">
        <v>30</v>
      </c>
      <c r="E21" s="55">
        <v>62.5</v>
      </c>
      <c r="F21" s="56">
        <f t="shared" si="0"/>
        <v>62.5</v>
      </c>
      <c r="G21" s="57"/>
      <c r="H21" s="58">
        <f t="shared" si="1"/>
        <v>0</v>
      </c>
      <c r="I21" s="54"/>
      <c r="J21" s="59">
        <v>6200</v>
      </c>
      <c r="K21" s="54">
        <v>8.9999999999999993E-3</v>
      </c>
      <c r="L21" s="47">
        <f t="shared" si="2"/>
        <v>0</v>
      </c>
      <c r="M21" s="48">
        <f t="shared" si="3"/>
        <v>0</v>
      </c>
      <c r="N21" s="60">
        <v>4620003653704</v>
      </c>
      <c r="O21" s="61">
        <v>14620003653701</v>
      </c>
    </row>
    <row r="22" spans="1:15" s="36" customFormat="1" ht="49.5" customHeight="1" x14ac:dyDescent="0.25">
      <c r="A22" s="51"/>
      <c r="B22" s="52" t="s">
        <v>384</v>
      </c>
      <c r="C22" s="53" t="s">
        <v>383</v>
      </c>
      <c r="D22" s="54">
        <v>30</v>
      </c>
      <c r="E22" s="55">
        <v>57</v>
      </c>
      <c r="F22" s="56">
        <f t="shared" si="0"/>
        <v>57</v>
      </c>
      <c r="G22" s="57"/>
      <c r="H22" s="58">
        <f t="shared" si="1"/>
        <v>0</v>
      </c>
      <c r="I22" s="54"/>
      <c r="J22" s="59">
        <v>6200</v>
      </c>
      <c r="K22" s="54">
        <v>8.9999999999999993E-3</v>
      </c>
      <c r="L22" s="47">
        <f t="shared" si="2"/>
        <v>0</v>
      </c>
      <c r="M22" s="48">
        <f t="shared" si="3"/>
        <v>0</v>
      </c>
      <c r="N22" s="60">
        <v>4620003653810</v>
      </c>
      <c r="O22" s="61">
        <v>14620003653817</v>
      </c>
    </row>
    <row r="23" spans="1:15" s="36" customFormat="1" ht="47.25" customHeight="1" x14ac:dyDescent="0.25">
      <c r="A23" s="51"/>
      <c r="B23" s="52" t="s">
        <v>386</v>
      </c>
      <c r="C23" s="53" t="s">
        <v>385</v>
      </c>
      <c r="D23" s="54">
        <v>30</v>
      </c>
      <c r="E23" s="55">
        <v>42</v>
      </c>
      <c r="F23" s="56">
        <f t="shared" si="0"/>
        <v>42</v>
      </c>
      <c r="G23" s="57"/>
      <c r="H23" s="58">
        <f t="shared" si="1"/>
        <v>0</v>
      </c>
      <c r="I23" s="54"/>
      <c r="J23" s="59">
        <v>6200</v>
      </c>
      <c r="K23" s="54">
        <v>8.9999999999999993E-3</v>
      </c>
      <c r="L23" s="47">
        <f t="shared" si="2"/>
        <v>0</v>
      </c>
      <c r="M23" s="48">
        <f t="shared" si="3"/>
        <v>0</v>
      </c>
      <c r="N23" s="60">
        <v>4680270088203</v>
      </c>
      <c r="O23" s="61">
        <v>14680270088200</v>
      </c>
    </row>
    <row r="24" spans="1:15" s="36" customFormat="1" ht="45" customHeight="1" x14ac:dyDescent="0.25">
      <c r="A24" s="51"/>
      <c r="B24" s="52" t="s">
        <v>388</v>
      </c>
      <c r="C24" s="53" t="s">
        <v>387</v>
      </c>
      <c r="D24" s="54">
        <v>30</v>
      </c>
      <c r="E24" s="55">
        <v>116.7</v>
      </c>
      <c r="F24" s="56">
        <f t="shared" si="0"/>
        <v>116.7</v>
      </c>
      <c r="G24" s="57"/>
      <c r="H24" s="58">
        <f t="shared" si="1"/>
        <v>0</v>
      </c>
      <c r="I24" s="54"/>
      <c r="J24" s="59">
        <v>6200</v>
      </c>
      <c r="K24" s="54">
        <v>8.9999999999999993E-3</v>
      </c>
      <c r="L24" s="47">
        <f t="shared" si="2"/>
        <v>0</v>
      </c>
      <c r="M24" s="48">
        <f t="shared" si="3"/>
        <v>0</v>
      </c>
      <c r="N24" s="60">
        <v>4680270093887</v>
      </c>
      <c r="O24" s="61">
        <v>14680270093884</v>
      </c>
    </row>
    <row r="25" spans="1:15" s="36" customFormat="1" ht="42" customHeight="1" x14ac:dyDescent="0.25">
      <c r="A25" s="51"/>
      <c r="B25" s="52" t="s">
        <v>390</v>
      </c>
      <c r="C25" s="53" t="s">
        <v>389</v>
      </c>
      <c r="D25" s="54">
        <v>30</v>
      </c>
      <c r="E25" s="55">
        <v>72.400000000000006</v>
      </c>
      <c r="F25" s="56">
        <f t="shared" ref="F25:F78" si="4">E25*(1-$H$2)</f>
        <v>72.400000000000006</v>
      </c>
      <c r="G25" s="57"/>
      <c r="H25" s="58">
        <f t="shared" ref="H25:H77" si="5">F25*G25</f>
        <v>0</v>
      </c>
      <c r="I25" s="54"/>
      <c r="J25" s="59">
        <v>6200</v>
      </c>
      <c r="K25" s="54">
        <v>8.9999999999999993E-3</v>
      </c>
      <c r="L25" s="47">
        <f t="shared" si="2"/>
        <v>0</v>
      </c>
      <c r="M25" s="48">
        <f t="shared" si="3"/>
        <v>0</v>
      </c>
      <c r="N25" s="60">
        <v>4620003654350</v>
      </c>
      <c r="O25" s="61">
        <v>14620003654357</v>
      </c>
    </row>
    <row r="26" spans="1:15" s="36" customFormat="1" ht="49.5" customHeight="1" x14ac:dyDescent="0.25">
      <c r="A26" s="51"/>
      <c r="B26" s="52" t="s">
        <v>392</v>
      </c>
      <c r="C26" s="53" t="s">
        <v>391</v>
      </c>
      <c r="D26" s="54">
        <v>30</v>
      </c>
      <c r="E26" s="55">
        <v>166.7</v>
      </c>
      <c r="F26" s="56">
        <f t="shared" si="4"/>
        <v>166.7</v>
      </c>
      <c r="G26" s="57"/>
      <c r="H26" s="58">
        <f t="shared" si="5"/>
        <v>0</v>
      </c>
      <c r="I26" s="54"/>
      <c r="J26" s="59">
        <v>6200</v>
      </c>
      <c r="K26" s="54">
        <v>8.9999999999999993E-3</v>
      </c>
      <c r="L26" s="47">
        <f t="shared" si="2"/>
        <v>0</v>
      </c>
      <c r="M26" s="48">
        <f t="shared" si="3"/>
        <v>0</v>
      </c>
      <c r="N26" s="60">
        <v>4680270093818</v>
      </c>
      <c r="O26" s="61">
        <v>14680270093815</v>
      </c>
    </row>
    <row r="27" spans="1:15" s="36" customFormat="1" ht="45.75" customHeight="1" x14ac:dyDescent="0.25">
      <c r="A27" s="51"/>
      <c r="B27" s="52" t="s">
        <v>478</v>
      </c>
      <c r="C27" s="53" t="s">
        <v>479</v>
      </c>
      <c r="D27" s="54">
        <v>30</v>
      </c>
      <c r="E27" s="55">
        <v>58.2</v>
      </c>
      <c r="F27" s="56">
        <f t="shared" si="4"/>
        <v>58.2</v>
      </c>
      <c r="G27" s="57"/>
      <c r="H27" s="58">
        <f t="shared" si="5"/>
        <v>0</v>
      </c>
      <c r="I27" s="54"/>
      <c r="J27" s="59">
        <v>6200</v>
      </c>
      <c r="K27" s="54">
        <v>8.9999999999999993E-3</v>
      </c>
      <c r="L27" s="47">
        <f t="shared" si="2"/>
        <v>0</v>
      </c>
      <c r="M27" s="48">
        <f t="shared" si="3"/>
        <v>0</v>
      </c>
      <c r="N27" s="60">
        <v>4680270050354</v>
      </c>
      <c r="O27" s="61">
        <v>14680270050351</v>
      </c>
    </row>
    <row r="28" spans="1:15" s="36" customFormat="1" ht="42" customHeight="1" x14ac:dyDescent="0.25">
      <c r="A28" s="51"/>
      <c r="B28" s="52" t="s">
        <v>394</v>
      </c>
      <c r="C28" s="53" t="s">
        <v>393</v>
      </c>
      <c r="D28" s="54">
        <v>30</v>
      </c>
      <c r="E28" s="55">
        <v>37</v>
      </c>
      <c r="F28" s="56">
        <f t="shared" si="4"/>
        <v>37</v>
      </c>
      <c r="G28" s="57"/>
      <c r="H28" s="58">
        <f t="shared" si="5"/>
        <v>0</v>
      </c>
      <c r="I28" s="54"/>
      <c r="J28" s="59">
        <v>6200</v>
      </c>
      <c r="K28" s="54">
        <v>8.9999999999999993E-3</v>
      </c>
      <c r="L28" s="47">
        <f t="shared" si="2"/>
        <v>0</v>
      </c>
      <c r="M28" s="48">
        <f t="shared" si="3"/>
        <v>0</v>
      </c>
      <c r="N28" s="60">
        <v>4680270000267</v>
      </c>
      <c r="O28" s="61">
        <v>14680270000264</v>
      </c>
    </row>
    <row r="29" spans="1:15" s="36" customFormat="1" ht="46.5" customHeight="1" x14ac:dyDescent="0.25">
      <c r="A29" s="51"/>
      <c r="B29" s="52" t="s">
        <v>33</v>
      </c>
      <c r="C29" s="53" t="s">
        <v>32</v>
      </c>
      <c r="D29" s="54">
        <v>30</v>
      </c>
      <c r="E29" s="55">
        <v>39</v>
      </c>
      <c r="F29" s="56">
        <f t="shared" si="4"/>
        <v>39</v>
      </c>
      <c r="G29" s="57"/>
      <c r="H29" s="58">
        <f t="shared" si="5"/>
        <v>0</v>
      </c>
      <c r="I29" s="54"/>
      <c r="J29" s="59">
        <v>6200</v>
      </c>
      <c r="K29" s="54">
        <v>8.9999999999999993E-3</v>
      </c>
      <c r="L29" s="47">
        <f>G29/D29*J29/1000</f>
        <v>0</v>
      </c>
      <c r="M29" s="48">
        <f>G29/D29*K29</f>
        <v>0</v>
      </c>
      <c r="N29" s="60">
        <v>4680270117934</v>
      </c>
      <c r="O29" s="61">
        <v>14680270117931</v>
      </c>
    </row>
    <row r="30" spans="1:15" s="36" customFormat="1" ht="42" customHeight="1" x14ac:dyDescent="0.25">
      <c r="A30" s="51"/>
      <c r="B30" s="52" t="s">
        <v>396</v>
      </c>
      <c r="C30" s="53" t="s">
        <v>395</v>
      </c>
      <c r="D30" s="54">
        <v>30</v>
      </c>
      <c r="E30" s="55">
        <v>44</v>
      </c>
      <c r="F30" s="56">
        <f t="shared" si="4"/>
        <v>44</v>
      </c>
      <c r="G30" s="57"/>
      <c r="H30" s="58">
        <f t="shared" si="5"/>
        <v>0</v>
      </c>
      <c r="I30" s="54"/>
      <c r="J30" s="59">
        <v>6200</v>
      </c>
      <c r="K30" s="54">
        <v>8.9999999999999993E-3</v>
      </c>
      <c r="L30" s="47">
        <f t="shared" si="2"/>
        <v>0</v>
      </c>
      <c r="M30" s="48">
        <f t="shared" si="3"/>
        <v>0</v>
      </c>
      <c r="N30" s="60">
        <v>4680270016121</v>
      </c>
      <c r="O30" s="61">
        <v>14680270016128</v>
      </c>
    </row>
    <row r="31" spans="1:15" s="36" customFormat="1" ht="41.25" customHeight="1" x14ac:dyDescent="0.25">
      <c r="A31" s="51"/>
      <c r="B31" s="52" t="s">
        <v>398</v>
      </c>
      <c r="C31" s="53" t="s">
        <v>397</v>
      </c>
      <c r="D31" s="54">
        <v>30</v>
      </c>
      <c r="E31" s="55">
        <v>39</v>
      </c>
      <c r="F31" s="56">
        <f t="shared" si="4"/>
        <v>39</v>
      </c>
      <c r="G31" s="57"/>
      <c r="H31" s="58">
        <f t="shared" si="5"/>
        <v>0</v>
      </c>
      <c r="I31" s="54"/>
      <c r="J31" s="59">
        <v>6200</v>
      </c>
      <c r="K31" s="54">
        <v>8.9999999999999993E-3</v>
      </c>
      <c r="L31" s="47">
        <f t="shared" si="2"/>
        <v>0</v>
      </c>
      <c r="M31" s="48">
        <f t="shared" si="3"/>
        <v>0</v>
      </c>
      <c r="N31" s="60">
        <v>4680270016145</v>
      </c>
      <c r="O31" s="61">
        <v>14680270016142</v>
      </c>
    </row>
    <row r="32" spans="1:15" s="36" customFormat="1" ht="44.25" customHeight="1" x14ac:dyDescent="0.25">
      <c r="A32" s="51"/>
      <c r="B32" s="52" t="s">
        <v>35</v>
      </c>
      <c r="C32" s="53" t="s">
        <v>34</v>
      </c>
      <c r="D32" s="54">
        <v>30</v>
      </c>
      <c r="E32" s="55">
        <v>39</v>
      </c>
      <c r="F32" s="56">
        <f t="shared" si="4"/>
        <v>39</v>
      </c>
      <c r="G32" s="57"/>
      <c r="H32" s="58">
        <f t="shared" si="5"/>
        <v>0</v>
      </c>
      <c r="I32" s="54"/>
      <c r="J32" s="59">
        <v>6200</v>
      </c>
      <c r="K32" s="54">
        <v>8.9999999999999993E-3</v>
      </c>
      <c r="L32" s="47">
        <f t="shared" si="2"/>
        <v>0</v>
      </c>
      <c r="M32" s="48">
        <f t="shared" si="3"/>
        <v>0</v>
      </c>
      <c r="N32" s="60">
        <v>4680270117941</v>
      </c>
      <c r="O32" s="61">
        <v>14680270117948</v>
      </c>
    </row>
    <row r="33" spans="1:15" s="36" customFormat="1" ht="50.25" customHeight="1" x14ac:dyDescent="0.25">
      <c r="A33" s="51"/>
      <c r="B33" s="52" t="s">
        <v>400</v>
      </c>
      <c r="C33" s="53" t="s">
        <v>399</v>
      </c>
      <c r="D33" s="54">
        <v>30</v>
      </c>
      <c r="E33" s="55">
        <v>39</v>
      </c>
      <c r="F33" s="56">
        <f t="shared" si="4"/>
        <v>39</v>
      </c>
      <c r="G33" s="57"/>
      <c r="H33" s="58">
        <f t="shared" si="5"/>
        <v>0</v>
      </c>
      <c r="I33" s="54"/>
      <c r="J33" s="59">
        <v>6200</v>
      </c>
      <c r="K33" s="54">
        <v>8.9999999999999993E-3</v>
      </c>
      <c r="L33" s="47">
        <f t="shared" si="2"/>
        <v>0</v>
      </c>
      <c r="M33" s="48">
        <f t="shared" si="3"/>
        <v>0</v>
      </c>
      <c r="N33" s="60">
        <v>4680270088302</v>
      </c>
      <c r="O33" s="61">
        <v>14680270088309</v>
      </c>
    </row>
    <row r="34" spans="1:15" s="36" customFormat="1" ht="46.5" customHeight="1" x14ac:dyDescent="0.25">
      <c r="A34" s="51"/>
      <c r="B34" s="52" t="s">
        <v>6</v>
      </c>
      <c r="C34" s="53" t="s">
        <v>1168</v>
      </c>
      <c r="D34" s="54">
        <v>30</v>
      </c>
      <c r="E34" s="55"/>
      <c r="F34" s="56">
        <f t="shared" si="4"/>
        <v>0</v>
      </c>
      <c r="G34" s="57"/>
      <c r="H34" s="58">
        <f t="shared" si="5"/>
        <v>0</v>
      </c>
      <c r="I34" s="54"/>
      <c r="J34" s="59">
        <v>6200</v>
      </c>
      <c r="K34" s="54">
        <v>8.9999999999999993E-3</v>
      </c>
      <c r="L34" s="47">
        <f t="shared" si="2"/>
        <v>0</v>
      </c>
      <c r="M34" s="48">
        <f t="shared" si="3"/>
        <v>0</v>
      </c>
      <c r="N34" s="60">
        <v>4680270116296</v>
      </c>
      <c r="O34" s="61">
        <v>14680270116293</v>
      </c>
    </row>
    <row r="35" spans="1:15" s="36" customFormat="1" ht="43.5" customHeight="1" x14ac:dyDescent="0.25">
      <c r="A35" s="51"/>
      <c r="B35" s="52" t="s">
        <v>402</v>
      </c>
      <c r="C35" s="53" t="s">
        <v>401</v>
      </c>
      <c r="D35" s="54">
        <v>30</v>
      </c>
      <c r="E35" s="55">
        <v>39</v>
      </c>
      <c r="F35" s="56">
        <f t="shared" si="4"/>
        <v>39</v>
      </c>
      <c r="G35" s="57"/>
      <c r="H35" s="58">
        <f t="shared" si="5"/>
        <v>0</v>
      </c>
      <c r="I35" s="54"/>
      <c r="J35" s="59">
        <v>6200</v>
      </c>
      <c r="K35" s="54">
        <v>8.9999999999999993E-3</v>
      </c>
      <c r="L35" s="47">
        <f t="shared" si="2"/>
        <v>0</v>
      </c>
      <c r="M35" s="48">
        <f t="shared" si="3"/>
        <v>0</v>
      </c>
      <c r="N35" s="60">
        <v>4620003651991</v>
      </c>
      <c r="O35" s="61">
        <v>14620003651998</v>
      </c>
    </row>
    <row r="36" spans="1:15" s="36" customFormat="1" ht="46.5" customHeight="1" x14ac:dyDescent="0.25">
      <c r="A36" s="51"/>
      <c r="B36" s="52" t="s">
        <v>404</v>
      </c>
      <c r="C36" s="53" t="s">
        <v>403</v>
      </c>
      <c r="D36" s="54">
        <v>30</v>
      </c>
      <c r="E36" s="55">
        <v>39</v>
      </c>
      <c r="F36" s="56">
        <f t="shared" si="4"/>
        <v>39</v>
      </c>
      <c r="G36" s="57"/>
      <c r="H36" s="58">
        <f t="shared" si="5"/>
        <v>0</v>
      </c>
      <c r="I36" s="54"/>
      <c r="J36" s="59">
        <v>6200</v>
      </c>
      <c r="K36" s="54">
        <v>8.9999999999999993E-3</v>
      </c>
      <c r="L36" s="47">
        <f t="shared" si="2"/>
        <v>0</v>
      </c>
      <c r="M36" s="48">
        <f t="shared" si="3"/>
        <v>0</v>
      </c>
      <c r="N36" s="60">
        <v>4680270088326</v>
      </c>
      <c r="O36" s="61">
        <v>14680270088323</v>
      </c>
    </row>
    <row r="37" spans="1:15" s="36" customFormat="1" ht="45.75" customHeight="1" thickBot="1" x14ac:dyDescent="0.3">
      <c r="A37" s="51"/>
      <c r="B37" s="52" t="s">
        <v>3</v>
      </c>
      <c r="C37" s="53" t="s">
        <v>2</v>
      </c>
      <c r="D37" s="54">
        <v>30</v>
      </c>
      <c r="E37" s="55">
        <v>44</v>
      </c>
      <c r="F37" s="56">
        <f t="shared" si="4"/>
        <v>44</v>
      </c>
      <c r="G37" s="57"/>
      <c r="H37" s="58">
        <f t="shared" si="5"/>
        <v>0</v>
      </c>
      <c r="I37" s="54"/>
      <c r="J37" s="59">
        <v>6200</v>
      </c>
      <c r="K37" s="54">
        <v>8.9999999999999993E-3</v>
      </c>
      <c r="L37" s="47">
        <f t="shared" si="2"/>
        <v>0</v>
      </c>
      <c r="M37" s="48">
        <f t="shared" si="3"/>
        <v>0</v>
      </c>
      <c r="N37" s="60">
        <v>4680270114940</v>
      </c>
      <c r="O37" s="61">
        <v>14680270114947</v>
      </c>
    </row>
    <row r="38" spans="1:15" s="36" customFormat="1" ht="12.75" customHeight="1" thickBot="1" x14ac:dyDescent="0.3">
      <c r="A38" s="73" t="s">
        <v>70</v>
      </c>
      <c r="B38" s="29"/>
      <c r="C38" s="362"/>
      <c r="D38" s="29"/>
      <c r="E38" s="30"/>
      <c r="F38" s="74"/>
      <c r="G38" s="75"/>
      <c r="H38" s="76"/>
      <c r="I38" s="76"/>
      <c r="J38" s="77"/>
      <c r="K38" s="76"/>
      <c r="L38" s="76"/>
      <c r="M38" s="76"/>
      <c r="N38" s="76"/>
      <c r="O38" s="78"/>
    </row>
    <row r="39" spans="1:15" s="36" customFormat="1" ht="44.25" customHeight="1" x14ac:dyDescent="0.25">
      <c r="A39" s="38"/>
      <c r="B39" s="39" t="s">
        <v>406</v>
      </c>
      <c r="C39" s="40" t="s">
        <v>405</v>
      </c>
      <c r="D39" s="41">
        <v>30</v>
      </c>
      <c r="E39" s="79">
        <v>61</v>
      </c>
      <c r="F39" s="43">
        <f t="shared" si="4"/>
        <v>61</v>
      </c>
      <c r="G39" s="44"/>
      <c r="H39" s="45">
        <f t="shared" si="5"/>
        <v>0</v>
      </c>
      <c r="I39" s="46"/>
      <c r="J39" s="47">
        <v>9400</v>
      </c>
      <c r="K39" s="46">
        <v>1.6E-2</v>
      </c>
      <c r="L39" s="47">
        <f t="shared" si="2"/>
        <v>0</v>
      </c>
      <c r="M39" s="48">
        <f t="shared" si="3"/>
        <v>0</v>
      </c>
      <c r="N39" s="49">
        <v>4680270113011</v>
      </c>
      <c r="O39" s="50">
        <v>14680270113018</v>
      </c>
    </row>
    <row r="40" spans="1:15" s="36" customFormat="1" ht="42.75" customHeight="1" x14ac:dyDescent="0.25">
      <c r="A40" s="51"/>
      <c r="B40" s="52" t="s">
        <v>408</v>
      </c>
      <c r="C40" s="53" t="s">
        <v>407</v>
      </c>
      <c r="D40" s="54">
        <v>30</v>
      </c>
      <c r="E40" s="55">
        <v>61</v>
      </c>
      <c r="F40" s="56">
        <f t="shared" si="4"/>
        <v>61</v>
      </c>
      <c r="G40" s="57"/>
      <c r="H40" s="58">
        <f t="shared" si="5"/>
        <v>0</v>
      </c>
      <c r="I40" s="54"/>
      <c r="J40" s="59">
        <v>9400</v>
      </c>
      <c r="K40" s="54">
        <v>1.6E-2</v>
      </c>
      <c r="L40" s="47">
        <f t="shared" si="2"/>
        <v>0</v>
      </c>
      <c r="M40" s="48">
        <f t="shared" si="3"/>
        <v>0</v>
      </c>
      <c r="N40" s="60">
        <v>4680270110669</v>
      </c>
      <c r="O40" s="61">
        <v>14680270110666</v>
      </c>
    </row>
    <row r="41" spans="1:15" s="36" customFormat="1" ht="49.5" customHeight="1" x14ac:dyDescent="0.25">
      <c r="A41" s="51"/>
      <c r="B41" s="52" t="s">
        <v>5</v>
      </c>
      <c r="C41" s="53" t="s">
        <v>4</v>
      </c>
      <c r="D41" s="54">
        <v>30</v>
      </c>
      <c r="E41" s="55">
        <v>48.5</v>
      </c>
      <c r="F41" s="56">
        <f t="shared" si="4"/>
        <v>48.5</v>
      </c>
      <c r="G41" s="57"/>
      <c r="H41" s="58">
        <f t="shared" si="5"/>
        <v>0</v>
      </c>
      <c r="I41" s="54"/>
      <c r="J41" s="59">
        <v>9400</v>
      </c>
      <c r="K41" s="54">
        <v>1.6E-2</v>
      </c>
      <c r="L41" s="47">
        <f t="shared" si="2"/>
        <v>0</v>
      </c>
      <c r="M41" s="48">
        <f t="shared" si="3"/>
        <v>0</v>
      </c>
      <c r="N41" s="60">
        <v>4680270118733</v>
      </c>
      <c r="O41" s="61">
        <v>14680270118730</v>
      </c>
    </row>
    <row r="42" spans="1:15" s="36" customFormat="1" ht="48" customHeight="1" x14ac:dyDescent="0.25">
      <c r="A42" s="51"/>
      <c r="B42" s="52" t="s">
        <v>410</v>
      </c>
      <c r="C42" s="53" t="s">
        <v>409</v>
      </c>
      <c r="D42" s="54">
        <v>30</v>
      </c>
      <c r="E42" s="55">
        <v>47.3</v>
      </c>
      <c r="F42" s="56">
        <f t="shared" si="4"/>
        <v>47.3</v>
      </c>
      <c r="G42" s="57"/>
      <c r="H42" s="58">
        <f t="shared" si="5"/>
        <v>0</v>
      </c>
      <c r="I42" s="54"/>
      <c r="J42" s="59">
        <v>9400</v>
      </c>
      <c r="K42" s="54">
        <v>1.6E-2</v>
      </c>
      <c r="L42" s="47">
        <f t="shared" si="2"/>
        <v>0</v>
      </c>
      <c r="M42" s="48">
        <f t="shared" si="3"/>
        <v>0</v>
      </c>
      <c r="N42" s="60">
        <v>4680270004760</v>
      </c>
      <c r="O42" s="61">
        <v>14680270004767</v>
      </c>
    </row>
    <row r="43" spans="1:15" s="36" customFormat="1" ht="46.5" customHeight="1" x14ac:dyDescent="0.25">
      <c r="A43" s="51"/>
      <c r="B43" s="52" t="s">
        <v>368</v>
      </c>
      <c r="C43" s="53" t="s">
        <v>411</v>
      </c>
      <c r="D43" s="54">
        <v>30</v>
      </c>
      <c r="E43" s="55">
        <v>103</v>
      </c>
      <c r="F43" s="56">
        <f t="shared" si="4"/>
        <v>103</v>
      </c>
      <c r="G43" s="57"/>
      <c r="H43" s="58">
        <f t="shared" si="5"/>
        <v>0</v>
      </c>
      <c r="I43" s="54"/>
      <c r="J43" s="59">
        <v>9400</v>
      </c>
      <c r="K43" s="54">
        <v>1.6E-2</v>
      </c>
      <c r="L43" s="47">
        <f t="shared" si="2"/>
        <v>0</v>
      </c>
      <c r="M43" s="48">
        <f t="shared" si="3"/>
        <v>0</v>
      </c>
      <c r="N43" s="60">
        <v>4680270094167</v>
      </c>
      <c r="O43" s="61">
        <v>14680270094164</v>
      </c>
    </row>
    <row r="44" spans="1:15" s="36" customFormat="1" ht="46.5" customHeight="1" x14ac:dyDescent="0.25">
      <c r="A44" s="51"/>
      <c r="B44" s="52" t="s">
        <v>1477</v>
      </c>
      <c r="C44" s="53" t="s">
        <v>1451</v>
      </c>
      <c r="D44" s="54">
        <v>30</v>
      </c>
      <c r="E44" s="55">
        <v>48.5</v>
      </c>
      <c r="F44" s="56">
        <f t="shared" si="4"/>
        <v>48.5</v>
      </c>
      <c r="G44" s="57"/>
      <c r="H44" s="58">
        <f t="shared" si="5"/>
        <v>0</v>
      </c>
      <c r="I44" s="54"/>
      <c r="J44" s="59">
        <v>9400</v>
      </c>
      <c r="K44" s="54">
        <v>1.6E-2</v>
      </c>
      <c r="L44" s="47">
        <f t="shared" si="2"/>
        <v>0</v>
      </c>
      <c r="M44" s="48">
        <f t="shared" si="3"/>
        <v>0</v>
      </c>
      <c r="N44" s="60">
        <v>4680270121320</v>
      </c>
      <c r="O44" s="61">
        <v>14680270121327</v>
      </c>
    </row>
    <row r="45" spans="1:15" s="36" customFormat="1" ht="42.75" customHeight="1" x14ac:dyDescent="0.25">
      <c r="A45" s="51"/>
      <c r="B45" s="52" t="s">
        <v>413</v>
      </c>
      <c r="C45" s="53" t="s">
        <v>412</v>
      </c>
      <c r="D45" s="54">
        <v>30</v>
      </c>
      <c r="E45" s="55">
        <v>52.8</v>
      </c>
      <c r="F45" s="56">
        <f t="shared" si="4"/>
        <v>52.8</v>
      </c>
      <c r="G45" s="57"/>
      <c r="H45" s="58">
        <f t="shared" si="5"/>
        <v>0</v>
      </c>
      <c r="I45" s="54"/>
      <c r="J45" s="59">
        <v>9400</v>
      </c>
      <c r="K45" s="54">
        <v>1.6E-2</v>
      </c>
      <c r="L45" s="47">
        <f t="shared" ref="L45:L98" si="6">G45/D45*J45/1000</f>
        <v>0</v>
      </c>
      <c r="M45" s="48">
        <f t="shared" ref="M45:M98" si="7">G45/D45*K45</f>
        <v>0</v>
      </c>
      <c r="N45" s="60">
        <v>4680270016343</v>
      </c>
      <c r="O45" s="61">
        <v>14680270016340</v>
      </c>
    </row>
    <row r="46" spans="1:15" s="36" customFormat="1" ht="48" customHeight="1" x14ac:dyDescent="0.25">
      <c r="A46" s="51"/>
      <c r="B46" s="52" t="s">
        <v>415</v>
      </c>
      <c r="C46" s="53" t="s">
        <v>414</v>
      </c>
      <c r="D46" s="54">
        <v>30</v>
      </c>
      <c r="E46" s="55">
        <v>103</v>
      </c>
      <c r="F46" s="56">
        <f t="shared" si="4"/>
        <v>103</v>
      </c>
      <c r="G46" s="57"/>
      <c r="H46" s="58">
        <f t="shared" si="5"/>
        <v>0</v>
      </c>
      <c r="I46" s="54"/>
      <c r="J46" s="59">
        <v>9400</v>
      </c>
      <c r="K46" s="54">
        <v>1.6E-2</v>
      </c>
      <c r="L46" s="47">
        <f t="shared" si="6"/>
        <v>0</v>
      </c>
      <c r="M46" s="48">
        <f t="shared" si="7"/>
        <v>0</v>
      </c>
      <c r="N46" s="60">
        <v>4680270004975</v>
      </c>
      <c r="O46" s="61">
        <v>14680270004972</v>
      </c>
    </row>
    <row r="47" spans="1:15" s="36" customFormat="1" ht="46.5" customHeight="1" x14ac:dyDescent="0.25">
      <c r="A47" s="51"/>
      <c r="B47" s="52" t="s">
        <v>417</v>
      </c>
      <c r="C47" s="53" t="s">
        <v>416</v>
      </c>
      <c r="D47" s="54">
        <v>30</v>
      </c>
      <c r="E47" s="55">
        <v>67</v>
      </c>
      <c r="F47" s="56">
        <f t="shared" si="4"/>
        <v>67</v>
      </c>
      <c r="G47" s="57"/>
      <c r="H47" s="58">
        <f t="shared" si="5"/>
        <v>0</v>
      </c>
      <c r="I47" s="54"/>
      <c r="J47" s="59">
        <v>9400</v>
      </c>
      <c r="K47" s="54">
        <v>1.6E-2</v>
      </c>
      <c r="L47" s="47">
        <f t="shared" si="6"/>
        <v>0</v>
      </c>
      <c r="M47" s="48">
        <f t="shared" si="7"/>
        <v>0</v>
      </c>
      <c r="N47" s="60">
        <v>4680270000373</v>
      </c>
      <c r="O47" s="61">
        <v>14680270000370</v>
      </c>
    </row>
    <row r="48" spans="1:15" s="36" customFormat="1" ht="48" customHeight="1" x14ac:dyDescent="0.25">
      <c r="A48" s="51"/>
      <c r="B48" s="52" t="s">
        <v>419</v>
      </c>
      <c r="C48" s="53" t="s">
        <v>418</v>
      </c>
      <c r="D48" s="54">
        <v>30</v>
      </c>
      <c r="E48" s="55">
        <v>47.2</v>
      </c>
      <c r="F48" s="56">
        <f t="shared" si="4"/>
        <v>47.2</v>
      </c>
      <c r="G48" s="57"/>
      <c r="H48" s="58">
        <f t="shared" si="5"/>
        <v>0</v>
      </c>
      <c r="I48" s="54"/>
      <c r="J48" s="59">
        <v>9400</v>
      </c>
      <c r="K48" s="54">
        <v>1.6E-2</v>
      </c>
      <c r="L48" s="47">
        <f t="shared" si="6"/>
        <v>0</v>
      </c>
      <c r="M48" s="48">
        <f t="shared" si="7"/>
        <v>0</v>
      </c>
      <c r="N48" s="60">
        <v>4680270016367</v>
      </c>
      <c r="O48" s="61">
        <v>14680270016364</v>
      </c>
    </row>
    <row r="49" spans="1:15" s="36" customFormat="1" ht="49.5" customHeight="1" x14ac:dyDescent="0.25">
      <c r="A49" s="51"/>
      <c r="B49" s="52" t="s">
        <v>421</v>
      </c>
      <c r="C49" s="53" t="s">
        <v>420</v>
      </c>
      <c r="D49" s="54">
        <v>30</v>
      </c>
      <c r="E49" s="55">
        <v>89.6</v>
      </c>
      <c r="F49" s="56">
        <f t="shared" si="4"/>
        <v>89.6</v>
      </c>
      <c r="G49" s="57"/>
      <c r="H49" s="58">
        <f t="shared" si="5"/>
        <v>0</v>
      </c>
      <c r="I49" s="54"/>
      <c r="J49" s="59">
        <v>9400</v>
      </c>
      <c r="K49" s="54">
        <v>1.6E-2</v>
      </c>
      <c r="L49" s="47">
        <f t="shared" si="6"/>
        <v>0</v>
      </c>
      <c r="M49" s="48">
        <f t="shared" si="7"/>
        <v>0</v>
      </c>
      <c r="N49" s="60">
        <v>4680270114544</v>
      </c>
      <c r="O49" s="61">
        <v>14680270114541</v>
      </c>
    </row>
    <row r="50" spans="1:15" s="36" customFormat="1" ht="47.25" customHeight="1" x14ac:dyDescent="0.25">
      <c r="A50" s="51"/>
      <c r="B50" s="52" t="s">
        <v>423</v>
      </c>
      <c r="C50" s="53" t="s">
        <v>422</v>
      </c>
      <c r="D50" s="54">
        <v>30</v>
      </c>
      <c r="E50" s="55">
        <v>76</v>
      </c>
      <c r="F50" s="56">
        <f t="shared" si="4"/>
        <v>76</v>
      </c>
      <c r="G50" s="57"/>
      <c r="H50" s="58">
        <f t="shared" si="5"/>
        <v>0</v>
      </c>
      <c r="I50" s="54"/>
      <c r="J50" s="59">
        <v>9400</v>
      </c>
      <c r="K50" s="54">
        <v>1.6E-2</v>
      </c>
      <c r="L50" s="47">
        <f t="shared" si="6"/>
        <v>0</v>
      </c>
      <c r="M50" s="48">
        <f t="shared" si="7"/>
        <v>0</v>
      </c>
      <c r="N50" s="60">
        <v>4680270000397</v>
      </c>
      <c r="O50" s="61">
        <v>14680270000394</v>
      </c>
    </row>
    <row r="51" spans="1:15" s="36" customFormat="1" ht="42" customHeight="1" x14ac:dyDescent="0.25">
      <c r="A51" s="51"/>
      <c r="B51" s="52" t="s">
        <v>425</v>
      </c>
      <c r="C51" s="53" t="s">
        <v>424</v>
      </c>
      <c r="D51" s="54">
        <v>30</v>
      </c>
      <c r="E51" s="55">
        <v>67.8</v>
      </c>
      <c r="F51" s="56">
        <f t="shared" si="4"/>
        <v>67.8</v>
      </c>
      <c r="G51" s="57"/>
      <c r="H51" s="58">
        <f t="shared" si="5"/>
        <v>0</v>
      </c>
      <c r="I51" s="54"/>
      <c r="J51" s="59">
        <v>9400</v>
      </c>
      <c r="K51" s="54">
        <v>1.6E-2</v>
      </c>
      <c r="L51" s="47">
        <f t="shared" si="6"/>
        <v>0</v>
      </c>
      <c r="M51" s="48">
        <f t="shared" si="7"/>
        <v>0</v>
      </c>
      <c r="N51" s="60">
        <v>4680270000410</v>
      </c>
      <c r="O51" s="61">
        <v>14680270000417</v>
      </c>
    </row>
    <row r="52" spans="1:15" s="36" customFormat="1" ht="47.25" customHeight="1" x14ac:dyDescent="0.25">
      <c r="A52" s="51"/>
      <c r="B52" s="52" t="s">
        <v>427</v>
      </c>
      <c r="C52" s="53" t="s">
        <v>426</v>
      </c>
      <c r="D52" s="54">
        <v>30</v>
      </c>
      <c r="E52" s="55">
        <v>47.2</v>
      </c>
      <c r="F52" s="56">
        <f t="shared" si="4"/>
        <v>47.2</v>
      </c>
      <c r="G52" s="57"/>
      <c r="H52" s="58">
        <f t="shared" si="5"/>
        <v>0</v>
      </c>
      <c r="I52" s="54"/>
      <c r="J52" s="59">
        <v>9400</v>
      </c>
      <c r="K52" s="54">
        <v>1.6E-2</v>
      </c>
      <c r="L52" s="47">
        <f t="shared" si="6"/>
        <v>0</v>
      </c>
      <c r="M52" s="48">
        <f t="shared" si="7"/>
        <v>0</v>
      </c>
      <c r="N52" s="60">
        <v>4680270088425</v>
      </c>
      <c r="O52" s="61">
        <v>14680270088422</v>
      </c>
    </row>
    <row r="53" spans="1:15" s="36" customFormat="1" ht="47.25" customHeight="1" x14ac:dyDescent="0.25">
      <c r="A53" s="51"/>
      <c r="B53" s="52" t="s">
        <v>388</v>
      </c>
      <c r="C53" s="53" t="s">
        <v>428</v>
      </c>
      <c r="D53" s="54">
        <v>30</v>
      </c>
      <c r="E53" s="55">
        <v>134</v>
      </c>
      <c r="F53" s="56">
        <f t="shared" si="4"/>
        <v>134</v>
      </c>
      <c r="G53" s="57"/>
      <c r="H53" s="58">
        <f t="shared" si="5"/>
        <v>0</v>
      </c>
      <c r="I53" s="54"/>
      <c r="J53" s="59">
        <v>9400</v>
      </c>
      <c r="K53" s="54">
        <v>1.6E-2</v>
      </c>
      <c r="L53" s="47">
        <f t="shared" si="6"/>
        <v>0</v>
      </c>
      <c r="M53" s="48">
        <f t="shared" si="7"/>
        <v>0</v>
      </c>
      <c r="N53" s="60">
        <v>4680270093863</v>
      </c>
      <c r="O53" s="61">
        <v>14680270093860</v>
      </c>
    </row>
    <row r="54" spans="1:15" s="36" customFormat="1" ht="45" customHeight="1" x14ac:dyDescent="0.25">
      <c r="A54" s="51"/>
      <c r="B54" s="52" t="s">
        <v>430</v>
      </c>
      <c r="C54" s="53" t="s">
        <v>429</v>
      </c>
      <c r="D54" s="54">
        <v>30</v>
      </c>
      <c r="E54" s="55">
        <v>92</v>
      </c>
      <c r="F54" s="56">
        <f t="shared" si="4"/>
        <v>92</v>
      </c>
      <c r="G54" s="57"/>
      <c r="H54" s="58">
        <f t="shared" si="5"/>
        <v>0</v>
      </c>
      <c r="I54" s="54"/>
      <c r="J54" s="59">
        <v>9400</v>
      </c>
      <c r="K54" s="54">
        <v>1.6E-2</v>
      </c>
      <c r="L54" s="47">
        <f t="shared" si="6"/>
        <v>0</v>
      </c>
      <c r="M54" s="48">
        <f t="shared" si="7"/>
        <v>0</v>
      </c>
      <c r="N54" s="60">
        <v>4680270000519</v>
      </c>
      <c r="O54" s="61">
        <v>14680270000516</v>
      </c>
    </row>
    <row r="55" spans="1:15" s="36" customFormat="1" ht="46.5" customHeight="1" x14ac:dyDescent="0.25">
      <c r="A55" s="51"/>
      <c r="B55" s="52" t="s">
        <v>392</v>
      </c>
      <c r="C55" s="53" t="s">
        <v>431</v>
      </c>
      <c r="D55" s="54">
        <v>30</v>
      </c>
      <c r="E55" s="55">
        <v>136.69999999999999</v>
      </c>
      <c r="F55" s="56">
        <f t="shared" si="4"/>
        <v>136.69999999999999</v>
      </c>
      <c r="G55" s="57"/>
      <c r="H55" s="58">
        <f t="shared" si="5"/>
        <v>0</v>
      </c>
      <c r="I55" s="54"/>
      <c r="J55" s="59">
        <v>9400</v>
      </c>
      <c r="K55" s="54">
        <v>1.6E-2</v>
      </c>
      <c r="L55" s="47">
        <f t="shared" si="6"/>
        <v>0</v>
      </c>
      <c r="M55" s="48">
        <f t="shared" si="7"/>
        <v>0</v>
      </c>
      <c r="N55" s="60">
        <v>4680270094228</v>
      </c>
      <c r="O55" s="61">
        <v>14680270094225</v>
      </c>
    </row>
    <row r="56" spans="1:15" s="36" customFormat="1" ht="45.75" customHeight="1" x14ac:dyDescent="0.25">
      <c r="A56" s="51"/>
      <c r="B56" s="52" t="s">
        <v>433</v>
      </c>
      <c r="C56" s="53" t="s">
        <v>432</v>
      </c>
      <c r="D56" s="54">
        <v>30</v>
      </c>
      <c r="E56" s="55">
        <v>45.8</v>
      </c>
      <c r="F56" s="56">
        <f t="shared" si="4"/>
        <v>45.8</v>
      </c>
      <c r="G56" s="57"/>
      <c r="H56" s="58">
        <f t="shared" si="5"/>
        <v>0</v>
      </c>
      <c r="I56" s="54"/>
      <c r="J56" s="59">
        <v>9400</v>
      </c>
      <c r="K56" s="54">
        <v>1.6E-2</v>
      </c>
      <c r="L56" s="47">
        <f t="shared" si="6"/>
        <v>0</v>
      </c>
      <c r="M56" s="48">
        <f t="shared" si="7"/>
        <v>0</v>
      </c>
      <c r="N56" s="60">
        <v>4620003651465</v>
      </c>
      <c r="O56" s="61">
        <v>14620003651462</v>
      </c>
    </row>
    <row r="57" spans="1:15" s="36" customFormat="1" ht="51.75" customHeight="1" x14ac:dyDescent="0.25">
      <c r="A57" s="51"/>
      <c r="B57" s="52" t="s">
        <v>435</v>
      </c>
      <c r="C57" s="53" t="s">
        <v>434</v>
      </c>
      <c r="D57" s="54">
        <v>30</v>
      </c>
      <c r="E57" s="55">
        <v>50</v>
      </c>
      <c r="F57" s="56">
        <f t="shared" si="4"/>
        <v>50</v>
      </c>
      <c r="G57" s="57"/>
      <c r="H57" s="58">
        <f t="shared" si="5"/>
        <v>0</v>
      </c>
      <c r="I57" s="54"/>
      <c r="J57" s="59">
        <v>9400</v>
      </c>
      <c r="K57" s="54">
        <v>1.6E-2</v>
      </c>
      <c r="L57" s="47">
        <f t="shared" si="6"/>
        <v>0</v>
      </c>
      <c r="M57" s="48">
        <f t="shared" si="7"/>
        <v>0</v>
      </c>
      <c r="N57" s="60">
        <v>4680270000793</v>
      </c>
      <c r="O57" s="61">
        <v>14680270000790</v>
      </c>
    </row>
    <row r="58" spans="1:15" s="36" customFormat="1" ht="44.25" customHeight="1" x14ac:dyDescent="0.25">
      <c r="A58" s="51"/>
      <c r="B58" s="52" t="s">
        <v>37</v>
      </c>
      <c r="C58" s="53" t="s">
        <v>36</v>
      </c>
      <c r="D58" s="54">
        <v>30</v>
      </c>
      <c r="E58" s="55">
        <v>44</v>
      </c>
      <c r="F58" s="56">
        <f t="shared" si="4"/>
        <v>44</v>
      </c>
      <c r="G58" s="57"/>
      <c r="H58" s="58">
        <f t="shared" si="5"/>
        <v>0</v>
      </c>
      <c r="I58" s="54"/>
      <c r="J58" s="59">
        <v>9400</v>
      </c>
      <c r="K58" s="54">
        <v>1.6E-2</v>
      </c>
      <c r="L58" s="47">
        <f t="shared" si="6"/>
        <v>0</v>
      </c>
      <c r="M58" s="48">
        <f t="shared" si="7"/>
        <v>0</v>
      </c>
      <c r="N58" s="60">
        <v>4680270117965</v>
      </c>
      <c r="O58" s="61">
        <v>14680270117962</v>
      </c>
    </row>
    <row r="59" spans="1:15" s="36" customFormat="1" ht="50.25" customHeight="1" x14ac:dyDescent="0.25">
      <c r="A59" s="51"/>
      <c r="B59" s="52" t="s">
        <v>437</v>
      </c>
      <c r="C59" s="53" t="s">
        <v>436</v>
      </c>
      <c r="D59" s="54">
        <v>30</v>
      </c>
      <c r="E59" s="55">
        <v>51</v>
      </c>
      <c r="F59" s="56">
        <f t="shared" si="4"/>
        <v>51</v>
      </c>
      <c r="G59" s="57"/>
      <c r="H59" s="58">
        <f t="shared" si="5"/>
        <v>0</v>
      </c>
      <c r="I59" s="54"/>
      <c r="J59" s="59">
        <v>9400</v>
      </c>
      <c r="K59" s="54">
        <v>1.6E-2</v>
      </c>
      <c r="L59" s="47">
        <f t="shared" si="6"/>
        <v>0</v>
      </c>
      <c r="M59" s="48">
        <f t="shared" si="7"/>
        <v>0</v>
      </c>
      <c r="N59" s="60">
        <v>4680270050491</v>
      </c>
      <c r="O59" s="61">
        <v>14680270050498</v>
      </c>
    </row>
    <row r="60" spans="1:15" s="36" customFormat="1" ht="45" customHeight="1" x14ac:dyDescent="0.25">
      <c r="A60" s="51"/>
      <c r="B60" s="52" t="s">
        <v>442</v>
      </c>
      <c r="C60" s="53" t="s">
        <v>441</v>
      </c>
      <c r="D60" s="54">
        <v>30</v>
      </c>
      <c r="E60" s="55">
        <v>44</v>
      </c>
      <c r="F60" s="56">
        <f t="shared" si="4"/>
        <v>44</v>
      </c>
      <c r="G60" s="57"/>
      <c r="H60" s="58">
        <f t="shared" si="5"/>
        <v>0</v>
      </c>
      <c r="I60" s="54"/>
      <c r="J60" s="59">
        <v>9400</v>
      </c>
      <c r="K60" s="54">
        <v>1.6E-2</v>
      </c>
      <c r="L60" s="47">
        <f t="shared" si="6"/>
        <v>0</v>
      </c>
      <c r="M60" s="48">
        <f t="shared" si="7"/>
        <v>0</v>
      </c>
      <c r="N60" s="60">
        <v>4680270050514</v>
      </c>
      <c r="O60" s="61">
        <v>14680270050511</v>
      </c>
    </row>
    <row r="61" spans="1:15" s="36" customFormat="1" ht="45.75" customHeight="1" x14ac:dyDescent="0.25">
      <c r="A61" s="51"/>
      <c r="B61" s="52" t="s">
        <v>39</v>
      </c>
      <c r="C61" s="53" t="s">
        <v>38</v>
      </c>
      <c r="D61" s="54">
        <v>30</v>
      </c>
      <c r="E61" s="55">
        <v>44</v>
      </c>
      <c r="F61" s="56">
        <f t="shared" si="4"/>
        <v>44</v>
      </c>
      <c r="G61" s="57"/>
      <c r="H61" s="58">
        <f t="shared" si="5"/>
        <v>0</v>
      </c>
      <c r="I61" s="54"/>
      <c r="J61" s="59">
        <v>9400</v>
      </c>
      <c r="K61" s="54">
        <v>1.6E-2</v>
      </c>
      <c r="L61" s="47">
        <f t="shared" si="6"/>
        <v>0</v>
      </c>
      <c r="M61" s="48">
        <f t="shared" si="7"/>
        <v>0</v>
      </c>
      <c r="N61" s="60">
        <v>4680270117972</v>
      </c>
      <c r="O61" s="61">
        <v>14680270117979</v>
      </c>
    </row>
    <row r="62" spans="1:15" s="36" customFormat="1" ht="47.25" customHeight="1" x14ac:dyDescent="0.25">
      <c r="A62" s="51"/>
      <c r="B62" s="52" t="s">
        <v>444</v>
      </c>
      <c r="C62" s="53" t="s">
        <v>443</v>
      </c>
      <c r="D62" s="54">
        <v>30</v>
      </c>
      <c r="E62" s="55">
        <v>44</v>
      </c>
      <c r="F62" s="56">
        <f t="shared" si="4"/>
        <v>44</v>
      </c>
      <c r="G62" s="57"/>
      <c r="H62" s="58">
        <f t="shared" si="5"/>
        <v>0</v>
      </c>
      <c r="I62" s="54"/>
      <c r="J62" s="59">
        <v>9400</v>
      </c>
      <c r="K62" s="54">
        <v>1.6E-2</v>
      </c>
      <c r="L62" s="47">
        <f t="shared" si="6"/>
        <v>0</v>
      </c>
      <c r="M62" s="48">
        <f t="shared" si="7"/>
        <v>0</v>
      </c>
      <c r="N62" s="60">
        <v>4680270088548</v>
      </c>
      <c r="O62" s="61">
        <v>14680270088545</v>
      </c>
    </row>
    <row r="63" spans="1:15" s="36" customFormat="1" ht="43.5" customHeight="1" x14ac:dyDescent="0.25">
      <c r="A63" s="51"/>
      <c r="B63" s="52" t="s">
        <v>446</v>
      </c>
      <c r="C63" s="53" t="s">
        <v>445</v>
      </c>
      <c r="D63" s="54">
        <v>30</v>
      </c>
      <c r="E63" s="55">
        <v>44</v>
      </c>
      <c r="F63" s="56">
        <f t="shared" si="4"/>
        <v>44</v>
      </c>
      <c r="G63" s="57"/>
      <c r="H63" s="58">
        <f t="shared" si="5"/>
        <v>0</v>
      </c>
      <c r="I63" s="54"/>
      <c r="J63" s="59">
        <v>9400</v>
      </c>
      <c r="K63" s="54">
        <v>1.6E-2</v>
      </c>
      <c r="L63" s="47">
        <f t="shared" si="6"/>
        <v>0</v>
      </c>
      <c r="M63" s="48">
        <f t="shared" si="7"/>
        <v>0</v>
      </c>
      <c r="N63" s="60">
        <v>4680270000700</v>
      </c>
      <c r="O63" s="61">
        <v>14680270000707</v>
      </c>
    </row>
    <row r="64" spans="1:15" s="36" customFormat="1" ht="47.25" customHeight="1" x14ac:dyDescent="0.25">
      <c r="A64" s="51"/>
      <c r="B64" s="52" t="s">
        <v>40</v>
      </c>
      <c r="C64" s="53" t="s">
        <v>1169</v>
      </c>
      <c r="D64" s="54">
        <v>30</v>
      </c>
      <c r="E64" s="55">
        <v>44</v>
      </c>
      <c r="F64" s="56">
        <f t="shared" si="4"/>
        <v>44</v>
      </c>
      <c r="G64" s="57"/>
      <c r="H64" s="58">
        <f t="shared" si="5"/>
        <v>0</v>
      </c>
      <c r="I64" s="54"/>
      <c r="J64" s="59">
        <v>9400</v>
      </c>
      <c r="K64" s="54">
        <v>1.6E-2</v>
      </c>
      <c r="L64" s="47">
        <f t="shared" si="6"/>
        <v>0</v>
      </c>
      <c r="M64" s="48">
        <f t="shared" si="7"/>
        <v>0</v>
      </c>
      <c r="N64" s="60">
        <v>4680270116302</v>
      </c>
      <c r="O64" s="61">
        <v>14680270116309</v>
      </c>
    </row>
    <row r="65" spans="1:15" s="36" customFormat="1" ht="52.5" customHeight="1" x14ac:dyDescent="0.25">
      <c r="A65" s="51"/>
      <c r="B65" s="52" t="s">
        <v>448</v>
      </c>
      <c r="C65" s="53" t="s">
        <v>447</v>
      </c>
      <c r="D65" s="54">
        <v>30</v>
      </c>
      <c r="E65" s="55">
        <v>44</v>
      </c>
      <c r="F65" s="56">
        <f t="shared" si="4"/>
        <v>44</v>
      </c>
      <c r="G65" s="57"/>
      <c r="H65" s="58">
        <f t="shared" si="5"/>
        <v>0</v>
      </c>
      <c r="I65" s="54"/>
      <c r="J65" s="59">
        <v>9400</v>
      </c>
      <c r="K65" s="54">
        <v>1.6E-2</v>
      </c>
      <c r="L65" s="47">
        <f t="shared" si="6"/>
        <v>0</v>
      </c>
      <c r="M65" s="48">
        <f t="shared" si="7"/>
        <v>0</v>
      </c>
      <c r="N65" s="60">
        <v>4680270088586</v>
      </c>
      <c r="O65" s="61">
        <v>14680270088583</v>
      </c>
    </row>
    <row r="66" spans="1:15" s="36" customFormat="1" ht="44.25" customHeight="1" thickBot="1" x14ac:dyDescent="0.3">
      <c r="A66" s="51"/>
      <c r="B66" s="52" t="s">
        <v>450</v>
      </c>
      <c r="C66" s="53" t="s">
        <v>449</v>
      </c>
      <c r="D66" s="54">
        <v>30</v>
      </c>
      <c r="E66" s="55">
        <v>49</v>
      </c>
      <c r="F66" s="56">
        <f t="shared" si="4"/>
        <v>49</v>
      </c>
      <c r="G66" s="57"/>
      <c r="H66" s="58">
        <f t="shared" si="5"/>
        <v>0</v>
      </c>
      <c r="I66" s="54"/>
      <c r="J66" s="59">
        <v>9400</v>
      </c>
      <c r="K66" s="54">
        <v>1.6E-2</v>
      </c>
      <c r="L66" s="47">
        <f t="shared" si="6"/>
        <v>0</v>
      </c>
      <c r="M66" s="48">
        <f t="shared" si="7"/>
        <v>0</v>
      </c>
      <c r="N66" s="60">
        <v>4680270114933</v>
      </c>
      <c r="O66" s="61">
        <v>14680270114930</v>
      </c>
    </row>
    <row r="67" spans="1:15" s="36" customFormat="1" ht="12.75" customHeight="1" thickBot="1" x14ac:dyDescent="0.3">
      <c r="A67" s="73" t="s">
        <v>71</v>
      </c>
      <c r="B67" s="29"/>
      <c r="C67" s="362"/>
      <c r="D67" s="29"/>
      <c r="E67" s="30"/>
      <c r="F67" s="234"/>
      <c r="G67" s="31"/>
      <c r="H67" s="102"/>
      <c r="I67" s="29"/>
      <c r="J67" s="35"/>
      <c r="K67" s="29"/>
      <c r="L67" s="103"/>
      <c r="M67" s="104"/>
      <c r="N67" s="29"/>
      <c r="O67" s="83"/>
    </row>
    <row r="68" spans="1:15" s="36" customFormat="1" ht="43.5" customHeight="1" x14ac:dyDescent="0.25">
      <c r="A68" s="105"/>
      <c r="B68" s="106" t="s">
        <v>452</v>
      </c>
      <c r="C68" s="107" t="s">
        <v>451</v>
      </c>
      <c r="D68" s="46">
        <v>24</v>
      </c>
      <c r="E68" s="42">
        <v>46.7</v>
      </c>
      <c r="F68" s="43">
        <f t="shared" si="4"/>
        <v>46.7</v>
      </c>
      <c r="G68" s="44"/>
      <c r="H68" s="45">
        <f t="shared" si="5"/>
        <v>0</v>
      </c>
      <c r="I68" s="46"/>
      <c r="J68" s="47">
        <v>7900</v>
      </c>
      <c r="K68" s="46">
        <v>1.6E-2</v>
      </c>
      <c r="L68" s="47">
        <f t="shared" si="6"/>
        <v>0</v>
      </c>
      <c r="M68" s="48">
        <f t="shared" si="7"/>
        <v>0</v>
      </c>
      <c r="N68" s="101">
        <v>4680270099186</v>
      </c>
      <c r="O68" s="108">
        <v>14680270099183</v>
      </c>
    </row>
    <row r="69" spans="1:15" s="36" customFormat="1" ht="43.5" customHeight="1" x14ac:dyDescent="0.25">
      <c r="A69" s="51"/>
      <c r="B69" s="52" t="s">
        <v>42</v>
      </c>
      <c r="C69" s="53" t="s">
        <v>41</v>
      </c>
      <c r="D69" s="54">
        <v>20</v>
      </c>
      <c r="E69" s="55">
        <v>49</v>
      </c>
      <c r="F69" s="56">
        <f t="shared" si="4"/>
        <v>49</v>
      </c>
      <c r="G69" s="57"/>
      <c r="H69" s="58">
        <f t="shared" si="5"/>
        <v>0</v>
      </c>
      <c r="I69" s="54"/>
      <c r="J69" s="59">
        <v>9500</v>
      </c>
      <c r="K69" s="54">
        <v>1.6E-2</v>
      </c>
      <c r="L69" s="47">
        <f t="shared" si="6"/>
        <v>0</v>
      </c>
      <c r="M69" s="48">
        <f t="shared" si="7"/>
        <v>0</v>
      </c>
      <c r="N69" s="60">
        <v>4680270117996</v>
      </c>
      <c r="O69" s="61">
        <v>14680270117993</v>
      </c>
    </row>
    <row r="70" spans="1:15" s="36" customFormat="1" ht="43.5" customHeight="1" x14ac:dyDescent="0.25">
      <c r="A70" s="51"/>
      <c r="B70" s="52" t="s">
        <v>44</v>
      </c>
      <c r="C70" s="53" t="s">
        <v>43</v>
      </c>
      <c r="D70" s="54">
        <v>20</v>
      </c>
      <c r="E70" s="55">
        <v>49</v>
      </c>
      <c r="F70" s="56">
        <f t="shared" si="4"/>
        <v>49</v>
      </c>
      <c r="G70" s="57"/>
      <c r="H70" s="58">
        <f t="shared" si="5"/>
        <v>0</v>
      </c>
      <c r="I70" s="54"/>
      <c r="J70" s="59">
        <v>9500</v>
      </c>
      <c r="K70" s="54">
        <v>1.6E-2</v>
      </c>
      <c r="L70" s="47">
        <f t="shared" si="6"/>
        <v>0</v>
      </c>
      <c r="M70" s="48">
        <f t="shared" si="7"/>
        <v>0</v>
      </c>
      <c r="N70" s="60">
        <v>4680270118009</v>
      </c>
      <c r="O70" s="61">
        <v>14680270118006</v>
      </c>
    </row>
    <row r="71" spans="1:15" s="36" customFormat="1" ht="47.25" customHeight="1" x14ac:dyDescent="0.25">
      <c r="A71" s="51"/>
      <c r="B71" s="52" t="s">
        <v>454</v>
      </c>
      <c r="C71" s="53" t="s">
        <v>453</v>
      </c>
      <c r="D71" s="54">
        <v>24</v>
      </c>
      <c r="E71" s="55">
        <v>65.900000000000006</v>
      </c>
      <c r="F71" s="56">
        <f t="shared" si="4"/>
        <v>65.900000000000006</v>
      </c>
      <c r="G71" s="57"/>
      <c r="H71" s="58">
        <f t="shared" si="5"/>
        <v>0</v>
      </c>
      <c r="I71" s="54"/>
      <c r="J71" s="59">
        <v>7900</v>
      </c>
      <c r="K71" s="54">
        <v>1.6E-2</v>
      </c>
      <c r="L71" s="47">
        <f t="shared" si="6"/>
        <v>0</v>
      </c>
      <c r="M71" s="48">
        <f t="shared" si="7"/>
        <v>0</v>
      </c>
      <c r="N71" s="60">
        <v>4620003655722</v>
      </c>
      <c r="O71" s="61">
        <v>14620003655729</v>
      </c>
    </row>
    <row r="72" spans="1:15" s="36" customFormat="1" ht="45.75" customHeight="1" x14ac:dyDescent="0.25">
      <c r="A72" s="51"/>
      <c r="B72" s="52" t="s">
        <v>456</v>
      </c>
      <c r="C72" s="53" t="s">
        <v>455</v>
      </c>
      <c r="D72" s="54">
        <v>24</v>
      </c>
      <c r="E72" s="55">
        <v>49</v>
      </c>
      <c r="F72" s="56">
        <f t="shared" si="4"/>
        <v>49</v>
      </c>
      <c r="G72" s="57"/>
      <c r="H72" s="58">
        <f t="shared" si="5"/>
        <v>0</v>
      </c>
      <c r="I72" s="54"/>
      <c r="J72" s="59">
        <v>7900</v>
      </c>
      <c r="K72" s="54">
        <v>1.6E-2</v>
      </c>
      <c r="L72" s="47">
        <f t="shared" si="6"/>
        <v>0</v>
      </c>
      <c r="M72" s="48">
        <f t="shared" si="7"/>
        <v>0</v>
      </c>
      <c r="N72" s="60">
        <v>4620003651977</v>
      </c>
      <c r="O72" s="61">
        <v>14620003651974</v>
      </c>
    </row>
    <row r="73" spans="1:15" s="36" customFormat="1" ht="46.5" customHeight="1" x14ac:dyDescent="0.25">
      <c r="A73" s="51"/>
      <c r="B73" s="52" t="s">
        <v>458</v>
      </c>
      <c r="C73" s="53" t="s">
        <v>457</v>
      </c>
      <c r="D73" s="54">
        <v>24</v>
      </c>
      <c r="E73" s="55">
        <v>49</v>
      </c>
      <c r="F73" s="56">
        <f t="shared" si="4"/>
        <v>49</v>
      </c>
      <c r="G73" s="57"/>
      <c r="H73" s="58">
        <f t="shared" si="5"/>
        <v>0</v>
      </c>
      <c r="I73" s="54"/>
      <c r="J73" s="59">
        <v>7900</v>
      </c>
      <c r="K73" s="54">
        <v>1.6E-2</v>
      </c>
      <c r="L73" s="47">
        <f t="shared" si="6"/>
        <v>0</v>
      </c>
      <c r="M73" s="48">
        <f t="shared" si="7"/>
        <v>0</v>
      </c>
      <c r="N73" s="60">
        <v>4680270094129</v>
      </c>
      <c r="O73" s="61">
        <v>14680270094126</v>
      </c>
    </row>
    <row r="74" spans="1:15" s="36" customFormat="1" ht="45" customHeight="1" x14ac:dyDescent="0.25">
      <c r="A74" s="51"/>
      <c r="B74" s="52" t="s">
        <v>460</v>
      </c>
      <c r="C74" s="53" t="s">
        <v>459</v>
      </c>
      <c r="D74" s="54">
        <v>24</v>
      </c>
      <c r="E74" s="55">
        <v>55</v>
      </c>
      <c r="F74" s="56">
        <f t="shared" si="4"/>
        <v>55</v>
      </c>
      <c r="G74" s="57"/>
      <c r="H74" s="58">
        <f t="shared" si="5"/>
        <v>0</v>
      </c>
      <c r="I74" s="54"/>
      <c r="J74" s="59">
        <v>7900</v>
      </c>
      <c r="K74" s="54">
        <v>1.6E-2</v>
      </c>
      <c r="L74" s="47">
        <f t="shared" si="6"/>
        <v>0</v>
      </c>
      <c r="M74" s="48">
        <f t="shared" si="7"/>
        <v>0</v>
      </c>
      <c r="N74" s="60">
        <v>4680270115206</v>
      </c>
      <c r="O74" s="61">
        <v>14680270115203</v>
      </c>
    </row>
    <row r="75" spans="1:15" s="36" customFormat="1" ht="48.75" customHeight="1" thickBot="1" x14ac:dyDescent="0.3">
      <c r="A75" s="84"/>
      <c r="B75" s="85" t="s">
        <v>462</v>
      </c>
      <c r="C75" s="86" t="s">
        <v>461</v>
      </c>
      <c r="D75" s="87">
        <v>24</v>
      </c>
      <c r="E75" s="88">
        <v>152.30000000000001</v>
      </c>
      <c r="F75" s="222">
        <f t="shared" si="4"/>
        <v>152.30000000000001</v>
      </c>
      <c r="G75" s="89"/>
      <c r="H75" s="223">
        <f t="shared" si="5"/>
        <v>0</v>
      </c>
      <c r="I75" s="87"/>
      <c r="J75" s="90">
        <v>7900</v>
      </c>
      <c r="K75" s="87">
        <v>1.6E-2</v>
      </c>
      <c r="L75" s="90">
        <f t="shared" si="6"/>
        <v>0</v>
      </c>
      <c r="M75" s="226">
        <f t="shared" si="7"/>
        <v>0</v>
      </c>
      <c r="N75" s="91">
        <v>4620003656002</v>
      </c>
      <c r="O75" s="92">
        <v>14620003656009</v>
      </c>
    </row>
    <row r="76" spans="1:15" s="36" customFormat="1" ht="12.75" customHeight="1" thickBot="1" x14ac:dyDescent="0.3">
      <c r="A76" s="73" t="s">
        <v>72</v>
      </c>
      <c r="B76" s="29"/>
      <c r="C76" s="362"/>
      <c r="D76" s="29"/>
      <c r="E76" s="29"/>
      <c r="F76" s="234"/>
      <c r="G76" s="29"/>
      <c r="H76" s="29"/>
      <c r="I76" s="29"/>
      <c r="J76" s="29"/>
      <c r="K76" s="29"/>
      <c r="L76" s="29"/>
      <c r="M76" s="29"/>
      <c r="N76" s="29"/>
      <c r="O76" s="83"/>
    </row>
    <row r="77" spans="1:15" s="36" customFormat="1" ht="45.75" customHeight="1" x14ac:dyDescent="0.25">
      <c r="A77" s="105"/>
      <c r="B77" s="106" t="s">
        <v>464</v>
      </c>
      <c r="C77" s="107" t="s">
        <v>463</v>
      </c>
      <c r="D77" s="46">
        <v>20</v>
      </c>
      <c r="E77" s="42">
        <v>80.7</v>
      </c>
      <c r="F77" s="43">
        <f t="shared" si="4"/>
        <v>80.7</v>
      </c>
      <c r="G77" s="44"/>
      <c r="H77" s="45">
        <f t="shared" si="5"/>
        <v>0</v>
      </c>
      <c r="I77" s="46"/>
      <c r="J77" s="47">
        <v>9500</v>
      </c>
      <c r="K77" s="46">
        <v>1.6E-2</v>
      </c>
      <c r="L77" s="47">
        <f t="shared" si="6"/>
        <v>0</v>
      </c>
      <c r="M77" s="48">
        <f t="shared" si="7"/>
        <v>0</v>
      </c>
      <c r="N77" s="101">
        <v>4680270113004</v>
      </c>
      <c r="O77" s="108">
        <v>14680270113001</v>
      </c>
    </row>
    <row r="78" spans="1:15" s="36" customFormat="1" ht="51" customHeight="1" x14ac:dyDescent="0.25">
      <c r="A78" s="51"/>
      <c r="B78" s="52" t="s">
        <v>466</v>
      </c>
      <c r="C78" s="53" t="s">
        <v>465</v>
      </c>
      <c r="D78" s="54">
        <v>20</v>
      </c>
      <c r="E78" s="55">
        <v>80.7</v>
      </c>
      <c r="F78" s="56">
        <f t="shared" si="4"/>
        <v>80.7</v>
      </c>
      <c r="G78" s="57"/>
      <c r="H78" s="58">
        <f t="shared" ref="H78:H130" si="8">F78*G78</f>
        <v>0</v>
      </c>
      <c r="I78" s="54"/>
      <c r="J78" s="59">
        <v>9500</v>
      </c>
      <c r="K78" s="54">
        <v>1.6E-2</v>
      </c>
      <c r="L78" s="47">
        <f t="shared" si="6"/>
        <v>0</v>
      </c>
      <c r="M78" s="48">
        <f t="shared" si="7"/>
        <v>0</v>
      </c>
      <c r="N78" s="60">
        <v>4680270110706</v>
      </c>
      <c r="O78" s="61">
        <v>14680270110703</v>
      </c>
    </row>
    <row r="79" spans="1:15" s="36" customFormat="1" ht="51" customHeight="1" x14ac:dyDescent="0.25">
      <c r="A79" s="51"/>
      <c r="B79" s="52" t="s">
        <v>8</v>
      </c>
      <c r="C79" s="53" t="s">
        <v>7</v>
      </c>
      <c r="D79" s="54">
        <v>20</v>
      </c>
      <c r="E79" s="55">
        <v>72.5</v>
      </c>
      <c r="F79" s="56">
        <f t="shared" ref="F79:F130" si="9">E79*(1-$H$2)</f>
        <v>72.5</v>
      </c>
      <c r="G79" s="57"/>
      <c r="H79" s="58">
        <f t="shared" si="8"/>
        <v>0</v>
      </c>
      <c r="I79" s="54"/>
      <c r="J79" s="59">
        <v>9500</v>
      </c>
      <c r="K79" s="54">
        <v>1.6E-2</v>
      </c>
      <c r="L79" s="47">
        <f t="shared" si="6"/>
        <v>0</v>
      </c>
      <c r="M79" s="48">
        <f t="shared" si="7"/>
        <v>0</v>
      </c>
      <c r="N79" s="60">
        <v>4680270118740</v>
      </c>
      <c r="O79" s="61">
        <v>14680270118747</v>
      </c>
    </row>
    <row r="80" spans="1:15" s="36" customFormat="1" ht="48" customHeight="1" x14ac:dyDescent="0.25">
      <c r="A80" s="51"/>
      <c r="B80" s="52" t="s">
        <v>468</v>
      </c>
      <c r="C80" s="53" t="s">
        <v>467</v>
      </c>
      <c r="D80" s="54">
        <v>20</v>
      </c>
      <c r="E80" s="55">
        <v>65.900000000000006</v>
      </c>
      <c r="F80" s="56">
        <f t="shared" si="9"/>
        <v>65.900000000000006</v>
      </c>
      <c r="G80" s="57"/>
      <c r="H80" s="58">
        <f t="shared" si="8"/>
        <v>0</v>
      </c>
      <c r="I80" s="54"/>
      <c r="J80" s="59">
        <v>9500</v>
      </c>
      <c r="K80" s="54">
        <v>1.6E-2</v>
      </c>
      <c r="L80" s="47">
        <f t="shared" si="6"/>
        <v>0</v>
      </c>
      <c r="M80" s="48">
        <f t="shared" si="7"/>
        <v>0</v>
      </c>
      <c r="N80" s="60">
        <v>4680270067642</v>
      </c>
      <c r="O80" s="61">
        <v>14680270067649</v>
      </c>
    </row>
    <row r="81" spans="1:15" s="36" customFormat="1" ht="51" customHeight="1" x14ac:dyDescent="0.25">
      <c r="A81" s="51"/>
      <c r="B81" s="52" t="s">
        <v>470</v>
      </c>
      <c r="C81" s="53" t="s">
        <v>469</v>
      </c>
      <c r="D81" s="54">
        <v>20</v>
      </c>
      <c r="E81" s="55">
        <v>142</v>
      </c>
      <c r="F81" s="56">
        <f t="shared" si="9"/>
        <v>142</v>
      </c>
      <c r="G81" s="57"/>
      <c r="H81" s="58">
        <f t="shared" si="8"/>
        <v>0</v>
      </c>
      <c r="I81" s="54"/>
      <c r="J81" s="59">
        <v>9500</v>
      </c>
      <c r="K81" s="54">
        <v>1.6E-2</v>
      </c>
      <c r="L81" s="47">
        <f t="shared" si="6"/>
        <v>0</v>
      </c>
      <c r="M81" s="48">
        <f t="shared" si="7"/>
        <v>0</v>
      </c>
      <c r="N81" s="60">
        <v>4680270095034</v>
      </c>
      <c r="O81" s="61">
        <v>14680270095031</v>
      </c>
    </row>
    <row r="82" spans="1:15" s="36" customFormat="1" ht="51" customHeight="1" x14ac:dyDescent="0.25">
      <c r="A82" s="51"/>
      <c r="B82" s="52" t="s">
        <v>1478</v>
      </c>
      <c r="C82" s="53" t="s">
        <v>1452</v>
      </c>
      <c r="D82" s="54">
        <v>20</v>
      </c>
      <c r="E82" s="55">
        <v>72.5</v>
      </c>
      <c r="F82" s="56">
        <f t="shared" si="9"/>
        <v>72.5</v>
      </c>
      <c r="G82" s="57"/>
      <c r="H82" s="58">
        <f t="shared" si="8"/>
        <v>0</v>
      </c>
      <c r="I82" s="54"/>
      <c r="J82" s="59">
        <v>9500</v>
      </c>
      <c r="K82" s="54">
        <v>1.6E-2</v>
      </c>
      <c r="L82" s="47">
        <f t="shared" si="6"/>
        <v>0</v>
      </c>
      <c r="M82" s="48">
        <f t="shared" si="7"/>
        <v>0</v>
      </c>
      <c r="N82" s="60">
        <v>4680270121337</v>
      </c>
      <c r="O82" s="61">
        <v>14680270121334</v>
      </c>
    </row>
    <row r="83" spans="1:15" s="36" customFormat="1" ht="44.25" customHeight="1" x14ac:dyDescent="0.25">
      <c r="A83" s="51"/>
      <c r="B83" s="52" t="s">
        <v>472</v>
      </c>
      <c r="C83" s="53" t="s">
        <v>471</v>
      </c>
      <c r="D83" s="54">
        <v>20</v>
      </c>
      <c r="E83" s="55">
        <v>75.900000000000006</v>
      </c>
      <c r="F83" s="56">
        <f t="shared" si="9"/>
        <v>75.900000000000006</v>
      </c>
      <c r="G83" s="57"/>
      <c r="H83" s="58">
        <f t="shared" si="8"/>
        <v>0</v>
      </c>
      <c r="I83" s="54"/>
      <c r="J83" s="59">
        <v>9500</v>
      </c>
      <c r="K83" s="54">
        <v>1.6E-2</v>
      </c>
      <c r="L83" s="47">
        <f t="shared" si="6"/>
        <v>0</v>
      </c>
      <c r="M83" s="48">
        <f t="shared" si="7"/>
        <v>0</v>
      </c>
      <c r="N83" s="60">
        <v>4680270022856</v>
      </c>
      <c r="O83" s="61">
        <v>14680270022853</v>
      </c>
    </row>
    <row r="84" spans="1:15" s="36" customFormat="1" ht="48.75" customHeight="1" x14ac:dyDescent="0.25">
      <c r="A84" s="51"/>
      <c r="B84" s="52" t="s">
        <v>474</v>
      </c>
      <c r="C84" s="53" t="s">
        <v>473</v>
      </c>
      <c r="D84" s="54">
        <v>20</v>
      </c>
      <c r="E84" s="55">
        <v>142</v>
      </c>
      <c r="F84" s="56">
        <f t="shared" si="9"/>
        <v>142</v>
      </c>
      <c r="G84" s="57"/>
      <c r="H84" s="58">
        <f t="shared" si="8"/>
        <v>0</v>
      </c>
      <c r="I84" s="54"/>
      <c r="J84" s="59">
        <v>9500</v>
      </c>
      <c r="K84" s="54">
        <v>1.6E-2</v>
      </c>
      <c r="L84" s="47">
        <f t="shared" si="6"/>
        <v>0</v>
      </c>
      <c r="M84" s="48">
        <f t="shared" si="7"/>
        <v>0</v>
      </c>
      <c r="N84" s="60">
        <v>4620003656361</v>
      </c>
      <c r="O84" s="61">
        <v>14620003656368</v>
      </c>
    </row>
    <row r="85" spans="1:15" s="36" customFormat="1" ht="42" customHeight="1" x14ac:dyDescent="0.25">
      <c r="A85" s="51"/>
      <c r="B85" s="52" t="s">
        <v>487</v>
      </c>
      <c r="C85" s="53" t="s">
        <v>486</v>
      </c>
      <c r="D85" s="54">
        <v>20</v>
      </c>
      <c r="E85" s="55">
        <v>106</v>
      </c>
      <c r="F85" s="56">
        <f t="shared" si="9"/>
        <v>106</v>
      </c>
      <c r="G85" s="57"/>
      <c r="H85" s="58">
        <f t="shared" si="8"/>
        <v>0</v>
      </c>
      <c r="I85" s="54"/>
      <c r="J85" s="59">
        <v>9500</v>
      </c>
      <c r="K85" s="54">
        <v>1.6E-2</v>
      </c>
      <c r="L85" s="47">
        <f t="shared" si="6"/>
        <v>0</v>
      </c>
      <c r="M85" s="48">
        <f t="shared" si="7"/>
        <v>0</v>
      </c>
      <c r="N85" s="60">
        <v>4620003656453</v>
      </c>
      <c r="O85" s="61">
        <v>14620003656450</v>
      </c>
    </row>
    <row r="86" spans="1:15" s="36" customFormat="1" ht="45.75" customHeight="1" x14ac:dyDescent="0.25">
      <c r="A86" s="51"/>
      <c r="B86" s="52" t="s">
        <v>489</v>
      </c>
      <c r="C86" s="53" t="s">
        <v>488</v>
      </c>
      <c r="D86" s="54">
        <v>20</v>
      </c>
      <c r="E86" s="55">
        <v>72</v>
      </c>
      <c r="F86" s="56">
        <f t="shared" si="9"/>
        <v>72</v>
      </c>
      <c r="G86" s="57"/>
      <c r="H86" s="58">
        <f t="shared" si="8"/>
        <v>0</v>
      </c>
      <c r="I86" s="54"/>
      <c r="J86" s="59">
        <v>9500</v>
      </c>
      <c r="K86" s="54">
        <v>1.6E-2</v>
      </c>
      <c r="L86" s="47">
        <f t="shared" si="6"/>
        <v>0</v>
      </c>
      <c r="M86" s="48">
        <f t="shared" si="7"/>
        <v>0</v>
      </c>
      <c r="N86" s="60">
        <v>4680270022870</v>
      </c>
      <c r="O86" s="61">
        <v>14680270022877</v>
      </c>
    </row>
    <row r="87" spans="1:15" s="36" customFormat="1" ht="48.75" customHeight="1" x14ac:dyDescent="0.25">
      <c r="A87" s="51"/>
      <c r="B87" s="52" t="s">
        <v>491</v>
      </c>
      <c r="C87" s="53" t="s">
        <v>490</v>
      </c>
      <c r="D87" s="54">
        <v>20</v>
      </c>
      <c r="E87" s="55">
        <v>75.900000000000006</v>
      </c>
      <c r="F87" s="56">
        <f t="shared" si="9"/>
        <v>75.900000000000006</v>
      </c>
      <c r="G87" s="57"/>
      <c r="H87" s="58">
        <f t="shared" si="8"/>
        <v>0</v>
      </c>
      <c r="I87" s="54"/>
      <c r="J87" s="59">
        <v>9500</v>
      </c>
      <c r="K87" s="54">
        <v>1.6E-2</v>
      </c>
      <c r="L87" s="47">
        <f t="shared" si="6"/>
        <v>0</v>
      </c>
      <c r="M87" s="48">
        <f t="shared" si="7"/>
        <v>0</v>
      </c>
      <c r="N87" s="60">
        <v>4680270114537</v>
      </c>
      <c r="O87" s="61">
        <v>14680270114534</v>
      </c>
    </row>
    <row r="88" spans="1:15" s="36" customFormat="1" ht="48.75" customHeight="1" x14ac:dyDescent="0.25">
      <c r="A88" s="51"/>
      <c r="B88" s="52" t="s">
        <v>493</v>
      </c>
      <c r="C88" s="53" t="s">
        <v>492</v>
      </c>
      <c r="D88" s="54">
        <v>20</v>
      </c>
      <c r="E88" s="55">
        <v>121</v>
      </c>
      <c r="F88" s="56">
        <f t="shared" si="9"/>
        <v>121</v>
      </c>
      <c r="G88" s="57"/>
      <c r="H88" s="58">
        <f t="shared" si="8"/>
        <v>0</v>
      </c>
      <c r="I88" s="54"/>
      <c r="J88" s="59">
        <v>9500</v>
      </c>
      <c r="K88" s="54">
        <v>1.6E-2</v>
      </c>
      <c r="L88" s="47">
        <f t="shared" si="6"/>
        <v>0</v>
      </c>
      <c r="M88" s="48">
        <f t="shared" si="7"/>
        <v>0</v>
      </c>
      <c r="N88" s="60">
        <v>4620003656811</v>
      </c>
      <c r="O88" s="61">
        <v>14620003656818</v>
      </c>
    </row>
    <row r="89" spans="1:15" s="36" customFormat="1" ht="48.75" customHeight="1" x14ac:dyDescent="0.25">
      <c r="A89" s="51"/>
      <c r="B89" s="52" t="s">
        <v>495</v>
      </c>
      <c r="C89" s="53" t="s">
        <v>494</v>
      </c>
      <c r="D89" s="54">
        <v>20</v>
      </c>
      <c r="E89" s="55">
        <v>99</v>
      </c>
      <c r="F89" s="56">
        <f t="shared" si="9"/>
        <v>99</v>
      </c>
      <c r="G89" s="57"/>
      <c r="H89" s="58">
        <f t="shared" si="8"/>
        <v>0</v>
      </c>
      <c r="I89" s="54"/>
      <c r="J89" s="59">
        <v>9500</v>
      </c>
      <c r="K89" s="54">
        <v>1.6E-2</v>
      </c>
      <c r="L89" s="47">
        <f t="shared" si="6"/>
        <v>0</v>
      </c>
      <c r="M89" s="48">
        <f t="shared" si="7"/>
        <v>0</v>
      </c>
      <c r="N89" s="60">
        <v>4620003656903</v>
      </c>
      <c r="O89" s="61">
        <v>14620003656900</v>
      </c>
    </row>
    <row r="90" spans="1:15" s="36" customFormat="1" ht="48.75" customHeight="1" x14ac:dyDescent="0.25">
      <c r="A90" s="51"/>
      <c r="B90" s="52" t="s">
        <v>497</v>
      </c>
      <c r="C90" s="53" t="s">
        <v>496</v>
      </c>
      <c r="D90" s="54">
        <v>20</v>
      </c>
      <c r="E90" s="55">
        <v>72</v>
      </c>
      <c r="F90" s="56">
        <f t="shared" si="9"/>
        <v>72</v>
      </c>
      <c r="G90" s="57"/>
      <c r="H90" s="58">
        <f t="shared" si="8"/>
        <v>0</v>
      </c>
      <c r="I90" s="54"/>
      <c r="J90" s="59">
        <v>9500</v>
      </c>
      <c r="K90" s="54">
        <v>1.6E-2</v>
      </c>
      <c r="L90" s="47">
        <f t="shared" si="6"/>
        <v>0</v>
      </c>
      <c r="M90" s="48">
        <f t="shared" si="7"/>
        <v>0</v>
      </c>
      <c r="N90" s="60">
        <v>4680270095096</v>
      </c>
      <c r="O90" s="61">
        <v>14680270095093</v>
      </c>
    </row>
    <row r="91" spans="1:15" s="36" customFormat="1" ht="48.75" customHeight="1" x14ac:dyDescent="0.25">
      <c r="A91" s="51"/>
      <c r="B91" s="52" t="s">
        <v>388</v>
      </c>
      <c r="C91" s="53" t="s">
        <v>498</v>
      </c>
      <c r="D91" s="54">
        <v>20</v>
      </c>
      <c r="E91" s="55">
        <v>176</v>
      </c>
      <c r="F91" s="56">
        <f t="shared" si="9"/>
        <v>176</v>
      </c>
      <c r="G91" s="57"/>
      <c r="H91" s="58">
        <f t="shared" si="8"/>
        <v>0</v>
      </c>
      <c r="I91" s="54"/>
      <c r="J91" s="59">
        <v>9500</v>
      </c>
      <c r="K91" s="54">
        <v>1.6E-2</v>
      </c>
      <c r="L91" s="47">
        <f t="shared" si="6"/>
        <v>0</v>
      </c>
      <c r="M91" s="48">
        <f t="shared" si="7"/>
        <v>0</v>
      </c>
      <c r="N91" s="60">
        <v>4680270095119</v>
      </c>
      <c r="O91" s="61">
        <v>14680270095116</v>
      </c>
    </row>
    <row r="92" spans="1:15" s="36" customFormat="1" ht="43.5" customHeight="1" x14ac:dyDescent="0.25">
      <c r="A92" s="51"/>
      <c r="B92" s="52" t="s">
        <v>500</v>
      </c>
      <c r="C92" s="53" t="s">
        <v>499</v>
      </c>
      <c r="D92" s="54">
        <v>20</v>
      </c>
      <c r="E92" s="55">
        <v>123.4</v>
      </c>
      <c r="F92" s="56">
        <f t="shared" si="9"/>
        <v>123.4</v>
      </c>
      <c r="G92" s="57"/>
      <c r="H92" s="58">
        <f t="shared" si="8"/>
        <v>0</v>
      </c>
      <c r="I92" s="54"/>
      <c r="J92" s="59">
        <v>9500</v>
      </c>
      <c r="K92" s="54">
        <v>1.6E-2</v>
      </c>
      <c r="L92" s="47">
        <f t="shared" si="6"/>
        <v>0</v>
      </c>
      <c r="M92" s="48">
        <f t="shared" si="7"/>
        <v>0</v>
      </c>
      <c r="N92" s="60">
        <v>4620003657504</v>
      </c>
      <c r="O92" s="61">
        <v>14620003657501</v>
      </c>
    </row>
    <row r="93" spans="1:15" s="36" customFormat="1" ht="45" customHeight="1" x14ac:dyDescent="0.25">
      <c r="A93" s="51"/>
      <c r="B93" s="52" t="s">
        <v>392</v>
      </c>
      <c r="C93" s="53" t="s">
        <v>501</v>
      </c>
      <c r="D93" s="54">
        <v>20</v>
      </c>
      <c r="E93" s="55">
        <v>181.6</v>
      </c>
      <c r="F93" s="56">
        <f t="shared" si="9"/>
        <v>181.6</v>
      </c>
      <c r="G93" s="57"/>
      <c r="H93" s="58">
        <f t="shared" si="8"/>
        <v>0</v>
      </c>
      <c r="I93" s="54"/>
      <c r="J93" s="59">
        <v>9500</v>
      </c>
      <c r="K93" s="54">
        <v>1.6E-2</v>
      </c>
      <c r="L93" s="47">
        <f t="shared" si="6"/>
        <v>0</v>
      </c>
      <c r="M93" s="48">
        <f t="shared" si="7"/>
        <v>0</v>
      </c>
      <c r="N93" s="60">
        <v>4680270091357</v>
      </c>
      <c r="O93" s="61">
        <v>14680270091354</v>
      </c>
    </row>
    <row r="94" spans="1:15" s="36" customFormat="1" ht="44.25" customHeight="1" x14ac:dyDescent="0.25">
      <c r="A94" s="51"/>
      <c r="B94" s="52" t="s">
        <v>503</v>
      </c>
      <c r="C94" s="53" t="s">
        <v>502</v>
      </c>
      <c r="D94" s="54">
        <v>20</v>
      </c>
      <c r="E94" s="55">
        <v>60.5</v>
      </c>
      <c r="F94" s="56">
        <f t="shared" si="9"/>
        <v>60.5</v>
      </c>
      <c r="G94" s="57"/>
      <c r="H94" s="58">
        <f t="shared" si="8"/>
        <v>0</v>
      </c>
      <c r="I94" s="54"/>
      <c r="J94" s="59">
        <v>9500</v>
      </c>
      <c r="K94" s="54">
        <v>1.6E-2</v>
      </c>
      <c r="L94" s="47">
        <f t="shared" si="6"/>
        <v>0</v>
      </c>
      <c r="M94" s="48">
        <f t="shared" si="7"/>
        <v>0</v>
      </c>
      <c r="N94" s="60">
        <v>4620003657658</v>
      </c>
      <c r="O94" s="61">
        <v>14620003657655</v>
      </c>
    </row>
    <row r="95" spans="1:15" s="36" customFormat="1" ht="44.25" customHeight="1" x14ac:dyDescent="0.25">
      <c r="A95" s="51"/>
      <c r="B95" s="52" t="s">
        <v>47</v>
      </c>
      <c r="C95" s="53" t="s">
        <v>46</v>
      </c>
      <c r="D95" s="54">
        <v>20</v>
      </c>
      <c r="E95" s="55">
        <v>67.400000000000006</v>
      </c>
      <c r="F95" s="56">
        <f t="shared" si="9"/>
        <v>67.400000000000006</v>
      </c>
      <c r="G95" s="57"/>
      <c r="H95" s="58">
        <f t="shared" si="8"/>
        <v>0</v>
      </c>
      <c r="I95" s="54"/>
      <c r="J95" s="59">
        <v>9500</v>
      </c>
      <c r="K95" s="54">
        <v>1.6E-2</v>
      </c>
      <c r="L95" s="47">
        <f t="shared" si="6"/>
        <v>0</v>
      </c>
      <c r="M95" s="48">
        <f t="shared" si="7"/>
        <v>0</v>
      </c>
      <c r="N95" s="60">
        <v>4680270118023</v>
      </c>
      <c r="O95" s="61">
        <v>14680270118020</v>
      </c>
    </row>
    <row r="96" spans="1:15" s="36" customFormat="1" ht="45" customHeight="1" x14ac:dyDescent="0.25">
      <c r="A96" s="51"/>
      <c r="B96" s="52" t="s">
        <v>505</v>
      </c>
      <c r="C96" s="53" t="s">
        <v>504</v>
      </c>
      <c r="D96" s="54">
        <v>20</v>
      </c>
      <c r="E96" s="55">
        <v>74</v>
      </c>
      <c r="F96" s="56">
        <f t="shared" si="9"/>
        <v>74</v>
      </c>
      <c r="G96" s="57"/>
      <c r="H96" s="58">
        <f t="shared" si="8"/>
        <v>0</v>
      </c>
      <c r="I96" s="54"/>
      <c r="J96" s="59">
        <v>9500</v>
      </c>
      <c r="K96" s="54">
        <v>1.6E-2</v>
      </c>
      <c r="L96" s="47">
        <f t="shared" si="6"/>
        <v>0</v>
      </c>
      <c r="M96" s="48">
        <f t="shared" si="7"/>
        <v>0</v>
      </c>
      <c r="N96" s="60">
        <v>4680270078945</v>
      </c>
      <c r="O96" s="61">
        <v>14680270078942</v>
      </c>
    </row>
    <row r="97" spans="1:15" s="36" customFormat="1" ht="45.75" customHeight="1" x14ac:dyDescent="0.25">
      <c r="A97" s="51"/>
      <c r="B97" s="52" t="s">
        <v>506</v>
      </c>
      <c r="C97" s="53" t="s">
        <v>1523</v>
      </c>
      <c r="D97" s="54">
        <v>20</v>
      </c>
      <c r="E97" s="55">
        <v>65</v>
      </c>
      <c r="F97" s="56">
        <f t="shared" si="9"/>
        <v>65</v>
      </c>
      <c r="G97" s="57"/>
      <c r="H97" s="58">
        <f t="shared" si="8"/>
        <v>0</v>
      </c>
      <c r="I97" s="54"/>
      <c r="J97" s="59">
        <v>9500</v>
      </c>
      <c r="K97" s="54">
        <v>1.6E-2</v>
      </c>
      <c r="L97" s="47">
        <f t="shared" si="6"/>
        <v>0</v>
      </c>
      <c r="M97" s="48">
        <f t="shared" si="7"/>
        <v>0</v>
      </c>
      <c r="N97" s="60">
        <v>4680270078969</v>
      </c>
      <c r="O97" s="61">
        <v>14680270078966</v>
      </c>
    </row>
    <row r="98" spans="1:15" s="36" customFormat="1" ht="47.25" customHeight="1" x14ac:dyDescent="0.25">
      <c r="A98" s="51"/>
      <c r="B98" s="52" t="s">
        <v>49</v>
      </c>
      <c r="C98" s="53" t="s">
        <v>48</v>
      </c>
      <c r="D98" s="54">
        <v>20</v>
      </c>
      <c r="E98" s="55">
        <v>65</v>
      </c>
      <c r="F98" s="56">
        <f t="shared" si="9"/>
        <v>65</v>
      </c>
      <c r="G98" s="57"/>
      <c r="H98" s="58">
        <f t="shared" si="8"/>
        <v>0</v>
      </c>
      <c r="I98" s="54"/>
      <c r="J98" s="59">
        <v>9500</v>
      </c>
      <c r="K98" s="54">
        <v>1.6E-2</v>
      </c>
      <c r="L98" s="47">
        <f t="shared" si="6"/>
        <v>0</v>
      </c>
      <c r="M98" s="48">
        <f t="shared" si="7"/>
        <v>0</v>
      </c>
      <c r="N98" s="60">
        <v>4680270118030</v>
      </c>
      <c r="O98" s="61">
        <v>14680270118037</v>
      </c>
    </row>
    <row r="99" spans="1:15" s="36" customFormat="1" ht="48.75" customHeight="1" x14ac:dyDescent="0.25">
      <c r="A99" s="51"/>
      <c r="B99" s="52" t="s">
        <v>508</v>
      </c>
      <c r="C99" s="53" t="s">
        <v>507</v>
      </c>
      <c r="D99" s="54">
        <v>20</v>
      </c>
      <c r="E99" s="55">
        <v>65</v>
      </c>
      <c r="F99" s="56">
        <f t="shared" si="9"/>
        <v>65</v>
      </c>
      <c r="G99" s="57"/>
      <c r="H99" s="58">
        <f t="shared" si="8"/>
        <v>0</v>
      </c>
      <c r="I99" s="54"/>
      <c r="J99" s="59">
        <v>9500</v>
      </c>
      <c r="K99" s="54">
        <v>1.6E-2</v>
      </c>
      <c r="L99" s="47">
        <f t="shared" ref="L99:L151" si="10">G99/D99*J99/1000</f>
        <v>0</v>
      </c>
      <c r="M99" s="48">
        <f t="shared" ref="M99:M151" si="11">G99/D99*K99</f>
        <v>0</v>
      </c>
      <c r="N99" s="60">
        <v>4680270079003</v>
      </c>
      <c r="O99" s="61">
        <v>14680270079000</v>
      </c>
    </row>
    <row r="100" spans="1:15" s="36" customFormat="1" ht="51" customHeight="1" x14ac:dyDescent="0.25">
      <c r="A100" s="51"/>
      <c r="B100" s="52" t="s">
        <v>510</v>
      </c>
      <c r="C100" s="53" t="s">
        <v>509</v>
      </c>
      <c r="D100" s="54">
        <v>20</v>
      </c>
      <c r="E100" s="55">
        <v>65</v>
      </c>
      <c r="F100" s="56">
        <f t="shared" si="9"/>
        <v>65</v>
      </c>
      <c r="G100" s="57"/>
      <c r="H100" s="58">
        <f t="shared" si="8"/>
        <v>0</v>
      </c>
      <c r="I100" s="54"/>
      <c r="J100" s="59">
        <v>9500</v>
      </c>
      <c r="K100" s="54">
        <v>1.6E-2</v>
      </c>
      <c r="L100" s="47">
        <f t="shared" si="10"/>
        <v>0</v>
      </c>
      <c r="M100" s="48">
        <f t="shared" si="11"/>
        <v>0</v>
      </c>
      <c r="N100" s="60">
        <v>4620003651922</v>
      </c>
      <c r="O100" s="61">
        <v>14620003651929</v>
      </c>
    </row>
    <row r="101" spans="1:15" s="36" customFormat="1" ht="48.75" customHeight="1" x14ac:dyDescent="0.25">
      <c r="A101" s="51"/>
      <c r="B101" s="52" t="s">
        <v>9</v>
      </c>
      <c r="C101" s="53" t="s">
        <v>1166</v>
      </c>
      <c r="D101" s="54">
        <v>20</v>
      </c>
      <c r="E101" s="55">
        <v>65</v>
      </c>
      <c r="F101" s="56">
        <f t="shared" si="9"/>
        <v>65</v>
      </c>
      <c r="G101" s="57"/>
      <c r="H101" s="58">
        <f t="shared" si="8"/>
        <v>0</v>
      </c>
      <c r="I101" s="54"/>
      <c r="J101" s="59">
        <v>9500</v>
      </c>
      <c r="K101" s="54">
        <v>1.6E-2</v>
      </c>
      <c r="L101" s="47">
        <f t="shared" si="10"/>
        <v>0</v>
      </c>
      <c r="M101" s="48">
        <f t="shared" si="11"/>
        <v>0</v>
      </c>
      <c r="N101" s="60">
        <v>4680270116326</v>
      </c>
      <c r="O101" s="61">
        <v>14680270116323</v>
      </c>
    </row>
    <row r="102" spans="1:15" s="36" customFormat="1" ht="45.75" customHeight="1" x14ac:dyDescent="0.25">
      <c r="A102" s="51"/>
      <c r="B102" s="52" t="s">
        <v>512</v>
      </c>
      <c r="C102" s="53" t="s">
        <v>511</v>
      </c>
      <c r="D102" s="54">
        <v>20</v>
      </c>
      <c r="E102" s="55">
        <v>65</v>
      </c>
      <c r="F102" s="56">
        <f t="shared" si="9"/>
        <v>65</v>
      </c>
      <c r="G102" s="57"/>
      <c r="H102" s="58">
        <f t="shared" si="8"/>
        <v>0</v>
      </c>
      <c r="I102" s="54"/>
      <c r="J102" s="59">
        <v>9500</v>
      </c>
      <c r="K102" s="54">
        <v>1.6E-2</v>
      </c>
      <c r="L102" s="47">
        <f t="shared" si="10"/>
        <v>0</v>
      </c>
      <c r="M102" s="48">
        <f t="shared" si="11"/>
        <v>0</v>
      </c>
      <c r="N102" s="60">
        <v>4680270095171</v>
      </c>
      <c r="O102" s="61">
        <v>14680270095178</v>
      </c>
    </row>
    <row r="103" spans="1:15" s="36" customFormat="1" ht="47.25" customHeight="1" thickBot="1" x14ac:dyDescent="0.3">
      <c r="A103" s="51"/>
      <c r="B103" s="52" t="s">
        <v>514</v>
      </c>
      <c r="C103" s="53" t="s">
        <v>513</v>
      </c>
      <c r="D103" s="54">
        <v>20</v>
      </c>
      <c r="E103" s="55">
        <v>74</v>
      </c>
      <c r="F103" s="56">
        <f t="shared" si="9"/>
        <v>74</v>
      </c>
      <c r="G103" s="57"/>
      <c r="H103" s="58">
        <f t="shared" si="8"/>
        <v>0</v>
      </c>
      <c r="I103" s="54"/>
      <c r="J103" s="59">
        <v>9500</v>
      </c>
      <c r="K103" s="54">
        <v>1.6E-2</v>
      </c>
      <c r="L103" s="47">
        <f t="shared" si="10"/>
        <v>0</v>
      </c>
      <c r="M103" s="48">
        <f t="shared" si="11"/>
        <v>0</v>
      </c>
      <c r="N103" s="60">
        <v>4680270114926</v>
      </c>
      <c r="O103" s="61">
        <v>14680270114923</v>
      </c>
    </row>
    <row r="104" spans="1:15" s="36" customFormat="1" ht="14.25" customHeight="1" thickBot="1" x14ac:dyDescent="0.3">
      <c r="A104" s="73" t="s">
        <v>73</v>
      </c>
      <c r="B104" s="29"/>
      <c r="C104" s="362"/>
      <c r="D104" s="29"/>
      <c r="E104" s="29"/>
      <c r="F104" s="234"/>
      <c r="G104" s="29"/>
      <c r="H104" s="29"/>
      <c r="I104" s="29"/>
      <c r="J104" s="29"/>
      <c r="K104" s="29"/>
      <c r="L104" s="29"/>
      <c r="M104" s="29"/>
      <c r="N104" s="29"/>
      <c r="O104" s="83"/>
    </row>
    <row r="105" spans="1:15" s="36" customFormat="1" ht="52.5" customHeight="1" x14ac:dyDescent="0.25">
      <c r="A105" s="105"/>
      <c r="B105" s="106" t="s">
        <v>516</v>
      </c>
      <c r="C105" s="107" t="s">
        <v>515</v>
      </c>
      <c r="D105" s="46">
        <v>20</v>
      </c>
      <c r="E105" s="42">
        <v>72.7</v>
      </c>
      <c r="F105" s="43">
        <f t="shared" si="9"/>
        <v>72.7</v>
      </c>
      <c r="G105" s="44"/>
      <c r="H105" s="45">
        <f t="shared" si="8"/>
        <v>0</v>
      </c>
      <c r="I105" s="46"/>
      <c r="J105" s="47">
        <v>11000</v>
      </c>
      <c r="K105" s="46">
        <v>1.6E-2</v>
      </c>
      <c r="L105" s="47">
        <f t="shared" si="10"/>
        <v>0</v>
      </c>
      <c r="M105" s="48">
        <f t="shared" si="11"/>
        <v>0</v>
      </c>
      <c r="N105" s="101">
        <v>4680270006153</v>
      </c>
      <c r="O105" s="108">
        <v>14680270006150</v>
      </c>
    </row>
    <row r="106" spans="1:15" s="36" customFormat="1" ht="49.5" customHeight="1" x14ac:dyDescent="0.25">
      <c r="A106" s="51"/>
      <c r="B106" s="52" t="s">
        <v>368</v>
      </c>
      <c r="C106" s="53" t="s">
        <v>517</v>
      </c>
      <c r="D106" s="54">
        <v>20</v>
      </c>
      <c r="E106" s="55">
        <v>157.5</v>
      </c>
      <c r="F106" s="56">
        <f t="shared" si="9"/>
        <v>157.5</v>
      </c>
      <c r="G106" s="57"/>
      <c r="H106" s="58">
        <f t="shared" si="8"/>
        <v>0</v>
      </c>
      <c r="I106" s="54"/>
      <c r="J106" s="59">
        <v>11000</v>
      </c>
      <c r="K106" s="54">
        <v>1.6E-2</v>
      </c>
      <c r="L106" s="47">
        <f t="shared" si="10"/>
        <v>0</v>
      </c>
      <c r="M106" s="48">
        <f t="shared" si="11"/>
        <v>0</v>
      </c>
      <c r="N106" s="60">
        <v>4680270094259</v>
      </c>
      <c r="O106" s="61">
        <v>14680270094256</v>
      </c>
    </row>
    <row r="107" spans="1:15" s="36" customFormat="1" ht="48" customHeight="1" x14ac:dyDescent="0.25">
      <c r="A107" s="51"/>
      <c r="B107" s="52" t="s">
        <v>519</v>
      </c>
      <c r="C107" s="53" t="s">
        <v>518</v>
      </c>
      <c r="D107" s="54">
        <v>20</v>
      </c>
      <c r="E107" s="55">
        <v>84</v>
      </c>
      <c r="F107" s="56">
        <f t="shared" si="9"/>
        <v>84</v>
      </c>
      <c r="G107" s="57"/>
      <c r="H107" s="58">
        <f t="shared" si="8"/>
        <v>0</v>
      </c>
      <c r="I107" s="54"/>
      <c r="J107" s="59">
        <v>11000</v>
      </c>
      <c r="K107" s="54">
        <v>1.6E-2</v>
      </c>
      <c r="L107" s="47">
        <f t="shared" si="10"/>
        <v>0</v>
      </c>
      <c r="M107" s="48">
        <f t="shared" si="11"/>
        <v>0</v>
      </c>
      <c r="N107" s="60">
        <v>4680270051191</v>
      </c>
      <c r="O107" s="61">
        <v>14680270051198</v>
      </c>
    </row>
    <row r="108" spans="1:15" s="36" customFormat="1" ht="47.25" customHeight="1" x14ac:dyDescent="0.25">
      <c r="A108" s="51"/>
      <c r="B108" s="52" t="s">
        <v>521</v>
      </c>
      <c r="C108" s="53" t="s">
        <v>520</v>
      </c>
      <c r="D108" s="54">
        <v>20</v>
      </c>
      <c r="E108" s="55">
        <v>157.5</v>
      </c>
      <c r="F108" s="56">
        <f t="shared" si="9"/>
        <v>157.5</v>
      </c>
      <c r="G108" s="57"/>
      <c r="H108" s="58">
        <f t="shared" si="8"/>
        <v>0</v>
      </c>
      <c r="I108" s="54"/>
      <c r="J108" s="59">
        <v>11000</v>
      </c>
      <c r="K108" s="54">
        <v>1.6E-2</v>
      </c>
      <c r="L108" s="47">
        <f t="shared" si="10"/>
        <v>0</v>
      </c>
      <c r="M108" s="48">
        <f t="shared" si="11"/>
        <v>0</v>
      </c>
      <c r="N108" s="60">
        <v>4680270006375</v>
      </c>
      <c r="O108" s="61">
        <v>14680270006372</v>
      </c>
    </row>
    <row r="109" spans="1:15" s="36" customFormat="1" ht="45.75" customHeight="1" x14ac:dyDescent="0.25">
      <c r="A109" s="51"/>
      <c r="B109" s="52" t="s">
        <v>523</v>
      </c>
      <c r="C109" s="53" t="s">
        <v>522</v>
      </c>
      <c r="D109" s="54">
        <v>20</v>
      </c>
      <c r="E109" s="55">
        <v>80</v>
      </c>
      <c r="F109" s="56">
        <f t="shared" si="9"/>
        <v>80</v>
      </c>
      <c r="G109" s="57"/>
      <c r="H109" s="58">
        <f t="shared" si="8"/>
        <v>0</v>
      </c>
      <c r="I109" s="54"/>
      <c r="J109" s="59">
        <v>11000</v>
      </c>
      <c r="K109" s="54">
        <v>1.6E-2</v>
      </c>
      <c r="L109" s="47">
        <f t="shared" si="10"/>
        <v>0</v>
      </c>
      <c r="M109" s="48">
        <f t="shared" si="11"/>
        <v>0</v>
      </c>
      <c r="N109" s="60">
        <v>4680270016534</v>
      </c>
      <c r="O109" s="61">
        <v>14680270016531</v>
      </c>
    </row>
    <row r="110" spans="1:15" s="36" customFormat="1" ht="45.75" customHeight="1" x14ac:dyDescent="0.25">
      <c r="A110" s="51"/>
      <c r="B110" s="52" t="s">
        <v>525</v>
      </c>
      <c r="C110" s="53" t="s">
        <v>524</v>
      </c>
      <c r="D110" s="54">
        <v>20</v>
      </c>
      <c r="E110" s="55">
        <v>132.5</v>
      </c>
      <c r="F110" s="56">
        <f t="shared" si="9"/>
        <v>132.5</v>
      </c>
      <c r="G110" s="57"/>
      <c r="H110" s="58">
        <f t="shared" si="8"/>
        <v>0</v>
      </c>
      <c r="I110" s="54"/>
      <c r="J110" s="59">
        <v>11000</v>
      </c>
      <c r="K110" s="54">
        <v>1.6E-2</v>
      </c>
      <c r="L110" s="47">
        <f t="shared" si="10"/>
        <v>0</v>
      </c>
      <c r="M110" s="48">
        <f t="shared" si="11"/>
        <v>0</v>
      </c>
      <c r="N110" s="60">
        <v>4680270006580</v>
      </c>
      <c r="O110" s="61">
        <v>14680270006587</v>
      </c>
    </row>
    <row r="111" spans="1:15" s="36" customFormat="1" ht="45" customHeight="1" x14ac:dyDescent="0.25">
      <c r="A111" s="51"/>
      <c r="B111" s="52" t="s">
        <v>527</v>
      </c>
      <c r="C111" s="53" t="s">
        <v>526</v>
      </c>
      <c r="D111" s="54">
        <v>20</v>
      </c>
      <c r="E111" s="55">
        <v>111</v>
      </c>
      <c r="F111" s="56">
        <f t="shared" si="9"/>
        <v>111</v>
      </c>
      <c r="G111" s="57"/>
      <c r="H111" s="58">
        <f t="shared" si="8"/>
        <v>0</v>
      </c>
      <c r="I111" s="54"/>
      <c r="J111" s="59">
        <v>11000</v>
      </c>
      <c r="K111" s="54">
        <v>1.6E-2</v>
      </c>
      <c r="L111" s="47">
        <f t="shared" si="10"/>
        <v>0</v>
      </c>
      <c r="M111" s="48">
        <f t="shared" si="11"/>
        <v>0</v>
      </c>
      <c r="N111" s="60">
        <v>4680270006658</v>
      </c>
      <c r="O111" s="61">
        <v>14680270006655</v>
      </c>
    </row>
    <row r="112" spans="1:15" s="36" customFormat="1" ht="48" customHeight="1" x14ac:dyDescent="0.25">
      <c r="A112" s="51"/>
      <c r="B112" s="52" t="s">
        <v>529</v>
      </c>
      <c r="C112" s="53" t="s">
        <v>528</v>
      </c>
      <c r="D112" s="54">
        <v>20</v>
      </c>
      <c r="E112" s="55">
        <v>80</v>
      </c>
      <c r="F112" s="56">
        <f t="shared" si="9"/>
        <v>80</v>
      </c>
      <c r="G112" s="57"/>
      <c r="H112" s="58">
        <f t="shared" si="8"/>
        <v>0</v>
      </c>
      <c r="I112" s="54"/>
      <c r="J112" s="59">
        <v>11000</v>
      </c>
      <c r="K112" s="54">
        <v>1.6E-2</v>
      </c>
      <c r="L112" s="47">
        <f t="shared" si="10"/>
        <v>0</v>
      </c>
      <c r="M112" s="48">
        <f t="shared" si="11"/>
        <v>0</v>
      </c>
      <c r="N112" s="60">
        <v>4680270094310</v>
      </c>
      <c r="O112" s="61">
        <v>14680270094317</v>
      </c>
    </row>
    <row r="113" spans="1:15" s="36" customFormat="1" ht="45.75" customHeight="1" x14ac:dyDescent="0.25">
      <c r="A113" s="51"/>
      <c r="B113" s="52" t="s">
        <v>388</v>
      </c>
      <c r="C113" s="53" t="s">
        <v>530</v>
      </c>
      <c r="D113" s="54">
        <v>20</v>
      </c>
      <c r="E113" s="55">
        <v>188</v>
      </c>
      <c r="F113" s="56">
        <f t="shared" si="9"/>
        <v>188</v>
      </c>
      <c r="G113" s="57"/>
      <c r="H113" s="58">
        <f t="shared" si="8"/>
        <v>0</v>
      </c>
      <c r="I113" s="54"/>
      <c r="J113" s="59">
        <v>11000</v>
      </c>
      <c r="K113" s="54">
        <v>1.6E-2</v>
      </c>
      <c r="L113" s="47">
        <f t="shared" si="10"/>
        <v>0</v>
      </c>
      <c r="M113" s="48">
        <f t="shared" si="11"/>
        <v>0</v>
      </c>
      <c r="N113" s="60">
        <v>4680270094334</v>
      </c>
      <c r="O113" s="61">
        <v>14680270094331</v>
      </c>
    </row>
    <row r="114" spans="1:15" s="36" customFormat="1" ht="43.5" customHeight="1" x14ac:dyDescent="0.25">
      <c r="A114" s="51"/>
      <c r="B114" s="52" t="s">
        <v>532</v>
      </c>
      <c r="C114" s="53" t="s">
        <v>531</v>
      </c>
      <c r="D114" s="54">
        <v>20</v>
      </c>
      <c r="E114" s="55">
        <v>133</v>
      </c>
      <c r="F114" s="56">
        <f t="shared" si="9"/>
        <v>133</v>
      </c>
      <c r="G114" s="57"/>
      <c r="H114" s="58">
        <f t="shared" si="8"/>
        <v>0</v>
      </c>
      <c r="I114" s="54"/>
      <c r="J114" s="59">
        <v>11000</v>
      </c>
      <c r="K114" s="54">
        <v>1.6E-2</v>
      </c>
      <c r="L114" s="47">
        <f t="shared" si="10"/>
        <v>0</v>
      </c>
      <c r="M114" s="48">
        <f t="shared" si="11"/>
        <v>0</v>
      </c>
      <c r="N114" s="60">
        <v>4680270006979</v>
      </c>
      <c r="O114" s="61">
        <v>14680270006976</v>
      </c>
    </row>
    <row r="115" spans="1:15" s="36" customFormat="1" ht="43.5" customHeight="1" x14ac:dyDescent="0.25">
      <c r="A115" s="51"/>
      <c r="B115" s="52" t="s">
        <v>392</v>
      </c>
      <c r="C115" s="53" t="s">
        <v>533</v>
      </c>
      <c r="D115" s="54">
        <v>20</v>
      </c>
      <c r="E115" s="55">
        <v>193</v>
      </c>
      <c r="F115" s="56">
        <f t="shared" si="9"/>
        <v>193</v>
      </c>
      <c r="G115" s="57"/>
      <c r="H115" s="58">
        <f t="shared" si="8"/>
        <v>0</v>
      </c>
      <c r="I115" s="54"/>
      <c r="J115" s="59">
        <v>11000</v>
      </c>
      <c r="K115" s="54">
        <v>1.6E-2</v>
      </c>
      <c r="L115" s="47">
        <f t="shared" si="10"/>
        <v>0</v>
      </c>
      <c r="M115" s="48">
        <f t="shared" si="11"/>
        <v>0</v>
      </c>
      <c r="N115" s="60">
        <v>4680270094372</v>
      </c>
      <c r="O115" s="61">
        <v>14680270094379</v>
      </c>
    </row>
    <row r="116" spans="1:15" s="36" customFormat="1" ht="51" customHeight="1" x14ac:dyDescent="0.25">
      <c r="A116" s="51"/>
      <c r="B116" s="52" t="s">
        <v>535</v>
      </c>
      <c r="C116" s="53" t="s">
        <v>534</v>
      </c>
      <c r="D116" s="54">
        <v>20</v>
      </c>
      <c r="E116" s="55">
        <v>105</v>
      </c>
      <c r="F116" s="56">
        <f t="shared" si="9"/>
        <v>105</v>
      </c>
      <c r="G116" s="57"/>
      <c r="H116" s="58">
        <f t="shared" si="8"/>
        <v>0</v>
      </c>
      <c r="I116" s="54"/>
      <c r="J116" s="59">
        <v>11000</v>
      </c>
      <c r="K116" s="54">
        <v>1.6E-2</v>
      </c>
      <c r="L116" s="47">
        <f t="shared" si="10"/>
        <v>0</v>
      </c>
      <c r="M116" s="48">
        <f t="shared" si="11"/>
        <v>0</v>
      </c>
      <c r="N116" s="60">
        <v>4680270114728</v>
      </c>
      <c r="O116" s="61">
        <v>14680270114725</v>
      </c>
    </row>
    <row r="117" spans="1:15" s="36" customFormat="1" ht="41.25" customHeight="1" x14ac:dyDescent="0.25">
      <c r="A117" s="51"/>
      <c r="B117" s="52" t="s">
        <v>537</v>
      </c>
      <c r="C117" s="53" t="s">
        <v>536</v>
      </c>
      <c r="D117" s="54">
        <v>20</v>
      </c>
      <c r="E117" s="55">
        <v>67</v>
      </c>
      <c r="F117" s="56">
        <f t="shared" si="9"/>
        <v>67</v>
      </c>
      <c r="G117" s="57"/>
      <c r="H117" s="58">
        <f t="shared" si="8"/>
        <v>0</v>
      </c>
      <c r="I117" s="54"/>
      <c r="J117" s="59">
        <v>11000</v>
      </c>
      <c r="K117" s="54">
        <v>1.6E-2</v>
      </c>
      <c r="L117" s="47">
        <f t="shared" si="10"/>
        <v>0</v>
      </c>
      <c r="M117" s="48">
        <f t="shared" si="11"/>
        <v>0</v>
      </c>
      <c r="N117" s="60">
        <v>4680270007037</v>
      </c>
      <c r="O117" s="61">
        <v>14680270007034</v>
      </c>
    </row>
    <row r="118" spans="1:15" s="36" customFormat="1" ht="41.25" customHeight="1" x14ac:dyDescent="0.25">
      <c r="A118" s="51"/>
      <c r="B118" s="52"/>
      <c r="C118" s="53" t="s">
        <v>45</v>
      </c>
      <c r="D118" s="54">
        <v>20</v>
      </c>
      <c r="E118" s="55">
        <v>67.2</v>
      </c>
      <c r="F118" s="56">
        <f t="shared" si="9"/>
        <v>67.2</v>
      </c>
      <c r="G118" s="57"/>
      <c r="H118" s="58">
        <f t="shared" si="8"/>
        <v>0</v>
      </c>
      <c r="I118" s="54"/>
      <c r="J118" s="59">
        <v>11000</v>
      </c>
      <c r="K118" s="54">
        <v>1.6E-2</v>
      </c>
      <c r="L118" s="47">
        <f t="shared" si="10"/>
        <v>0</v>
      </c>
      <c r="M118" s="48">
        <f t="shared" si="11"/>
        <v>0</v>
      </c>
      <c r="N118" s="60">
        <v>4680270118054</v>
      </c>
      <c r="O118" s="61">
        <v>14680270118051</v>
      </c>
    </row>
    <row r="119" spans="1:15" s="36" customFormat="1" ht="45.75" customHeight="1" x14ac:dyDescent="0.25">
      <c r="A119" s="51"/>
      <c r="B119" s="52" t="s">
        <v>539</v>
      </c>
      <c r="C119" s="53" t="s">
        <v>538</v>
      </c>
      <c r="D119" s="54">
        <v>20</v>
      </c>
      <c r="E119" s="55">
        <v>74.099999999999994</v>
      </c>
      <c r="F119" s="56">
        <f t="shared" si="9"/>
        <v>74.099999999999994</v>
      </c>
      <c r="G119" s="57"/>
      <c r="H119" s="58">
        <f t="shared" si="8"/>
        <v>0</v>
      </c>
      <c r="I119" s="54"/>
      <c r="J119" s="59">
        <v>11000</v>
      </c>
      <c r="K119" s="54">
        <v>1.6E-2</v>
      </c>
      <c r="L119" s="47">
        <f t="shared" si="10"/>
        <v>0</v>
      </c>
      <c r="M119" s="48">
        <f t="shared" si="11"/>
        <v>0</v>
      </c>
      <c r="N119" s="60">
        <v>4680270016596</v>
      </c>
      <c r="O119" s="61">
        <v>14680270016593</v>
      </c>
    </row>
    <row r="120" spans="1:15" s="36" customFormat="1" ht="46.5" customHeight="1" x14ac:dyDescent="0.25">
      <c r="A120" s="51"/>
      <c r="B120" s="52" t="s">
        <v>541</v>
      </c>
      <c r="C120" s="53" t="s">
        <v>540</v>
      </c>
      <c r="D120" s="54">
        <v>20</v>
      </c>
      <c r="E120" s="55">
        <v>67.2</v>
      </c>
      <c r="F120" s="56">
        <f t="shared" si="9"/>
        <v>67.2</v>
      </c>
      <c r="G120" s="57"/>
      <c r="H120" s="58">
        <f t="shared" si="8"/>
        <v>0</v>
      </c>
      <c r="I120" s="54"/>
      <c r="J120" s="59">
        <v>11000</v>
      </c>
      <c r="K120" s="54">
        <v>1.6E-2</v>
      </c>
      <c r="L120" s="47">
        <f t="shared" si="10"/>
        <v>0</v>
      </c>
      <c r="M120" s="48">
        <f t="shared" si="11"/>
        <v>0</v>
      </c>
      <c r="N120" s="60">
        <v>4680270112656</v>
      </c>
      <c r="O120" s="61">
        <v>14680270112653</v>
      </c>
    </row>
    <row r="121" spans="1:15" s="36" customFormat="1" ht="46.5" customHeight="1" x14ac:dyDescent="0.25">
      <c r="A121" s="51"/>
      <c r="B121" s="52" t="s">
        <v>10</v>
      </c>
      <c r="C121" s="53" t="s">
        <v>1167</v>
      </c>
      <c r="D121" s="54">
        <v>20</v>
      </c>
      <c r="E121" s="55">
        <v>67.2</v>
      </c>
      <c r="F121" s="56">
        <f t="shared" si="9"/>
        <v>67.2</v>
      </c>
      <c r="G121" s="57"/>
      <c r="H121" s="58">
        <f t="shared" si="8"/>
        <v>0</v>
      </c>
      <c r="I121" s="54"/>
      <c r="J121" s="59">
        <v>11000</v>
      </c>
      <c r="K121" s="54">
        <v>1.6E-2</v>
      </c>
      <c r="L121" s="47">
        <f t="shared" si="10"/>
        <v>0</v>
      </c>
      <c r="M121" s="48">
        <f t="shared" si="11"/>
        <v>0</v>
      </c>
      <c r="N121" s="60">
        <v>4680270116333</v>
      </c>
      <c r="O121" s="61">
        <v>14680270116330</v>
      </c>
    </row>
    <row r="122" spans="1:15" s="36" customFormat="1" ht="47.25" customHeight="1" thickBot="1" x14ac:dyDescent="0.3">
      <c r="A122" s="84"/>
      <c r="B122" s="85" t="s">
        <v>543</v>
      </c>
      <c r="C122" s="86" t="s">
        <v>542</v>
      </c>
      <c r="D122" s="87">
        <v>20</v>
      </c>
      <c r="E122" s="88">
        <v>67.2</v>
      </c>
      <c r="F122" s="56">
        <f t="shared" si="9"/>
        <v>67.2</v>
      </c>
      <c r="G122" s="89"/>
      <c r="H122" s="58">
        <f t="shared" si="8"/>
        <v>0</v>
      </c>
      <c r="I122" s="87"/>
      <c r="J122" s="90">
        <v>11000</v>
      </c>
      <c r="K122" s="87">
        <v>1.6E-2</v>
      </c>
      <c r="L122" s="47">
        <f t="shared" si="10"/>
        <v>0</v>
      </c>
      <c r="M122" s="48">
        <f t="shared" si="11"/>
        <v>0</v>
      </c>
      <c r="N122" s="91">
        <v>4680270007235</v>
      </c>
      <c r="O122" s="92">
        <v>14680270007232</v>
      </c>
    </row>
    <row r="123" spans="1:15" s="36" customFormat="1" ht="14.25" customHeight="1" x14ac:dyDescent="0.25">
      <c r="A123" s="210" t="s">
        <v>1154</v>
      </c>
      <c r="B123" s="23"/>
      <c r="C123" s="360"/>
      <c r="D123" s="23"/>
      <c r="E123" s="24"/>
      <c r="F123" s="249"/>
      <c r="G123" s="25"/>
      <c r="H123" s="23"/>
      <c r="I123" s="23"/>
      <c r="J123" s="33"/>
      <c r="K123" s="23"/>
      <c r="L123" s="23"/>
      <c r="M123" s="23"/>
      <c r="N123" s="23"/>
      <c r="O123" s="148"/>
    </row>
    <row r="124" spans="1:15" s="36" customFormat="1" ht="14.25" customHeight="1" thickBot="1" x14ac:dyDescent="0.3">
      <c r="A124" s="161" t="s">
        <v>74</v>
      </c>
      <c r="B124" s="27"/>
      <c r="C124" s="361"/>
      <c r="D124" s="27"/>
      <c r="E124" s="26"/>
      <c r="F124" s="251"/>
      <c r="G124" s="28"/>
      <c r="H124" s="27"/>
      <c r="I124" s="27"/>
      <c r="J124" s="34"/>
      <c r="K124" s="27"/>
      <c r="L124" s="27"/>
      <c r="M124" s="27"/>
      <c r="N124" s="27"/>
      <c r="O124" s="150"/>
    </row>
    <row r="125" spans="1:15" s="36" customFormat="1" ht="45.75" customHeight="1" x14ac:dyDescent="0.25">
      <c r="A125" s="51"/>
      <c r="B125" s="52" t="s">
        <v>12</v>
      </c>
      <c r="C125" s="53" t="s">
        <v>11</v>
      </c>
      <c r="D125" s="54">
        <v>12</v>
      </c>
      <c r="E125" s="55">
        <v>56</v>
      </c>
      <c r="F125" s="56">
        <f t="shared" si="9"/>
        <v>56</v>
      </c>
      <c r="G125" s="57"/>
      <c r="H125" s="58">
        <f t="shared" si="8"/>
        <v>0</v>
      </c>
      <c r="I125" s="54"/>
      <c r="J125" s="59">
        <v>3700</v>
      </c>
      <c r="K125" s="54">
        <v>7.1999999999999998E-3</v>
      </c>
      <c r="L125" s="47">
        <f t="shared" si="10"/>
        <v>0</v>
      </c>
      <c r="M125" s="48">
        <f t="shared" si="11"/>
        <v>0</v>
      </c>
      <c r="N125" s="60">
        <v>4680270118757</v>
      </c>
      <c r="O125" s="61">
        <v>14680270118754</v>
      </c>
    </row>
    <row r="126" spans="1:15" s="36" customFormat="1" ht="40.5" customHeight="1" x14ac:dyDescent="0.25">
      <c r="A126" s="51"/>
      <c r="B126" s="52" t="s">
        <v>545</v>
      </c>
      <c r="C126" s="53" t="s">
        <v>544</v>
      </c>
      <c r="D126" s="54">
        <v>12</v>
      </c>
      <c r="E126" s="55">
        <v>68</v>
      </c>
      <c r="F126" s="56">
        <f t="shared" si="9"/>
        <v>68</v>
      </c>
      <c r="G126" s="57"/>
      <c r="H126" s="58">
        <f t="shared" si="8"/>
        <v>0</v>
      </c>
      <c r="I126" s="54"/>
      <c r="J126" s="59">
        <v>3700</v>
      </c>
      <c r="K126" s="54">
        <v>7.1999999999999998E-3</v>
      </c>
      <c r="L126" s="47">
        <f t="shared" si="10"/>
        <v>0</v>
      </c>
      <c r="M126" s="48">
        <f t="shared" si="11"/>
        <v>0</v>
      </c>
      <c r="N126" s="60">
        <v>4680270114780</v>
      </c>
      <c r="O126" s="61">
        <v>14680270114787</v>
      </c>
    </row>
    <row r="127" spans="1:15" s="36" customFormat="1" ht="41.25" customHeight="1" x14ac:dyDescent="0.25">
      <c r="A127" s="51"/>
      <c r="B127" s="52" t="s">
        <v>547</v>
      </c>
      <c r="C127" s="53" t="s">
        <v>546</v>
      </c>
      <c r="D127" s="54">
        <v>12</v>
      </c>
      <c r="E127" s="55">
        <v>48</v>
      </c>
      <c r="F127" s="56">
        <f t="shared" si="9"/>
        <v>48</v>
      </c>
      <c r="G127" s="57"/>
      <c r="H127" s="58">
        <f t="shared" si="8"/>
        <v>0</v>
      </c>
      <c r="I127" s="54"/>
      <c r="J127" s="59">
        <v>3700</v>
      </c>
      <c r="K127" s="54">
        <v>7.1999999999999998E-3</v>
      </c>
      <c r="L127" s="47">
        <f t="shared" si="10"/>
        <v>0</v>
      </c>
      <c r="M127" s="48">
        <f t="shared" si="11"/>
        <v>0</v>
      </c>
      <c r="N127" s="60">
        <v>4620003651311</v>
      </c>
      <c r="O127" s="61">
        <v>14620003651318</v>
      </c>
    </row>
    <row r="128" spans="1:15" s="36" customFormat="1" ht="41.25" customHeight="1" x14ac:dyDescent="0.25">
      <c r="A128" s="51"/>
      <c r="B128" s="52" t="s">
        <v>549</v>
      </c>
      <c r="C128" s="53" t="s">
        <v>548</v>
      </c>
      <c r="D128" s="54">
        <v>12</v>
      </c>
      <c r="E128" s="55">
        <v>99.9</v>
      </c>
      <c r="F128" s="56">
        <f t="shared" si="9"/>
        <v>99.9</v>
      </c>
      <c r="G128" s="57"/>
      <c r="H128" s="58">
        <f t="shared" si="8"/>
        <v>0</v>
      </c>
      <c r="I128" s="54"/>
      <c r="J128" s="59">
        <v>3700</v>
      </c>
      <c r="K128" s="54">
        <v>7.1999999999999998E-3</v>
      </c>
      <c r="L128" s="47">
        <f t="shared" si="10"/>
        <v>0</v>
      </c>
      <c r="M128" s="48">
        <f t="shared" si="11"/>
        <v>0</v>
      </c>
      <c r="N128" s="60">
        <v>4680270093498</v>
      </c>
      <c r="O128" s="61">
        <v>14680270093495</v>
      </c>
    </row>
    <row r="129" spans="1:15" s="36" customFormat="1" ht="45" customHeight="1" x14ac:dyDescent="0.25">
      <c r="A129" s="51"/>
      <c r="B129" s="52" t="s">
        <v>1454</v>
      </c>
      <c r="C129" s="53" t="s">
        <v>1453</v>
      </c>
      <c r="D129" s="54">
        <v>12</v>
      </c>
      <c r="E129" s="55">
        <v>56</v>
      </c>
      <c r="F129" s="56">
        <f t="shared" si="9"/>
        <v>56</v>
      </c>
      <c r="G129" s="57"/>
      <c r="H129" s="58">
        <f t="shared" si="8"/>
        <v>0</v>
      </c>
      <c r="I129" s="54"/>
      <c r="J129" s="59">
        <v>3700</v>
      </c>
      <c r="K129" s="54">
        <v>7.1999999999999998E-3</v>
      </c>
      <c r="L129" s="47">
        <f t="shared" si="10"/>
        <v>0</v>
      </c>
      <c r="M129" s="48">
        <f t="shared" si="11"/>
        <v>0</v>
      </c>
      <c r="N129" s="60">
        <v>4680270121344</v>
      </c>
      <c r="O129" s="61">
        <v>14680270121341</v>
      </c>
    </row>
    <row r="130" spans="1:15" s="36" customFormat="1" ht="41.25" customHeight="1" x14ac:dyDescent="0.25">
      <c r="A130" s="51"/>
      <c r="B130" s="52" t="s">
        <v>51</v>
      </c>
      <c r="C130" s="53" t="s">
        <v>50</v>
      </c>
      <c r="D130" s="54">
        <v>12</v>
      </c>
      <c r="E130" s="55">
        <v>54</v>
      </c>
      <c r="F130" s="56">
        <f t="shared" si="9"/>
        <v>54</v>
      </c>
      <c r="G130" s="57"/>
      <c r="H130" s="58">
        <f t="shared" si="8"/>
        <v>0</v>
      </c>
      <c r="I130" s="54"/>
      <c r="J130" s="59">
        <v>3700</v>
      </c>
      <c r="K130" s="54">
        <v>7.1999999999999998E-3</v>
      </c>
      <c r="L130" s="47">
        <f t="shared" si="10"/>
        <v>0</v>
      </c>
      <c r="M130" s="48">
        <f t="shared" si="11"/>
        <v>0</v>
      </c>
      <c r="N130" s="60">
        <v>4680270118085</v>
      </c>
      <c r="O130" s="61">
        <v>14680270118082</v>
      </c>
    </row>
    <row r="131" spans="1:15" s="36" customFormat="1" ht="42" customHeight="1" x14ac:dyDescent="0.25">
      <c r="A131" s="51"/>
      <c r="B131" s="52" t="s">
        <v>551</v>
      </c>
      <c r="C131" s="53" t="s">
        <v>550</v>
      </c>
      <c r="D131" s="54">
        <v>12</v>
      </c>
      <c r="E131" s="55">
        <v>57</v>
      </c>
      <c r="F131" s="56">
        <f t="shared" ref="F131:F188" si="12">E131*(1-$H$2)</f>
        <v>57</v>
      </c>
      <c r="G131" s="57"/>
      <c r="H131" s="58">
        <f t="shared" ref="H131:H188" si="13">F131*G131</f>
        <v>0</v>
      </c>
      <c r="I131" s="54"/>
      <c r="J131" s="59">
        <v>3700</v>
      </c>
      <c r="K131" s="54">
        <v>7.1999999999999998E-3</v>
      </c>
      <c r="L131" s="47">
        <f t="shared" si="10"/>
        <v>0</v>
      </c>
      <c r="M131" s="48">
        <f t="shared" si="11"/>
        <v>0</v>
      </c>
      <c r="N131" s="60">
        <v>4680270075487</v>
      </c>
      <c r="O131" s="61">
        <v>14680270075484</v>
      </c>
    </row>
    <row r="132" spans="1:15" s="36" customFormat="1" ht="39.75" customHeight="1" x14ac:dyDescent="0.25">
      <c r="A132" s="51"/>
      <c r="B132" s="52" t="s">
        <v>553</v>
      </c>
      <c r="C132" s="53" t="s">
        <v>552</v>
      </c>
      <c r="D132" s="54">
        <v>12</v>
      </c>
      <c r="E132" s="55">
        <v>99.9</v>
      </c>
      <c r="F132" s="56">
        <f t="shared" si="12"/>
        <v>99.9</v>
      </c>
      <c r="G132" s="57"/>
      <c r="H132" s="58">
        <f t="shared" si="13"/>
        <v>0</v>
      </c>
      <c r="I132" s="54"/>
      <c r="J132" s="59">
        <v>3700</v>
      </c>
      <c r="K132" s="54">
        <v>7.1999999999999998E-3</v>
      </c>
      <c r="L132" s="47">
        <f t="shared" si="10"/>
        <v>0</v>
      </c>
      <c r="M132" s="48">
        <f t="shared" si="11"/>
        <v>0</v>
      </c>
      <c r="N132" s="60">
        <v>4680270020371</v>
      </c>
      <c r="O132" s="61">
        <v>14680270020378</v>
      </c>
    </row>
    <row r="133" spans="1:15" s="36" customFormat="1" ht="48" customHeight="1" x14ac:dyDescent="0.25">
      <c r="A133" s="51"/>
      <c r="B133" s="52" t="s">
        <v>555</v>
      </c>
      <c r="C133" s="53" t="s">
        <v>554</v>
      </c>
      <c r="D133" s="54">
        <v>12</v>
      </c>
      <c r="E133" s="55">
        <v>85.5</v>
      </c>
      <c r="F133" s="56">
        <f t="shared" si="12"/>
        <v>85.5</v>
      </c>
      <c r="G133" s="57"/>
      <c r="H133" s="58">
        <f t="shared" si="13"/>
        <v>0</v>
      </c>
      <c r="I133" s="54"/>
      <c r="J133" s="59">
        <v>3700</v>
      </c>
      <c r="K133" s="54">
        <v>7.1999999999999998E-3</v>
      </c>
      <c r="L133" s="47">
        <f t="shared" si="10"/>
        <v>0</v>
      </c>
      <c r="M133" s="48">
        <f t="shared" si="11"/>
        <v>0</v>
      </c>
      <c r="N133" s="60">
        <v>4680270020388</v>
      </c>
      <c r="O133" s="61">
        <v>14680270020385</v>
      </c>
    </row>
    <row r="134" spans="1:15" s="36" customFormat="1" ht="54" customHeight="1" x14ac:dyDescent="0.25">
      <c r="A134" s="51"/>
      <c r="B134" s="52" t="s">
        <v>557</v>
      </c>
      <c r="C134" s="53" t="s">
        <v>556</v>
      </c>
      <c r="D134" s="54">
        <v>12</v>
      </c>
      <c r="E134" s="55">
        <v>54</v>
      </c>
      <c r="F134" s="56">
        <f t="shared" si="12"/>
        <v>54</v>
      </c>
      <c r="G134" s="57"/>
      <c r="H134" s="58">
        <f t="shared" si="13"/>
        <v>0</v>
      </c>
      <c r="I134" s="54"/>
      <c r="J134" s="59">
        <v>3700</v>
      </c>
      <c r="K134" s="54">
        <v>7.1999999999999998E-3</v>
      </c>
      <c r="L134" s="47">
        <f t="shared" si="10"/>
        <v>0</v>
      </c>
      <c r="M134" s="48">
        <f t="shared" si="11"/>
        <v>0</v>
      </c>
      <c r="N134" s="60">
        <v>4680270075524</v>
      </c>
      <c r="O134" s="61">
        <v>14680270075521</v>
      </c>
    </row>
    <row r="135" spans="1:15" s="36" customFormat="1" ht="42" customHeight="1" x14ac:dyDescent="0.25">
      <c r="A135" s="51"/>
      <c r="B135" s="52" t="s">
        <v>559</v>
      </c>
      <c r="C135" s="53" t="s">
        <v>558</v>
      </c>
      <c r="D135" s="54">
        <v>12</v>
      </c>
      <c r="E135" s="55">
        <v>57</v>
      </c>
      <c r="F135" s="56">
        <f t="shared" si="12"/>
        <v>57</v>
      </c>
      <c r="G135" s="57"/>
      <c r="H135" s="58">
        <f t="shared" si="13"/>
        <v>0</v>
      </c>
      <c r="I135" s="54"/>
      <c r="J135" s="59">
        <v>3700</v>
      </c>
      <c r="K135" s="54">
        <v>7.1999999999999998E-3</v>
      </c>
      <c r="L135" s="47">
        <f t="shared" si="10"/>
        <v>0</v>
      </c>
      <c r="M135" s="48">
        <f t="shared" si="11"/>
        <v>0</v>
      </c>
      <c r="N135" s="60">
        <v>4680270114216</v>
      </c>
      <c r="O135" s="61">
        <v>14680270114213</v>
      </c>
    </row>
    <row r="136" spans="1:15" s="36" customFormat="1" ht="42" customHeight="1" x14ac:dyDescent="0.25">
      <c r="A136" s="51"/>
      <c r="B136" s="52" t="s">
        <v>53</v>
      </c>
      <c r="C136" s="53" t="s">
        <v>52</v>
      </c>
      <c r="D136" s="54">
        <v>12</v>
      </c>
      <c r="E136" s="55">
        <v>54</v>
      </c>
      <c r="F136" s="56">
        <f t="shared" si="12"/>
        <v>54</v>
      </c>
      <c r="G136" s="57"/>
      <c r="H136" s="58">
        <f t="shared" si="13"/>
        <v>0</v>
      </c>
      <c r="I136" s="54"/>
      <c r="J136" s="59">
        <v>3700</v>
      </c>
      <c r="K136" s="54">
        <v>7.1999999999999998E-3</v>
      </c>
      <c r="L136" s="47">
        <f t="shared" si="10"/>
        <v>0</v>
      </c>
      <c r="M136" s="48">
        <f t="shared" si="11"/>
        <v>0</v>
      </c>
      <c r="N136" s="60">
        <v>4680270118092</v>
      </c>
      <c r="O136" s="61">
        <v>14680270118099</v>
      </c>
    </row>
    <row r="137" spans="1:15" s="36" customFormat="1" ht="43.5" customHeight="1" x14ac:dyDescent="0.25">
      <c r="A137" s="51"/>
      <c r="B137" s="52" t="s">
        <v>561</v>
      </c>
      <c r="C137" s="53" t="s">
        <v>560</v>
      </c>
      <c r="D137" s="54">
        <v>12</v>
      </c>
      <c r="E137" s="55">
        <v>86.4</v>
      </c>
      <c r="F137" s="56">
        <f t="shared" si="12"/>
        <v>86.4</v>
      </c>
      <c r="G137" s="57"/>
      <c r="H137" s="58">
        <f t="shared" si="13"/>
        <v>0</v>
      </c>
      <c r="I137" s="54"/>
      <c r="J137" s="59">
        <v>3700</v>
      </c>
      <c r="K137" s="54">
        <v>7.1999999999999998E-3</v>
      </c>
      <c r="L137" s="47">
        <f t="shared" si="10"/>
        <v>0</v>
      </c>
      <c r="M137" s="48">
        <f t="shared" si="11"/>
        <v>0</v>
      </c>
      <c r="N137" s="60">
        <v>4680270020463</v>
      </c>
      <c r="O137" s="61">
        <v>14680270020460</v>
      </c>
    </row>
    <row r="138" spans="1:15" s="36" customFormat="1" ht="43.5" customHeight="1" x14ac:dyDescent="0.25">
      <c r="A138" s="51"/>
      <c r="B138" s="52" t="s">
        <v>563</v>
      </c>
      <c r="C138" s="53" t="s">
        <v>562</v>
      </c>
      <c r="D138" s="54">
        <v>12</v>
      </c>
      <c r="E138" s="55">
        <v>54</v>
      </c>
      <c r="F138" s="56">
        <f t="shared" si="12"/>
        <v>54</v>
      </c>
      <c r="G138" s="57"/>
      <c r="H138" s="58">
        <f t="shared" si="13"/>
        <v>0</v>
      </c>
      <c r="I138" s="54"/>
      <c r="J138" s="59">
        <v>3700</v>
      </c>
      <c r="K138" s="54">
        <v>7.1999999999999998E-3</v>
      </c>
      <c r="L138" s="47">
        <f t="shared" si="10"/>
        <v>0</v>
      </c>
      <c r="M138" s="48">
        <f t="shared" si="11"/>
        <v>0</v>
      </c>
      <c r="N138" s="60">
        <v>4680270083109</v>
      </c>
      <c r="O138" s="61">
        <v>14680270083106</v>
      </c>
    </row>
    <row r="139" spans="1:15" s="36" customFormat="1" ht="40.5" customHeight="1" x14ac:dyDescent="0.25">
      <c r="A139" s="51"/>
      <c r="B139" s="52" t="s">
        <v>565</v>
      </c>
      <c r="C139" s="53" t="s">
        <v>564</v>
      </c>
      <c r="D139" s="54">
        <v>12</v>
      </c>
      <c r="E139" s="55">
        <v>81</v>
      </c>
      <c r="F139" s="56">
        <f t="shared" si="12"/>
        <v>81</v>
      </c>
      <c r="G139" s="57"/>
      <c r="H139" s="58">
        <f t="shared" si="13"/>
        <v>0</v>
      </c>
      <c r="I139" s="54"/>
      <c r="J139" s="59">
        <v>3700</v>
      </c>
      <c r="K139" s="54">
        <v>7.1999999999999998E-3</v>
      </c>
      <c r="L139" s="47">
        <f t="shared" si="10"/>
        <v>0</v>
      </c>
      <c r="M139" s="48">
        <f t="shared" si="11"/>
        <v>0</v>
      </c>
      <c r="N139" s="60">
        <v>4680270093528</v>
      </c>
      <c r="O139" s="61">
        <v>14680270093525</v>
      </c>
    </row>
    <row r="140" spans="1:15" s="36" customFormat="1" ht="40.5" customHeight="1" x14ac:dyDescent="0.25">
      <c r="A140" s="51"/>
      <c r="B140" s="52" t="s">
        <v>567</v>
      </c>
      <c r="C140" s="53" t="s">
        <v>566</v>
      </c>
      <c r="D140" s="54">
        <v>12</v>
      </c>
      <c r="E140" s="55">
        <v>54</v>
      </c>
      <c r="F140" s="56">
        <f t="shared" si="12"/>
        <v>54</v>
      </c>
      <c r="G140" s="57"/>
      <c r="H140" s="58">
        <f t="shared" si="13"/>
        <v>0</v>
      </c>
      <c r="I140" s="54"/>
      <c r="J140" s="59">
        <v>3700</v>
      </c>
      <c r="K140" s="54">
        <v>7.1999999999999998E-3</v>
      </c>
      <c r="L140" s="47">
        <f t="shared" si="10"/>
        <v>0</v>
      </c>
      <c r="M140" s="48">
        <f t="shared" si="11"/>
        <v>0</v>
      </c>
      <c r="N140" s="60">
        <v>4680270020562</v>
      </c>
      <c r="O140" s="61">
        <v>14680270020569</v>
      </c>
    </row>
    <row r="141" spans="1:15" s="36" customFormat="1" ht="40.5" customHeight="1" x14ac:dyDescent="0.25">
      <c r="A141" s="51"/>
      <c r="B141" s="52" t="s">
        <v>13</v>
      </c>
      <c r="C141" s="53" t="s">
        <v>1165</v>
      </c>
      <c r="D141" s="54">
        <v>12</v>
      </c>
      <c r="E141" s="55">
        <v>54</v>
      </c>
      <c r="F141" s="56">
        <f t="shared" si="12"/>
        <v>54</v>
      </c>
      <c r="G141" s="57"/>
      <c r="H141" s="58">
        <f t="shared" si="13"/>
        <v>0</v>
      </c>
      <c r="I141" s="54"/>
      <c r="J141" s="59">
        <v>3700</v>
      </c>
      <c r="K141" s="54">
        <v>7.1999999999999998E-3</v>
      </c>
      <c r="L141" s="47">
        <f t="shared" si="10"/>
        <v>0</v>
      </c>
      <c r="M141" s="48">
        <f t="shared" si="11"/>
        <v>0</v>
      </c>
      <c r="N141" s="60">
        <v>4680270116340</v>
      </c>
      <c r="O141" s="61">
        <v>14680270116347</v>
      </c>
    </row>
    <row r="142" spans="1:15" s="36" customFormat="1" ht="46.5" customHeight="1" x14ac:dyDescent="0.25">
      <c r="A142" s="51"/>
      <c r="B142" s="52" t="s">
        <v>569</v>
      </c>
      <c r="C142" s="53" t="s">
        <v>568</v>
      </c>
      <c r="D142" s="54">
        <v>12</v>
      </c>
      <c r="E142" s="55">
        <v>54</v>
      </c>
      <c r="F142" s="56">
        <f t="shared" si="12"/>
        <v>54</v>
      </c>
      <c r="G142" s="57"/>
      <c r="H142" s="58">
        <f t="shared" si="13"/>
        <v>0</v>
      </c>
      <c r="I142" s="54"/>
      <c r="J142" s="59">
        <v>3700</v>
      </c>
      <c r="K142" s="54">
        <v>7.1999999999999998E-3</v>
      </c>
      <c r="L142" s="47">
        <f t="shared" si="10"/>
        <v>0</v>
      </c>
      <c r="M142" s="48">
        <f t="shared" si="11"/>
        <v>0</v>
      </c>
      <c r="N142" s="60">
        <v>4680270075609</v>
      </c>
      <c r="O142" s="61">
        <v>14680270075606</v>
      </c>
    </row>
    <row r="143" spans="1:15" s="36" customFormat="1" ht="45.75" customHeight="1" x14ac:dyDescent="0.25">
      <c r="A143" s="51"/>
      <c r="B143" s="52" t="s">
        <v>571</v>
      </c>
      <c r="C143" s="53" t="s">
        <v>570</v>
      </c>
      <c r="D143" s="54">
        <v>12</v>
      </c>
      <c r="E143" s="55">
        <v>65.3</v>
      </c>
      <c r="F143" s="56">
        <f t="shared" si="12"/>
        <v>65.3</v>
      </c>
      <c r="G143" s="57"/>
      <c r="H143" s="58">
        <f t="shared" si="13"/>
        <v>0</v>
      </c>
      <c r="I143" s="54"/>
      <c r="J143" s="59">
        <v>3700</v>
      </c>
      <c r="K143" s="54">
        <v>7.1999999999999998E-3</v>
      </c>
      <c r="L143" s="47">
        <f t="shared" si="10"/>
        <v>0</v>
      </c>
      <c r="M143" s="48">
        <f t="shared" si="11"/>
        <v>0</v>
      </c>
      <c r="N143" s="60">
        <v>4680270114964</v>
      </c>
      <c r="O143" s="61">
        <v>14680270114961</v>
      </c>
    </row>
    <row r="144" spans="1:15" s="36" customFormat="1" ht="45" customHeight="1" x14ac:dyDescent="0.25">
      <c r="A144" s="51"/>
      <c r="B144" s="52" t="s">
        <v>573</v>
      </c>
      <c r="C144" s="53" t="s">
        <v>572</v>
      </c>
      <c r="D144" s="54">
        <v>12</v>
      </c>
      <c r="E144" s="55">
        <v>171</v>
      </c>
      <c r="F144" s="56">
        <f t="shared" si="12"/>
        <v>171</v>
      </c>
      <c r="G144" s="57"/>
      <c r="H144" s="58">
        <f t="shared" si="13"/>
        <v>0</v>
      </c>
      <c r="I144" s="54"/>
      <c r="J144" s="59">
        <v>3700</v>
      </c>
      <c r="K144" s="54">
        <v>7.1999999999999998E-3</v>
      </c>
      <c r="L144" s="47">
        <f t="shared" si="10"/>
        <v>0</v>
      </c>
      <c r="M144" s="48">
        <f t="shared" si="11"/>
        <v>0</v>
      </c>
      <c r="N144" s="60">
        <v>4680270093542</v>
      </c>
      <c r="O144" s="61">
        <v>14680270093549</v>
      </c>
    </row>
    <row r="145" spans="1:15" s="36" customFormat="1" ht="43.5" customHeight="1" x14ac:dyDescent="0.25">
      <c r="A145" s="51"/>
      <c r="B145" s="52" t="s">
        <v>575</v>
      </c>
      <c r="C145" s="53" t="s">
        <v>574</v>
      </c>
      <c r="D145" s="54">
        <v>12</v>
      </c>
      <c r="E145" s="55">
        <v>112</v>
      </c>
      <c r="F145" s="56">
        <f t="shared" si="12"/>
        <v>112</v>
      </c>
      <c r="G145" s="57"/>
      <c r="H145" s="58">
        <f t="shared" si="13"/>
        <v>0</v>
      </c>
      <c r="I145" s="54"/>
      <c r="J145" s="59">
        <v>3700</v>
      </c>
      <c r="K145" s="54">
        <v>7.1999999999999998E-3</v>
      </c>
      <c r="L145" s="47">
        <f t="shared" si="10"/>
        <v>0</v>
      </c>
      <c r="M145" s="48">
        <f t="shared" si="11"/>
        <v>0</v>
      </c>
      <c r="N145" s="60">
        <v>4680270020678</v>
      </c>
      <c r="O145" s="61">
        <v>14680270020675</v>
      </c>
    </row>
    <row r="146" spans="1:15" s="36" customFormat="1" ht="47.25" customHeight="1" thickBot="1" x14ac:dyDescent="0.3">
      <c r="A146" s="84"/>
      <c r="B146" s="85" t="s">
        <v>577</v>
      </c>
      <c r="C146" s="86" t="s">
        <v>576</v>
      </c>
      <c r="D146" s="87">
        <v>12</v>
      </c>
      <c r="E146" s="88">
        <v>155</v>
      </c>
      <c r="F146" s="222">
        <f t="shared" si="12"/>
        <v>155</v>
      </c>
      <c r="G146" s="304"/>
      <c r="H146" s="282">
        <f t="shared" si="13"/>
        <v>0</v>
      </c>
      <c r="I146" s="281"/>
      <c r="J146" s="284">
        <v>3700</v>
      </c>
      <c r="K146" s="281">
        <v>7.1999999999999998E-3</v>
      </c>
      <c r="L146" s="284">
        <f t="shared" si="10"/>
        <v>0</v>
      </c>
      <c r="M146" s="285">
        <f t="shared" si="11"/>
        <v>0</v>
      </c>
      <c r="N146" s="91">
        <v>4680270093566</v>
      </c>
      <c r="O146" s="92">
        <v>14680270093563</v>
      </c>
    </row>
    <row r="147" spans="1:15" s="36" customFormat="1" ht="12.75" customHeight="1" thickBot="1" x14ac:dyDescent="0.3">
      <c r="A147" s="73" t="s">
        <v>75</v>
      </c>
      <c r="B147" s="29"/>
      <c r="C147" s="362"/>
      <c r="D147" s="29"/>
      <c r="E147" s="29"/>
      <c r="F147" s="234"/>
      <c r="G147" s="29"/>
      <c r="H147" s="29"/>
      <c r="I147" s="29"/>
      <c r="J147" s="29"/>
      <c r="K147" s="29"/>
      <c r="L147" s="29"/>
      <c r="M147" s="29"/>
      <c r="N147" s="29"/>
      <c r="O147" s="83"/>
    </row>
    <row r="148" spans="1:15" s="36" customFormat="1" ht="47.25" customHeight="1" x14ac:dyDescent="0.25">
      <c r="A148"/>
      <c r="B148" s="106" t="s">
        <v>579</v>
      </c>
      <c r="C148" s="107" t="s">
        <v>578</v>
      </c>
      <c r="D148" s="46">
        <v>20</v>
      </c>
      <c r="E148" s="42">
        <v>38</v>
      </c>
      <c r="F148" s="43">
        <f t="shared" si="12"/>
        <v>38</v>
      </c>
      <c r="G148" s="44"/>
      <c r="H148" s="45">
        <f t="shared" si="13"/>
        <v>0</v>
      </c>
      <c r="I148" s="46"/>
      <c r="J148" s="47">
        <v>4000</v>
      </c>
      <c r="K148" s="46">
        <v>8.9999999999999993E-3</v>
      </c>
      <c r="L148" s="47">
        <f t="shared" si="10"/>
        <v>0</v>
      </c>
      <c r="M148" s="48">
        <f t="shared" si="11"/>
        <v>0</v>
      </c>
      <c r="N148" s="101">
        <v>4680270020784</v>
      </c>
      <c r="O148" s="108">
        <v>14680270020781</v>
      </c>
    </row>
    <row r="149" spans="1:15" s="36" customFormat="1" ht="42.75" customHeight="1" x14ac:dyDescent="0.25">
      <c r="A149" s="51"/>
      <c r="B149" s="52" t="s">
        <v>581</v>
      </c>
      <c r="C149" s="53" t="s">
        <v>580</v>
      </c>
      <c r="D149" s="54">
        <v>20</v>
      </c>
      <c r="E149" s="55">
        <v>44</v>
      </c>
      <c r="F149" s="56">
        <f t="shared" si="12"/>
        <v>44</v>
      </c>
      <c r="G149" s="57"/>
      <c r="H149" s="58">
        <f t="shared" si="13"/>
        <v>0</v>
      </c>
      <c r="I149" s="54"/>
      <c r="J149" s="59">
        <v>4000</v>
      </c>
      <c r="K149" s="54">
        <v>8.9999999999999993E-3</v>
      </c>
      <c r="L149" s="47">
        <f t="shared" si="10"/>
        <v>0</v>
      </c>
      <c r="M149" s="48">
        <f t="shared" si="11"/>
        <v>0</v>
      </c>
      <c r="N149" s="60">
        <v>4680270020807</v>
      </c>
      <c r="O149" s="61">
        <v>14680270020804</v>
      </c>
    </row>
    <row r="150" spans="1:15" s="36" customFormat="1" ht="42.75" customHeight="1" x14ac:dyDescent="0.25">
      <c r="A150" s="51"/>
      <c r="B150" s="52" t="s">
        <v>583</v>
      </c>
      <c r="C150" s="53" t="s">
        <v>582</v>
      </c>
      <c r="D150" s="54">
        <v>20</v>
      </c>
      <c r="E150" s="55">
        <v>33</v>
      </c>
      <c r="F150" s="56">
        <f t="shared" si="12"/>
        <v>33</v>
      </c>
      <c r="G150" s="57"/>
      <c r="H150" s="58">
        <f t="shared" si="13"/>
        <v>0</v>
      </c>
      <c r="I150" s="54"/>
      <c r="J150" s="59">
        <v>4000</v>
      </c>
      <c r="K150" s="54">
        <v>8.9999999999999993E-3</v>
      </c>
      <c r="L150" s="47">
        <f t="shared" si="10"/>
        <v>0</v>
      </c>
      <c r="M150" s="48">
        <f t="shared" si="11"/>
        <v>0</v>
      </c>
      <c r="N150" s="60">
        <v>4680270020968</v>
      </c>
      <c r="O150" s="61">
        <v>14680270020965</v>
      </c>
    </row>
    <row r="151" spans="1:15" s="36" customFormat="1" ht="46.5" customHeight="1" thickBot="1" x14ac:dyDescent="0.3">
      <c r="A151" s="84"/>
      <c r="B151" s="85" t="s">
        <v>585</v>
      </c>
      <c r="C151" s="86" t="s">
        <v>584</v>
      </c>
      <c r="D151" s="87">
        <v>20</v>
      </c>
      <c r="E151" s="88">
        <v>44</v>
      </c>
      <c r="F151" s="222">
        <f t="shared" si="12"/>
        <v>44</v>
      </c>
      <c r="G151" s="89"/>
      <c r="H151" s="223">
        <f t="shared" si="13"/>
        <v>0</v>
      </c>
      <c r="I151" s="87"/>
      <c r="J151" s="90">
        <v>4000</v>
      </c>
      <c r="K151" s="87">
        <v>8.9999999999999993E-3</v>
      </c>
      <c r="L151" s="90">
        <f t="shared" si="10"/>
        <v>0</v>
      </c>
      <c r="M151" s="226">
        <f t="shared" si="11"/>
        <v>0</v>
      </c>
      <c r="N151" s="91">
        <v>4680270108123</v>
      </c>
      <c r="O151" s="92">
        <v>14680270108120</v>
      </c>
    </row>
    <row r="152" spans="1:15" s="36" customFormat="1" ht="14.25" customHeight="1" thickBot="1" x14ac:dyDescent="0.3">
      <c r="A152" s="73" t="s">
        <v>76</v>
      </c>
      <c r="B152" s="29"/>
      <c r="C152" s="362"/>
      <c r="D152" s="29"/>
      <c r="E152" s="29"/>
      <c r="F152" s="234"/>
      <c r="G152" s="29"/>
      <c r="H152" s="29"/>
      <c r="I152" s="29"/>
      <c r="J152" s="29"/>
      <c r="K152" s="29"/>
      <c r="L152" s="29"/>
      <c r="M152" s="29"/>
      <c r="N152" s="29"/>
      <c r="O152" s="83"/>
    </row>
    <row r="153" spans="1:15" s="36" customFormat="1" ht="47.25" customHeight="1" x14ac:dyDescent="0.25">
      <c r="A153" s="105"/>
      <c r="B153" s="106" t="s">
        <v>587</v>
      </c>
      <c r="C153" s="107" t="s">
        <v>586</v>
      </c>
      <c r="D153" s="46">
        <v>12</v>
      </c>
      <c r="E153" s="42">
        <v>72.7</v>
      </c>
      <c r="F153" s="43">
        <f t="shared" si="12"/>
        <v>72.7</v>
      </c>
      <c r="G153" s="44"/>
      <c r="H153" s="45">
        <f t="shared" si="13"/>
        <v>0</v>
      </c>
      <c r="I153" s="46"/>
      <c r="J153" s="47">
        <v>5200</v>
      </c>
      <c r="K153" s="46">
        <v>0.01</v>
      </c>
      <c r="L153" s="47">
        <f t="shared" ref="L153:L210" si="14">G153/D153*J153/1000</f>
        <v>0</v>
      </c>
      <c r="M153" s="48">
        <f t="shared" ref="M153:M210" si="15">G153/D153*K153</f>
        <v>0</v>
      </c>
      <c r="N153" s="101">
        <v>4680270113837</v>
      </c>
      <c r="O153" s="108">
        <v>14680270113834</v>
      </c>
    </row>
    <row r="154" spans="1:15" s="36" customFormat="1" ht="47.25" customHeight="1" x14ac:dyDescent="0.25">
      <c r="A154" s="51"/>
      <c r="B154" s="52" t="s">
        <v>15</v>
      </c>
      <c r="C154" s="53" t="s">
        <v>14</v>
      </c>
      <c r="D154" s="54">
        <v>12</v>
      </c>
      <c r="E154" s="55">
        <v>62.5</v>
      </c>
      <c r="F154" s="56">
        <f t="shared" si="12"/>
        <v>62.5</v>
      </c>
      <c r="G154" s="57"/>
      <c r="H154" s="58">
        <f t="shared" si="13"/>
        <v>0</v>
      </c>
      <c r="I154" s="54"/>
      <c r="J154" s="59">
        <v>5200</v>
      </c>
      <c r="K154" s="54">
        <v>0.01</v>
      </c>
      <c r="L154" s="47">
        <f t="shared" si="14"/>
        <v>0</v>
      </c>
      <c r="M154" s="48">
        <f t="shared" si="15"/>
        <v>0</v>
      </c>
      <c r="N154" s="60">
        <v>4680270118764</v>
      </c>
      <c r="O154" s="61">
        <v>14680270118761</v>
      </c>
    </row>
    <row r="155" spans="1:15" s="36" customFormat="1" ht="42.75" customHeight="1" x14ac:dyDescent="0.25">
      <c r="A155" s="51"/>
      <c r="B155" s="52" t="s">
        <v>589</v>
      </c>
      <c r="C155" s="53" t="s">
        <v>588</v>
      </c>
      <c r="D155" s="54">
        <v>12</v>
      </c>
      <c r="E155" s="55">
        <v>83</v>
      </c>
      <c r="F155" s="56">
        <f t="shared" si="12"/>
        <v>83</v>
      </c>
      <c r="G155" s="57"/>
      <c r="H155" s="58">
        <f t="shared" si="13"/>
        <v>0</v>
      </c>
      <c r="I155" s="54"/>
      <c r="J155" s="59">
        <v>5200</v>
      </c>
      <c r="K155" s="54">
        <v>0.01</v>
      </c>
      <c r="L155" s="47">
        <f t="shared" si="14"/>
        <v>0</v>
      </c>
      <c r="M155" s="48">
        <f t="shared" si="15"/>
        <v>0</v>
      </c>
      <c r="N155" s="60">
        <v>4680270114797</v>
      </c>
      <c r="O155" s="61">
        <v>14680270114794</v>
      </c>
    </row>
    <row r="156" spans="1:15" s="36" customFormat="1" ht="46.5" customHeight="1" x14ac:dyDescent="0.25">
      <c r="A156" s="51"/>
      <c r="B156" s="52" t="s">
        <v>593</v>
      </c>
      <c r="C156" s="53" t="s">
        <v>590</v>
      </c>
      <c r="D156" s="54">
        <v>12</v>
      </c>
      <c r="E156" s="55">
        <v>65.8</v>
      </c>
      <c r="F156" s="56">
        <f t="shared" si="12"/>
        <v>65.8</v>
      </c>
      <c r="G156" s="57"/>
      <c r="H156" s="58">
        <f t="shared" si="13"/>
        <v>0</v>
      </c>
      <c r="I156" s="54"/>
      <c r="J156" s="59">
        <v>5200</v>
      </c>
      <c r="K156" s="54">
        <v>0.01</v>
      </c>
      <c r="L156" s="47">
        <f t="shared" si="14"/>
        <v>0</v>
      </c>
      <c r="M156" s="48">
        <f t="shared" si="15"/>
        <v>0</v>
      </c>
      <c r="N156" s="60">
        <v>4680270021088</v>
      </c>
      <c r="O156" s="61">
        <v>14680270021085</v>
      </c>
    </row>
    <row r="157" spans="1:15" s="36" customFormat="1" ht="45.75" customHeight="1" x14ac:dyDescent="0.25">
      <c r="A157" s="51"/>
      <c r="B157" s="52" t="s">
        <v>592</v>
      </c>
      <c r="C157" s="53" t="s">
        <v>591</v>
      </c>
      <c r="D157" s="54">
        <v>12</v>
      </c>
      <c r="E157" s="55">
        <v>147</v>
      </c>
      <c r="F157" s="56">
        <f t="shared" si="12"/>
        <v>147</v>
      </c>
      <c r="G157" s="57"/>
      <c r="H157" s="58">
        <f t="shared" si="13"/>
        <v>0</v>
      </c>
      <c r="I157" s="54"/>
      <c r="J157" s="59">
        <v>5200</v>
      </c>
      <c r="K157" s="54">
        <v>0.01</v>
      </c>
      <c r="L157" s="47">
        <f t="shared" si="14"/>
        <v>0</v>
      </c>
      <c r="M157" s="48">
        <f t="shared" si="15"/>
        <v>0</v>
      </c>
      <c r="N157" s="60">
        <v>4680270093603</v>
      </c>
      <c r="O157" s="61">
        <v>14680270093600</v>
      </c>
    </row>
    <row r="158" spans="1:15" s="36" customFormat="1" ht="45.75" customHeight="1" x14ac:dyDescent="0.25">
      <c r="A158" s="51"/>
      <c r="B158" s="52" t="s">
        <v>1456</v>
      </c>
      <c r="C158" s="53" t="s">
        <v>1455</v>
      </c>
      <c r="D158" s="54">
        <v>12</v>
      </c>
      <c r="E158" s="55">
        <v>63</v>
      </c>
      <c r="F158" s="56">
        <f t="shared" si="12"/>
        <v>63</v>
      </c>
      <c r="G158" s="57"/>
      <c r="H158" s="58">
        <f t="shared" si="13"/>
        <v>0</v>
      </c>
      <c r="I158" s="54"/>
      <c r="J158" s="59">
        <v>5200</v>
      </c>
      <c r="K158" s="54">
        <v>0.01</v>
      </c>
      <c r="L158" s="47">
        <f t="shared" si="14"/>
        <v>0</v>
      </c>
      <c r="M158" s="48">
        <f t="shared" si="15"/>
        <v>0</v>
      </c>
      <c r="N158" s="60">
        <v>4680270121351</v>
      </c>
      <c r="O158" s="61">
        <v>14680270121358</v>
      </c>
    </row>
    <row r="159" spans="1:15" s="36" customFormat="1" ht="45.75" customHeight="1" x14ac:dyDescent="0.25">
      <c r="A159" s="51"/>
      <c r="B159" s="52" t="s">
        <v>55</v>
      </c>
      <c r="C159" s="53" t="s">
        <v>54</v>
      </c>
      <c r="D159" s="54">
        <v>12</v>
      </c>
      <c r="E159" s="55">
        <v>63</v>
      </c>
      <c r="F159" s="56">
        <f t="shared" si="12"/>
        <v>63</v>
      </c>
      <c r="G159" s="57"/>
      <c r="H159" s="58">
        <f t="shared" si="13"/>
        <v>0</v>
      </c>
      <c r="I159" s="54"/>
      <c r="J159" s="59">
        <v>5200</v>
      </c>
      <c r="K159" s="54">
        <v>0.01</v>
      </c>
      <c r="L159" s="47">
        <f t="shared" si="14"/>
        <v>0</v>
      </c>
      <c r="M159" s="48">
        <f t="shared" si="15"/>
        <v>0</v>
      </c>
      <c r="N159" s="60">
        <v>4680270118122</v>
      </c>
      <c r="O159" s="61">
        <v>14680270118129</v>
      </c>
    </row>
    <row r="160" spans="1:15" s="36" customFormat="1" ht="48" customHeight="1" x14ac:dyDescent="0.25">
      <c r="A160" s="51"/>
      <c r="B160" s="52" t="s">
        <v>595</v>
      </c>
      <c r="C160" s="53" t="s">
        <v>594</v>
      </c>
      <c r="D160" s="54">
        <v>12</v>
      </c>
      <c r="E160" s="55">
        <v>64.099999999999994</v>
      </c>
      <c r="F160" s="56">
        <f t="shared" si="12"/>
        <v>64.099999999999994</v>
      </c>
      <c r="G160" s="57"/>
      <c r="H160" s="58">
        <f t="shared" si="13"/>
        <v>0</v>
      </c>
      <c r="I160" s="54"/>
      <c r="J160" s="59">
        <v>5200</v>
      </c>
      <c r="K160" s="54">
        <v>0.01</v>
      </c>
      <c r="L160" s="47">
        <f t="shared" si="14"/>
        <v>0</v>
      </c>
      <c r="M160" s="48">
        <f t="shared" si="15"/>
        <v>0</v>
      </c>
      <c r="N160" s="60">
        <v>4680270042977</v>
      </c>
      <c r="O160" s="61">
        <v>14680270042974</v>
      </c>
    </row>
    <row r="161" spans="1:15" s="36" customFormat="1" ht="42" customHeight="1" x14ac:dyDescent="0.25">
      <c r="A161" s="51"/>
      <c r="B161" s="52" t="s">
        <v>597</v>
      </c>
      <c r="C161" s="53" t="s">
        <v>596</v>
      </c>
      <c r="D161" s="54">
        <v>12</v>
      </c>
      <c r="E161" s="55">
        <v>147</v>
      </c>
      <c r="F161" s="56">
        <f t="shared" si="12"/>
        <v>147</v>
      </c>
      <c r="G161" s="57"/>
      <c r="H161" s="58">
        <f t="shared" si="13"/>
        <v>0</v>
      </c>
      <c r="I161" s="54"/>
      <c r="J161" s="59">
        <v>5200</v>
      </c>
      <c r="K161" s="54">
        <v>0.01</v>
      </c>
      <c r="L161" s="47">
        <f t="shared" si="14"/>
        <v>0</v>
      </c>
      <c r="M161" s="48">
        <f t="shared" si="15"/>
        <v>0</v>
      </c>
      <c r="N161" s="60">
        <v>4680270021224</v>
      </c>
      <c r="O161" s="61">
        <v>14680270021221</v>
      </c>
    </row>
    <row r="162" spans="1:15" s="36" customFormat="1" ht="47.25" customHeight="1" x14ac:dyDescent="0.25">
      <c r="A162" s="51"/>
      <c r="B162" s="52" t="s">
        <v>599</v>
      </c>
      <c r="C162" s="53" t="s">
        <v>598</v>
      </c>
      <c r="D162" s="54">
        <v>12</v>
      </c>
      <c r="E162" s="55">
        <v>117</v>
      </c>
      <c r="F162" s="56">
        <f t="shared" si="12"/>
        <v>117</v>
      </c>
      <c r="G162" s="57"/>
      <c r="H162" s="58">
        <f t="shared" si="13"/>
        <v>0</v>
      </c>
      <c r="I162" s="54"/>
      <c r="J162" s="59">
        <v>5200</v>
      </c>
      <c r="K162" s="54">
        <v>0.01</v>
      </c>
      <c r="L162" s="47">
        <f t="shared" si="14"/>
        <v>0</v>
      </c>
      <c r="M162" s="48">
        <f t="shared" si="15"/>
        <v>0</v>
      </c>
      <c r="N162" s="60">
        <v>4680270021248</v>
      </c>
      <c r="O162" s="61">
        <v>14680270021245</v>
      </c>
    </row>
    <row r="163" spans="1:15" s="36" customFormat="1" ht="45.75" customHeight="1" x14ac:dyDescent="0.25">
      <c r="A163" s="51"/>
      <c r="B163" s="52" t="s">
        <v>601</v>
      </c>
      <c r="C163" s="53" t="s">
        <v>600</v>
      </c>
      <c r="D163" s="54">
        <v>12</v>
      </c>
      <c r="E163" s="55">
        <v>61</v>
      </c>
      <c r="F163" s="56">
        <f t="shared" si="12"/>
        <v>61</v>
      </c>
      <c r="G163" s="57"/>
      <c r="H163" s="58">
        <f t="shared" si="13"/>
        <v>0</v>
      </c>
      <c r="I163" s="54"/>
      <c r="J163" s="59">
        <v>5200</v>
      </c>
      <c r="K163" s="54">
        <v>0.01</v>
      </c>
      <c r="L163" s="47">
        <f t="shared" si="14"/>
        <v>0</v>
      </c>
      <c r="M163" s="48">
        <f t="shared" si="15"/>
        <v>0</v>
      </c>
      <c r="N163" s="60">
        <v>4680270042991</v>
      </c>
      <c r="O163" s="61">
        <v>14680270042998</v>
      </c>
    </row>
    <row r="164" spans="1:15" s="36" customFormat="1" ht="52.5" customHeight="1" x14ac:dyDescent="0.25">
      <c r="A164" s="51"/>
      <c r="B164" s="52" t="s">
        <v>603</v>
      </c>
      <c r="C164" s="93" t="s">
        <v>602</v>
      </c>
      <c r="D164" s="54">
        <v>12</v>
      </c>
      <c r="E164" s="55">
        <v>61</v>
      </c>
      <c r="F164" s="56">
        <f t="shared" si="12"/>
        <v>61</v>
      </c>
      <c r="G164" s="57"/>
      <c r="H164" s="58">
        <f t="shared" si="13"/>
        <v>0</v>
      </c>
      <c r="I164" s="54"/>
      <c r="J164" s="59">
        <v>5200</v>
      </c>
      <c r="K164" s="54">
        <v>0.01</v>
      </c>
      <c r="L164" s="47">
        <f t="shared" si="14"/>
        <v>0</v>
      </c>
      <c r="M164" s="48">
        <f t="shared" si="15"/>
        <v>0</v>
      </c>
      <c r="N164" s="60">
        <v>4680270114223</v>
      </c>
      <c r="O164" s="61">
        <v>14680270114220</v>
      </c>
    </row>
    <row r="165" spans="1:15" s="36" customFormat="1" ht="48.75" customHeight="1" x14ac:dyDescent="0.25">
      <c r="A165" s="51"/>
      <c r="B165" s="52" t="s">
        <v>57</v>
      </c>
      <c r="C165" s="93" t="s">
        <v>56</v>
      </c>
      <c r="D165" s="54">
        <v>12</v>
      </c>
      <c r="E165" s="55">
        <v>61</v>
      </c>
      <c r="F165" s="56">
        <f t="shared" si="12"/>
        <v>61</v>
      </c>
      <c r="G165" s="57"/>
      <c r="H165" s="58">
        <f t="shared" si="13"/>
        <v>0</v>
      </c>
      <c r="I165" s="54"/>
      <c r="J165" s="59">
        <v>5200</v>
      </c>
      <c r="K165" s="54">
        <v>0.01</v>
      </c>
      <c r="L165" s="47">
        <f t="shared" si="14"/>
        <v>0</v>
      </c>
      <c r="M165" s="48">
        <f t="shared" si="15"/>
        <v>0</v>
      </c>
      <c r="N165" s="60">
        <v>4680270118139</v>
      </c>
      <c r="O165" s="61">
        <v>14680270118136</v>
      </c>
    </row>
    <row r="166" spans="1:15" s="36" customFormat="1" ht="48" customHeight="1" x14ac:dyDescent="0.25">
      <c r="A166" s="51"/>
      <c r="B166" s="52" t="s">
        <v>605</v>
      </c>
      <c r="C166" s="53" t="s">
        <v>604</v>
      </c>
      <c r="D166" s="54">
        <v>12</v>
      </c>
      <c r="E166" s="55">
        <v>117</v>
      </c>
      <c r="F166" s="56">
        <f t="shared" si="12"/>
        <v>117</v>
      </c>
      <c r="G166" s="57"/>
      <c r="H166" s="58">
        <f t="shared" si="13"/>
        <v>0</v>
      </c>
      <c r="I166" s="54"/>
      <c r="J166" s="59">
        <v>5200</v>
      </c>
      <c r="K166" s="54">
        <v>0.01</v>
      </c>
      <c r="L166" s="47">
        <f t="shared" si="14"/>
        <v>0</v>
      </c>
      <c r="M166" s="48">
        <f t="shared" si="15"/>
        <v>0</v>
      </c>
      <c r="N166" s="60">
        <v>4680270021316</v>
      </c>
      <c r="O166" s="61">
        <v>14680270021313</v>
      </c>
    </row>
    <row r="167" spans="1:15" s="36" customFormat="1" ht="42" customHeight="1" x14ac:dyDescent="0.25">
      <c r="A167" s="51"/>
      <c r="B167" s="52" t="s">
        <v>607</v>
      </c>
      <c r="C167" s="53" t="s">
        <v>606</v>
      </c>
      <c r="D167" s="54">
        <v>12</v>
      </c>
      <c r="E167" s="55">
        <v>61</v>
      </c>
      <c r="F167" s="56">
        <f t="shared" si="12"/>
        <v>61</v>
      </c>
      <c r="G167" s="57"/>
      <c r="H167" s="58">
        <f t="shared" si="13"/>
        <v>0</v>
      </c>
      <c r="I167" s="54"/>
      <c r="J167" s="59">
        <v>5200</v>
      </c>
      <c r="K167" s="54">
        <v>0.01</v>
      </c>
      <c r="L167" s="47">
        <f t="shared" si="14"/>
        <v>0</v>
      </c>
      <c r="M167" s="48">
        <f t="shared" si="15"/>
        <v>0</v>
      </c>
      <c r="N167" s="60">
        <v>4680270073032</v>
      </c>
      <c r="O167" s="61">
        <v>14680270073039</v>
      </c>
    </row>
    <row r="168" spans="1:15" s="36" customFormat="1" ht="47.25" customHeight="1" x14ac:dyDescent="0.25">
      <c r="A168" s="51"/>
      <c r="B168" s="52" t="s">
        <v>611</v>
      </c>
      <c r="C168" s="53" t="s">
        <v>608</v>
      </c>
      <c r="D168" s="54">
        <v>12</v>
      </c>
      <c r="E168" s="55">
        <v>95</v>
      </c>
      <c r="F168" s="56">
        <f t="shared" si="12"/>
        <v>95</v>
      </c>
      <c r="G168" s="57"/>
      <c r="H168" s="58">
        <f t="shared" si="13"/>
        <v>0</v>
      </c>
      <c r="I168" s="54"/>
      <c r="J168" s="59">
        <v>5200</v>
      </c>
      <c r="K168" s="54">
        <v>0.01</v>
      </c>
      <c r="L168" s="47">
        <f t="shared" si="14"/>
        <v>0</v>
      </c>
      <c r="M168" s="48">
        <f t="shared" si="15"/>
        <v>0</v>
      </c>
      <c r="N168" s="60">
        <v>4680270021385</v>
      </c>
      <c r="O168" s="61">
        <v>14680270021382</v>
      </c>
    </row>
    <row r="169" spans="1:15" s="36" customFormat="1" ht="43.5" customHeight="1" x14ac:dyDescent="0.25">
      <c r="A169" s="51"/>
      <c r="B169" s="52" t="s">
        <v>610</v>
      </c>
      <c r="C169" s="53" t="s">
        <v>609</v>
      </c>
      <c r="D169" s="54">
        <v>12</v>
      </c>
      <c r="E169" s="55">
        <v>61</v>
      </c>
      <c r="F169" s="56">
        <f t="shared" si="12"/>
        <v>61</v>
      </c>
      <c r="G169" s="57"/>
      <c r="H169" s="58">
        <f t="shared" si="13"/>
        <v>0</v>
      </c>
      <c r="I169" s="54"/>
      <c r="J169" s="59">
        <v>5200</v>
      </c>
      <c r="K169" s="54">
        <v>0.01</v>
      </c>
      <c r="L169" s="47">
        <f t="shared" si="14"/>
        <v>0</v>
      </c>
      <c r="M169" s="48">
        <f t="shared" si="15"/>
        <v>0</v>
      </c>
      <c r="N169" s="60">
        <v>4680270021408</v>
      </c>
      <c r="O169" s="61">
        <v>14680270021405</v>
      </c>
    </row>
    <row r="170" spans="1:15" s="36" customFormat="1" ht="42.75" customHeight="1" x14ac:dyDescent="0.25">
      <c r="A170" s="51"/>
      <c r="B170" s="52" t="s">
        <v>16</v>
      </c>
      <c r="C170" s="53" t="s">
        <v>1164</v>
      </c>
      <c r="D170" s="54">
        <v>12</v>
      </c>
      <c r="E170" s="55">
        <v>61</v>
      </c>
      <c r="F170" s="56">
        <f t="shared" si="12"/>
        <v>61</v>
      </c>
      <c r="G170" s="57"/>
      <c r="H170" s="58">
        <f t="shared" si="13"/>
        <v>0</v>
      </c>
      <c r="I170" s="54"/>
      <c r="J170" s="59">
        <v>5200</v>
      </c>
      <c r="K170" s="54">
        <v>0.01</v>
      </c>
      <c r="L170" s="47">
        <f t="shared" si="14"/>
        <v>0</v>
      </c>
      <c r="M170" s="48">
        <f t="shared" si="15"/>
        <v>0</v>
      </c>
      <c r="N170" s="60">
        <v>4680270116357</v>
      </c>
      <c r="O170" s="61">
        <v>14680270116354</v>
      </c>
    </row>
    <row r="171" spans="1:15" s="36" customFormat="1" ht="51" customHeight="1" x14ac:dyDescent="0.25">
      <c r="A171" s="51"/>
      <c r="B171" s="52" t="s">
        <v>615</v>
      </c>
      <c r="C171" s="53" t="s">
        <v>612</v>
      </c>
      <c r="D171" s="54">
        <v>12</v>
      </c>
      <c r="E171" s="55">
        <v>61</v>
      </c>
      <c r="F171" s="56">
        <f t="shared" si="12"/>
        <v>61</v>
      </c>
      <c r="G171" s="57"/>
      <c r="H171" s="58">
        <f t="shared" si="13"/>
        <v>0</v>
      </c>
      <c r="I171" s="54"/>
      <c r="J171" s="59">
        <v>5200</v>
      </c>
      <c r="K171" s="54">
        <v>0.01</v>
      </c>
      <c r="L171" s="47">
        <f t="shared" si="14"/>
        <v>0</v>
      </c>
      <c r="M171" s="48">
        <f t="shared" si="15"/>
        <v>0</v>
      </c>
      <c r="N171" s="60">
        <v>4680270110157</v>
      </c>
      <c r="O171" s="61">
        <v>14680270110154</v>
      </c>
    </row>
    <row r="172" spans="1:15" s="36" customFormat="1" ht="42.75" customHeight="1" x14ac:dyDescent="0.25">
      <c r="A172" s="51"/>
      <c r="B172" s="52" t="s">
        <v>614</v>
      </c>
      <c r="C172" s="53" t="s">
        <v>613</v>
      </c>
      <c r="D172" s="54">
        <v>12</v>
      </c>
      <c r="E172" s="55">
        <v>64.5</v>
      </c>
      <c r="F172" s="56">
        <f t="shared" si="12"/>
        <v>64.5</v>
      </c>
      <c r="G172" s="57"/>
      <c r="H172" s="58">
        <f t="shared" si="13"/>
        <v>0</v>
      </c>
      <c r="I172" s="54"/>
      <c r="J172" s="59">
        <v>5200</v>
      </c>
      <c r="K172" s="54">
        <v>0.01</v>
      </c>
      <c r="L172" s="47">
        <f t="shared" si="14"/>
        <v>0</v>
      </c>
      <c r="M172" s="48">
        <f t="shared" si="15"/>
        <v>0</v>
      </c>
      <c r="N172" s="60">
        <v>4680270114971</v>
      </c>
      <c r="O172" s="61">
        <v>14680270114978</v>
      </c>
    </row>
    <row r="173" spans="1:15" s="36" customFormat="1" ht="43.5" customHeight="1" x14ac:dyDescent="0.25">
      <c r="A173" s="51"/>
      <c r="B173" s="52" t="s">
        <v>617</v>
      </c>
      <c r="C173" s="53" t="s">
        <v>616</v>
      </c>
      <c r="D173" s="54">
        <v>12</v>
      </c>
      <c r="E173" s="55">
        <v>205</v>
      </c>
      <c r="F173" s="56">
        <f t="shared" si="12"/>
        <v>205</v>
      </c>
      <c r="G173" s="57"/>
      <c r="H173" s="58">
        <f t="shared" si="13"/>
        <v>0</v>
      </c>
      <c r="I173" s="54"/>
      <c r="J173" s="59">
        <v>5200</v>
      </c>
      <c r="K173" s="54">
        <v>0.01</v>
      </c>
      <c r="L173" s="47">
        <f t="shared" si="14"/>
        <v>0</v>
      </c>
      <c r="M173" s="48">
        <f t="shared" si="15"/>
        <v>0</v>
      </c>
      <c r="N173" s="60">
        <v>4680270095430</v>
      </c>
      <c r="O173" s="61">
        <v>14680270095437</v>
      </c>
    </row>
    <row r="174" spans="1:15" s="36" customFormat="1" ht="45.75" customHeight="1" x14ac:dyDescent="0.25">
      <c r="A174" s="51"/>
      <c r="B174" s="52" t="s">
        <v>619</v>
      </c>
      <c r="C174" s="53" t="s">
        <v>618</v>
      </c>
      <c r="D174" s="54">
        <v>12</v>
      </c>
      <c r="E174" s="55">
        <v>149</v>
      </c>
      <c r="F174" s="56">
        <f t="shared" si="12"/>
        <v>149</v>
      </c>
      <c r="G174" s="57"/>
      <c r="H174" s="58">
        <f t="shared" si="13"/>
        <v>0</v>
      </c>
      <c r="I174" s="54"/>
      <c r="J174" s="59">
        <v>5200</v>
      </c>
      <c r="K174" s="54">
        <v>0.01</v>
      </c>
      <c r="L174" s="47">
        <f t="shared" si="14"/>
        <v>0</v>
      </c>
      <c r="M174" s="48">
        <f t="shared" si="15"/>
        <v>0</v>
      </c>
      <c r="N174" s="60">
        <v>4680270021507</v>
      </c>
      <c r="O174" s="61">
        <v>14680270021504</v>
      </c>
    </row>
    <row r="175" spans="1:15" s="36" customFormat="1" ht="45.75" customHeight="1" thickBot="1" x14ac:dyDescent="0.3">
      <c r="A175" s="84"/>
      <c r="B175" s="85" t="s">
        <v>621</v>
      </c>
      <c r="C175" s="86" t="s">
        <v>620</v>
      </c>
      <c r="D175" s="87">
        <v>12</v>
      </c>
      <c r="E175" s="88">
        <v>194</v>
      </c>
      <c r="F175" s="222">
        <f t="shared" si="12"/>
        <v>194</v>
      </c>
      <c r="G175" s="89"/>
      <c r="H175" s="223">
        <f t="shared" si="13"/>
        <v>0</v>
      </c>
      <c r="I175" s="87"/>
      <c r="J175" s="90">
        <v>5200</v>
      </c>
      <c r="K175" s="87">
        <v>0.01</v>
      </c>
      <c r="L175" s="90">
        <f t="shared" si="14"/>
        <v>0</v>
      </c>
      <c r="M175" s="226">
        <f t="shared" si="15"/>
        <v>0</v>
      </c>
      <c r="N175" s="91">
        <v>4680270021569</v>
      </c>
      <c r="O175" s="92">
        <v>14680270021566</v>
      </c>
    </row>
    <row r="176" spans="1:15" s="95" customFormat="1" ht="15.75" customHeight="1" x14ac:dyDescent="0.25">
      <c r="A176" s="305" t="s">
        <v>124</v>
      </c>
      <c r="B176" s="94"/>
      <c r="C176" s="363"/>
      <c r="D176" s="94"/>
      <c r="E176" s="94"/>
      <c r="F176" s="249"/>
      <c r="G176" s="94"/>
      <c r="H176" s="94"/>
      <c r="I176" s="94"/>
      <c r="J176" s="94"/>
      <c r="K176" s="94"/>
      <c r="L176" s="94"/>
      <c r="M176" s="94"/>
      <c r="N176" s="94"/>
      <c r="O176" s="306"/>
    </row>
    <row r="177" spans="1:15" s="36" customFormat="1" ht="15.75" customHeight="1" thickBot="1" x14ac:dyDescent="0.3">
      <c r="A177" s="161" t="s">
        <v>77</v>
      </c>
      <c r="B177" s="27"/>
      <c r="C177" s="361"/>
      <c r="D177" s="27"/>
      <c r="E177" s="214"/>
      <c r="F177" s="251"/>
      <c r="G177" s="214"/>
      <c r="H177" s="214"/>
      <c r="I177" s="214"/>
      <c r="J177" s="214"/>
      <c r="K177" s="214"/>
      <c r="L177" s="214"/>
      <c r="M177" s="214"/>
      <c r="N177" s="214"/>
      <c r="O177" s="150"/>
    </row>
    <row r="178" spans="1:15" s="36" customFormat="1" ht="46.5" customHeight="1" x14ac:dyDescent="0.25">
      <c r="A178" s="105"/>
      <c r="B178" s="106" t="s">
        <v>623</v>
      </c>
      <c r="C178" s="107" t="s">
        <v>622</v>
      </c>
      <c r="D178" s="46">
        <v>30</v>
      </c>
      <c r="E178" s="42">
        <v>27</v>
      </c>
      <c r="F178" s="43">
        <f t="shared" si="12"/>
        <v>27</v>
      </c>
      <c r="G178" s="44"/>
      <c r="H178" s="45">
        <f t="shared" si="13"/>
        <v>0</v>
      </c>
      <c r="I178" s="46"/>
      <c r="J178" s="47">
        <v>4900</v>
      </c>
      <c r="K178" s="46">
        <v>1.2999999999999999E-2</v>
      </c>
      <c r="L178" s="47">
        <f t="shared" si="14"/>
        <v>0</v>
      </c>
      <c r="M178" s="48">
        <f t="shared" si="15"/>
        <v>0</v>
      </c>
      <c r="N178" s="101">
        <v>4680270021583</v>
      </c>
      <c r="O178" s="108">
        <v>14680270021580</v>
      </c>
    </row>
    <row r="179" spans="1:15" s="36" customFormat="1" ht="46.5" customHeight="1" x14ac:dyDescent="0.25">
      <c r="A179" s="105"/>
      <c r="B179" s="106" t="s">
        <v>1496</v>
      </c>
      <c r="C179" s="107" t="s">
        <v>1495</v>
      </c>
      <c r="D179" s="46">
        <v>30</v>
      </c>
      <c r="E179" s="42">
        <v>31</v>
      </c>
      <c r="F179" s="43">
        <f t="shared" si="12"/>
        <v>31</v>
      </c>
      <c r="G179" s="44"/>
      <c r="H179" s="45">
        <f>F179*G179</f>
        <v>0</v>
      </c>
      <c r="I179" s="46"/>
      <c r="J179" s="47">
        <v>4900</v>
      </c>
      <c r="K179" s="46">
        <v>1.2999999999999999E-2</v>
      </c>
      <c r="L179" s="47">
        <f>G179/D179*J179/1000</f>
        <v>0</v>
      </c>
      <c r="M179" s="48">
        <f>G179/D179*K179</f>
        <v>0</v>
      </c>
      <c r="N179" s="101">
        <v>4680270119570</v>
      </c>
      <c r="O179" s="108">
        <v>14680270119577</v>
      </c>
    </row>
    <row r="180" spans="1:15" s="36" customFormat="1" ht="46.5" customHeight="1" x14ac:dyDescent="0.25">
      <c r="A180" s="51"/>
      <c r="B180" s="52" t="s">
        <v>625</v>
      </c>
      <c r="C180" s="53" t="s">
        <v>624</v>
      </c>
      <c r="D180" s="54">
        <v>30</v>
      </c>
      <c r="E180" s="55">
        <v>32</v>
      </c>
      <c r="F180" s="56">
        <f t="shared" si="12"/>
        <v>32</v>
      </c>
      <c r="G180" s="57"/>
      <c r="H180" s="58">
        <f t="shared" si="13"/>
        <v>0</v>
      </c>
      <c r="I180" s="54"/>
      <c r="J180" s="59">
        <v>4900</v>
      </c>
      <c r="K180" s="54">
        <v>1.2999999999999999E-2</v>
      </c>
      <c r="L180" s="47">
        <f t="shared" si="14"/>
        <v>0</v>
      </c>
      <c r="M180" s="48">
        <f t="shared" si="15"/>
        <v>0</v>
      </c>
      <c r="N180" s="60">
        <v>4680270043110</v>
      </c>
      <c r="O180" s="61">
        <v>14680270043117</v>
      </c>
    </row>
    <row r="181" spans="1:15" s="36" customFormat="1" ht="42.75" customHeight="1" x14ac:dyDescent="0.25">
      <c r="A181" s="51"/>
      <c r="B181" s="52" t="s">
        <v>627</v>
      </c>
      <c r="C181" s="53" t="s">
        <v>626</v>
      </c>
      <c r="D181" s="54">
        <v>30</v>
      </c>
      <c r="E181" s="55">
        <v>47</v>
      </c>
      <c r="F181" s="56">
        <f t="shared" si="12"/>
        <v>47</v>
      </c>
      <c r="G181" s="57"/>
      <c r="H181" s="58">
        <f t="shared" si="13"/>
        <v>0</v>
      </c>
      <c r="I181" s="54"/>
      <c r="J181" s="59">
        <v>4900</v>
      </c>
      <c r="K181" s="54">
        <v>1.2999999999999999E-2</v>
      </c>
      <c r="L181" s="47">
        <f t="shared" si="14"/>
        <v>0</v>
      </c>
      <c r="M181" s="48">
        <f t="shared" si="15"/>
        <v>0</v>
      </c>
      <c r="N181" s="60">
        <v>4680270021606</v>
      </c>
      <c r="O181" s="61">
        <v>14680270021603</v>
      </c>
    </row>
    <row r="182" spans="1:15" s="36" customFormat="1" ht="47.25" customHeight="1" x14ac:dyDescent="0.25">
      <c r="A182" s="51"/>
      <c r="B182" s="52" t="s">
        <v>629</v>
      </c>
      <c r="C182" s="53" t="s">
        <v>628</v>
      </c>
      <c r="D182" s="54">
        <v>30</v>
      </c>
      <c r="E182" s="55">
        <v>40.799999999999997</v>
      </c>
      <c r="F182" s="56">
        <f t="shared" si="12"/>
        <v>40.799999999999997</v>
      </c>
      <c r="G182" s="57"/>
      <c r="H182" s="58">
        <f t="shared" si="13"/>
        <v>0</v>
      </c>
      <c r="I182" s="54"/>
      <c r="J182" s="59">
        <v>4900</v>
      </c>
      <c r="K182" s="54">
        <v>1.2999999999999999E-2</v>
      </c>
      <c r="L182" s="47">
        <f t="shared" si="14"/>
        <v>0</v>
      </c>
      <c r="M182" s="48">
        <f t="shared" si="15"/>
        <v>0</v>
      </c>
      <c r="N182" s="60">
        <v>4680270021644</v>
      </c>
      <c r="O182" s="61">
        <v>14680270021641</v>
      </c>
    </row>
    <row r="183" spans="1:15" s="36" customFormat="1" ht="41.25" customHeight="1" x14ac:dyDescent="0.25">
      <c r="A183" s="51"/>
      <c r="B183" s="52" t="s">
        <v>631</v>
      </c>
      <c r="C183" s="53" t="s">
        <v>630</v>
      </c>
      <c r="D183" s="54">
        <v>30</v>
      </c>
      <c r="E183" s="55">
        <v>28</v>
      </c>
      <c r="F183" s="56">
        <f t="shared" si="12"/>
        <v>28</v>
      </c>
      <c r="G183" s="57"/>
      <c r="H183" s="58">
        <f t="shared" si="13"/>
        <v>0</v>
      </c>
      <c r="I183" s="54"/>
      <c r="J183" s="59">
        <v>4900</v>
      </c>
      <c r="K183" s="54">
        <v>1.2999999999999999E-2</v>
      </c>
      <c r="L183" s="47">
        <f t="shared" si="14"/>
        <v>0</v>
      </c>
      <c r="M183" s="48">
        <f t="shared" si="15"/>
        <v>0</v>
      </c>
      <c r="N183" s="60">
        <v>4680270100523</v>
      </c>
      <c r="O183" s="61">
        <v>14680270100520</v>
      </c>
    </row>
    <row r="184" spans="1:15" s="36" customFormat="1" ht="41.25" customHeight="1" x14ac:dyDescent="0.25">
      <c r="A184" s="84"/>
      <c r="B184" s="85" t="s">
        <v>1494</v>
      </c>
      <c r="C184" s="86" t="s">
        <v>1493</v>
      </c>
      <c r="D184" s="87">
        <v>30</v>
      </c>
      <c r="E184" s="88">
        <v>32</v>
      </c>
      <c r="F184" s="222">
        <f t="shared" si="12"/>
        <v>32</v>
      </c>
      <c r="G184" s="89"/>
      <c r="H184" s="223">
        <f t="shared" si="13"/>
        <v>0</v>
      </c>
      <c r="I184" s="87"/>
      <c r="J184" s="59">
        <v>4900</v>
      </c>
      <c r="K184" s="54">
        <v>1.2999999999999999E-2</v>
      </c>
      <c r="L184" s="47">
        <f>G184/D184*J184/1000</f>
        <v>0</v>
      </c>
      <c r="M184" s="48">
        <f>G184/D184*K184</f>
        <v>0</v>
      </c>
      <c r="N184" s="91">
        <v>4680270121443</v>
      </c>
      <c r="O184" s="92">
        <v>14680270121440</v>
      </c>
    </row>
    <row r="185" spans="1:15" s="36" customFormat="1" ht="40.5" customHeight="1" thickBot="1" x14ac:dyDescent="0.3">
      <c r="A185" s="84"/>
      <c r="B185" s="85" t="s">
        <v>633</v>
      </c>
      <c r="C185" s="86" t="s">
        <v>632</v>
      </c>
      <c r="D185" s="87">
        <v>30</v>
      </c>
      <c r="E185" s="88">
        <v>32</v>
      </c>
      <c r="F185" s="222">
        <f t="shared" si="12"/>
        <v>32</v>
      </c>
      <c r="G185" s="89"/>
      <c r="H185" s="223">
        <f t="shared" si="13"/>
        <v>0</v>
      </c>
      <c r="I185" s="87"/>
      <c r="J185" s="90">
        <v>4900</v>
      </c>
      <c r="K185" s="87">
        <v>1.2999999999999999E-2</v>
      </c>
      <c r="L185" s="230">
        <f t="shared" si="14"/>
        <v>0</v>
      </c>
      <c r="M185" s="231">
        <f t="shared" si="15"/>
        <v>0</v>
      </c>
      <c r="N185" s="91">
        <v>4680270115435</v>
      </c>
      <c r="O185" s="92">
        <v>14680270115432</v>
      </c>
    </row>
    <row r="186" spans="1:15" s="36" customFormat="1" ht="12.75" customHeight="1" thickBot="1" x14ac:dyDescent="0.3">
      <c r="A186" s="73" t="s">
        <v>78</v>
      </c>
      <c r="B186" s="29"/>
      <c r="C186" s="362"/>
      <c r="D186" s="29"/>
      <c r="E186" s="30"/>
      <c r="F186" s="234"/>
      <c r="G186" s="31"/>
      <c r="H186" s="29"/>
      <c r="I186" s="29"/>
      <c r="J186" s="35"/>
      <c r="K186" s="29"/>
      <c r="L186" s="29"/>
      <c r="M186" s="29"/>
      <c r="N186" s="29"/>
      <c r="O186" s="83"/>
    </row>
    <row r="187" spans="1:15" s="36" customFormat="1" ht="45" customHeight="1" x14ac:dyDescent="0.25">
      <c r="A187" s="105"/>
      <c r="B187" s="106" t="s">
        <v>635</v>
      </c>
      <c r="C187" s="107" t="s">
        <v>634</v>
      </c>
      <c r="D187" s="46">
        <v>20</v>
      </c>
      <c r="E187" s="42">
        <v>46</v>
      </c>
      <c r="F187" s="43">
        <f t="shared" si="12"/>
        <v>46</v>
      </c>
      <c r="G187" s="44"/>
      <c r="H187" s="45">
        <f t="shared" si="13"/>
        <v>0</v>
      </c>
      <c r="I187" s="46"/>
      <c r="J187" s="47"/>
      <c r="K187" s="46"/>
      <c r="L187" s="47">
        <f t="shared" si="14"/>
        <v>0</v>
      </c>
      <c r="M187" s="48">
        <f t="shared" si="15"/>
        <v>0</v>
      </c>
      <c r="N187" s="101">
        <v>4680270115473</v>
      </c>
      <c r="O187" s="108">
        <v>14680270115470</v>
      </c>
    </row>
    <row r="188" spans="1:15" s="36" customFormat="1" ht="42.75" customHeight="1" x14ac:dyDescent="0.25">
      <c r="A188" s="51"/>
      <c r="B188" s="52" t="s">
        <v>637</v>
      </c>
      <c r="C188" s="53" t="s">
        <v>636</v>
      </c>
      <c r="D188" s="54">
        <v>20</v>
      </c>
      <c r="E188" s="55">
        <v>41</v>
      </c>
      <c r="F188" s="56">
        <f t="shared" si="12"/>
        <v>41</v>
      </c>
      <c r="G188" s="57"/>
      <c r="H188" s="58">
        <f t="shared" si="13"/>
        <v>0</v>
      </c>
      <c r="I188" s="54"/>
      <c r="J188" s="59"/>
      <c r="K188" s="54"/>
      <c r="L188" s="47">
        <f t="shared" si="14"/>
        <v>0</v>
      </c>
      <c r="M188" s="48">
        <f t="shared" si="15"/>
        <v>0</v>
      </c>
      <c r="N188" s="60">
        <v>4680270110454</v>
      </c>
      <c r="O188" s="61">
        <v>14680270110451</v>
      </c>
    </row>
    <row r="189" spans="1:15" s="36" customFormat="1" ht="45" customHeight="1" x14ac:dyDescent="0.25">
      <c r="A189" s="51"/>
      <c r="B189" s="52" t="s">
        <v>1458</v>
      </c>
      <c r="C189" s="53" t="s">
        <v>1457</v>
      </c>
      <c r="D189" s="54">
        <v>20</v>
      </c>
      <c r="E189" s="55">
        <v>44.7</v>
      </c>
      <c r="F189" s="56">
        <f t="shared" ref="F189:F245" si="16">E189*(1-$H$2)</f>
        <v>44.7</v>
      </c>
      <c r="G189" s="57"/>
      <c r="H189" s="58">
        <f t="shared" ref="H189:H245" si="17">F189*G189</f>
        <v>0</v>
      </c>
      <c r="I189" s="54"/>
      <c r="J189" s="59"/>
      <c r="K189" s="54"/>
      <c r="L189" s="47">
        <f t="shared" si="14"/>
        <v>0</v>
      </c>
      <c r="M189" s="48">
        <f t="shared" si="15"/>
        <v>0</v>
      </c>
      <c r="N189" s="60">
        <v>4680270121450</v>
      </c>
      <c r="O189" s="61">
        <v>14680270121457</v>
      </c>
    </row>
    <row r="190" spans="1:15" s="36" customFormat="1" ht="45" customHeight="1" x14ac:dyDescent="0.25">
      <c r="A190" s="51"/>
      <c r="B190" s="52" t="s">
        <v>639</v>
      </c>
      <c r="C190" s="53" t="s">
        <v>638</v>
      </c>
      <c r="D190" s="54">
        <v>20</v>
      </c>
      <c r="E190" s="212">
        <v>48.8</v>
      </c>
      <c r="F190" s="56">
        <f t="shared" si="16"/>
        <v>48.8</v>
      </c>
      <c r="G190" s="57"/>
      <c r="H190" s="58">
        <f t="shared" si="17"/>
        <v>0</v>
      </c>
      <c r="I190" s="54"/>
      <c r="J190" s="59"/>
      <c r="K190" s="54"/>
      <c r="L190" s="47">
        <f t="shared" si="14"/>
        <v>0</v>
      </c>
      <c r="M190" s="48">
        <f t="shared" si="15"/>
        <v>0</v>
      </c>
      <c r="N190" s="60">
        <v>4680270112939</v>
      </c>
      <c r="O190" s="61">
        <v>14680270112936</v>
      </c>
    </row>
    <row r="191" spans="1:15" s="36" customFormat="1" ht="44.25" customHeight="1" x14ac:dyDescent="0.25">
      <c r="A191" s="51"/>
      <c r="B191" s="52" t="s">
        <v>641</v>
      </c>
      <c r="C191" s="53" t="s">
        <v>640</v>
      </c>
      <c r="D191" s="54">
        <v>20</v>
      </c>
      <c r="E191" s="55">
        <v>46</v>
      </c>
      <c r="F191" s="56">
        <f t="shared" si="16"/>
        <v>46</v>
      </c>
      <c r="G191" s="57"/>
      <c r="H191" s="58">
        <f t="shared" si="17"/>
        <v>0</v>
      </c>
      <c r="I191" s="54"/>
      <c r="J191" s="59"/>
      <c r="K191" s="54"/>
      <c r="L191" s="47">
        <f t="shared" si="14"/>
        <v>0</v>
      </c>
      <c r="M191" s="48">
        <f t="shared" si="15"/>
        <v>0</v>
      </c>
      <c r="N191" s="60">
        <v>4680270116324</v>
      </c>
      <c r="O191" s="61">
        <v>14680270116231</v>
      </c>
    </row>
    <row r="192" spans="1:15" s="36" customFormat="1" ht="44.25" customHeight="1" x14ac:dyDescent="0.25">
      <c r="A192" s="51"/>
      <c r="B192" s="52" t="s">
        <v>643</v>
      </c>
      <c r="C192" s="53" t="s">
        <v>642</v>
      </c>
      <c r="D192" s="54">
        <v>20</v>
      </c>
      <c r="E192" s="55">
        <v>48.8</v>
      </c>
      <c r="F192" s="56">
        <f t="shared" si="16"/>
        <v>48.8</v>
      </c>
      <c r="G192" s="57"/>
      <c r="H192" s="58">
        <f t="shared" si="17"/>
        <v>0</v>
      </c>
      <c r="I192" s="54"/>
      <c r="J192" s="59"/>
      <c r="K192" s="54"/>
      <c r="L192" s="47">
        <f t="shared" si="14"/>
        <v>0</v>
      </c>
      <c r="M192" s="48">
        <f t="shared" si="15"/>
        <v>0</v>
      </c>
      <c r="N192" s="60">
        <v>4680270116241</v>
      </c>
      <c r="O192" s="61">
        <v>14680270116248</v>
      </c>
    </row>
    <row r="193" spans="1:15" s="36" customFormat="1" ht="42.75" customHeight="1" x14ac:dyDescent="0.25">
      <c r="A193" s="51"/>
      <c r="B193" s="52" t="s">
        <v>645</v>
      </c>
      <c r="C193" s="53" t="s">
        <v>644</v>
      </c>
      <c r="D193" s="54">
        <v>20</v>
      </c>
      <c r="E193" s="55">
        <v>47</v>
      </c>
      <c r="F193" s="56">
        <f t="shared" si="16"/>
        <v>47</v>
      </c>
      <c r="G193" s="57"/>
      <c r="H193" s="58">
        <f t="shared" si="17"/>
        <v>0</v>
      </c>
      <c r="I193" s="54"/>
      <c r="J193" s="59"/>
      <c r="K193" s="54"/>
      <c r="L193" s="47">
        <f t="shared" si="14"/>
        <v>0</v>
      </c>
      <c r="M193" s="48">
        <f t="shared" si="15"/>
        <v>0</v>
      </c>
      <c r="N193" s="60">
        <v>4680270115169</v>
      </c>
      <c r="O193" s="61">
        <v>14680270115166</v>
      </c>
    </row>
    <row r="194" spans="1:15" s="36" customFormat="1" ht="42.75" customHeight="1" x14ac:dyDescent="0.25">
      <c r="A194" s="51"/>
      <c r="B194" s="52" t="s">
        <v>647</v>
      </c>
      <c r="C194" s="53" t="s">
        <v>646</v>
      </c>
      <c r="D194" s="54">
        <v>20</v>
      </c>
      <c r="E194" s="55">
        <v>63</v>
      </c>
      <c r="F194" s="56">
        <f t="shared" si="16"/>
        <v>63</v>
      </c>
      <c r="G194" s="57"/>
      <c r="H194" s="58">
        <f t="shared" si="17"/>
        <v>0</v>
      </c>
      <c r="I194" s="54"/>
      <c r="J194" s="59"/>
      <c r="K194" s="54"/>
      <c r="L194" s="47">
        <f t="shared" si="14"/>
        <v>0</v>
      </c>
      <c r="M194" s="48">
        <f t="shared" si="15"/>
        <v>0</v>
      </c>
      <c r="N194" s="60">
        <v>4680270110478</v>
      </c>
      <c r="O194" s="61">
        <v>14680270110475</v>
      </c>
    </row>
    <row r="195" spans="1:15" s="36" customFormat="1" ht="48" customHeight="1" x14ac:dyDescent="0.25">
      <c r="A195" s="51"/>
      <c r="B195" s="52" t="s">
        <v>79</v>
      </c>
      <c r="C195" s="53" t="s">
        <v>1163</v>
      </c>
      <c r="D195" s="54">
        <v>20</v>
      </c>
      <c r="E195" s="55">
        <v>46</v>
      </c>
      <c r="F195" s="56">
        <f t="shared" si="16"/>
        <v>46</v>
      </c>
      <c r="G195" s="57"/>
      <c r="H195" s="58">
        <f t="shared" si="17"/>
        <v>0</v>
      </c>
      <c r="I195" s="54"/>
      <c r="J195" s="59"/>
      <c r="K195" s="54"/>
      <c r="L195" s="47">
        <f t="shared" si="14"/>
        <v>0</v>
      </c>
      <c r="M195" s="48">
        <f t="shared" si="15"/>
        <v>0</v>
      </c>
      <c r="N195" s="60">
        <v>4680270116425</v>
      </c>
      <c r="O195" s="61">
        <v>14680270116422</v>
      </c>
    </row>
    <row r="196" spans="1:15" s="36" customFormat="1" ht="42.75" customHeight="1" x14ac:dyDescent="0.25">
      <c r="A196" s="51"/>
      <c r="B196" s="52" t="s">
        <v>649</v>
      </c>
      <c r="C196" s="53" t="s">
        <v>648</v>
      </c>
      <c r="D196" s="54">
        <v>20</v>
      </c>
      <c r="E196" s="55">
        <v>49.1</v>
      </c>
      <c r="F196" s="56">
        <f t="shared" si="16"/>
        <v>49.1</v>
      </c>
      <c r="G196" s="57"/>
      <c r="H196" s="58">
        <f t="shared" si="17"/>
        <v>0</v>
      </c>
      <c r="I196" s="54"/>
      <c r="J196" s="59"/>
      <c r="K196" s="54"/>
      <c r="L196" s="47">
        <f t="shared" si="14"/>
        <v>0</v>
      </c>
      <c r="M196" s="48">
        <f t="shared" si="15"/>
        <v>0</v>
      </c>
      <c r="N196" s="60">
        <v>4680270115152</v>
      </c>
      <c r="O196" s="61">
        <v>14680270115159</v>
      </c>
    </row>
    <row r="197" spans="1:15" s="36" customFormat="1" ht="44.25" customHeight="1" thickBot="1" x14ac:dyDescent="0.3">
      <c r="A197" s="84"/>
      <c r="B197" s="85" t="s">
        <v>651</v>
      </c>
      <c r="C197" s="86" t="s">
        <v>650</v>
      </c>
      <c r="D197" s="87">
        <v>20</v>
      </c>
      <c r="E197" s="88">
        <v>49.1</v>
      </c>
      <c r="F197" s="222">
        <f t="shared" si="16"/>
        <v>49.1</v>
      </c>
      <c r="G197" s="89"/>
      <c r="H197" s="223">
        <f t="shared" si="17"/>
        <v>0</v>
      </c>
      <c r="I197" s="87"/>
      <c r="J197" s="90"/>
      <c r="K197" s="87"/>
      <c r="L197" s="230">
        <f t="shared" si="14"/>
        <v>0</v>
      </c>
      <c r="M197" s="231">
        <f t="shared" si="15"/>
        <v>0</v>
      </c>
      <c r="N197" s="91">
        <v>4680270110461</v>
      </c>
      <c r="O197" s="92">
        <v>14680270110468</v>
      </c>
    </row>
    <row r="198" spans="1:15" s="95" customFormat="1" ht="15" customHeight="1" x14ac:dyDescent="0.25">
      <c r="A198" s="307" t="s">
        <v>125</v>
      </c>
      <c r="B198" s="97"/>
      <c r="C198" s="364"/>
      <c r="D198" s="97"/>
      <c r="E198" s="98"/>
      <c r="F198" s="249"/>
      <c r="G198" s="99"/>
      <c r="H198" s="97"/>
      <c r="I198" s="97"/>
      <c r="J198" s="100"/>
      <c r="K198" s="97"/>
      <c r="L198" s="97"/>
      <c r="M198" s="97"/>
      <c r="N198" s="97"/>
      <c r="O198" s="308"/>
    </row>
    <row r="199" spans="1:15" s="36" customFormat="1" ht="14.25" customHeight="1" thickBot="1" x14ac:dyDescent="0.3">
      <c r="A199" s="309" t="s">
        <v>80</v>
      </c>
      <c r="B199" s="27"/>
      <c r="C199" s="361"/>
      <c r="D199" s="27"/>
      <c r="E199" s="26"/>
      <c r="F199" s="251"/>
      <c r="G199" s="28"/>
      <c r="H199" s="27"/>
      <c r="I199" s="27"/>
      <c r="J199" s="34"/>
      <c r="K199" s="27"/>
      <c r="L199" s="27"/>
      <c r="M199" s="27"/>
      <c r="N199" s="27"/>
      <c r="O199" s="150"/>
    </row>
    <row r="200" spans="1:15" s="36" customFormat="1" ht="39.75" customHeight="1" x14ac:dyDescent="0.25">
      <c r="A200" s="105"/>
      <c r="B200" s="106" t="s">
        <v>18</v>
      </c>
      <c r="C200" s="107" t="s">
        <v>17</v>
      </c>
      <c r="D200" s="46">
        <v>10</v>
      </c>
      <c r="E200" s="42">
        <v>119</v>
      </c>
      <c r="F200" s="43">
        <f t="shared" si="16"/>
        <v>119</v>
      </c>
      <c r="G200" s="44"/>
      <c r="H200" s="45">
        <f t="shared" si="17"/>
        <v>0</v>
      </c>
      <c r="I200" s="46"/>
      <c r="J200" s="47">
        <v>6200</v>
      </c>
      <c r="K200" s="46">
        <v>1.2999999999999999E-2</v>
      </c>
      <c r="L200" s="47">
        <f t="shared" si="14"/>
        <v>0</v>
      </c>
      <c r="M200" s="48">
        <f t="shared" si="15"/>
        <v>0</v>
      </c>
      <c r="N200" s="101">
        <v>4680270118719</v>
      </c>
      <c r="O200" s="108">
        <v>14680270118716</v>
      </c>
    </row>
    <row r="201" spans="1:15" s="36" customFormat="1" ht="43.5" customHeight="1" x14ac:dyDescent="0.25">
      <c r="A201" s="51"/>
      <c r="B201" s="52" t="s">
        <v>795</v>
      </c>
      <c r="C201" s="53" t="s">
        <v>794</v>
      </c>
      <c r="D201" s="54">
        <v>10</v>
      </c>
      <c r="E201" s="55">
        <v>109</v>
      </c>
      <c r="F201" s="56">
        <f t="shared" si="16"/>
        <v>109</v>
      </c>
      <c r="G201" s="57"/>
      <c r="H201" s="58">
        <f t="shared" si="17"/>
        <v>0</v>
      </c>
      <c r="I201" s="54"/>
      <c r="J201" s="59">
        <v>6200</v>
      </c>
      <c r="K201" s="54">
        <v>1.2999999999999999E-2</v>
      </c>
      <c r="L201" s="47">
        <f t="shared" si="14"/>
        <v>0</v>
      </c>
      <c r="M201" s="48">
        <f t="shared" si="15"/>
        <v>0</v>
      </c>
      <c r="N201" s="60">
        <v>4680270110416</v>
      </c>
      <c r="O201" s="61">
        <v>14680270110413</v>
      </c>
    </row>
    <row r="202" spans="1:15" s="36" customFormat="1" ht="43.5" customHeight="1" x14ac:dyDescent="0.25">
      <c r="A202" s="51"/>
      <c r="B202" s="52" t="s">
        <v>59</v>
      </c>
      <c r="C202" s="53" t="s">
        <v>58</v>
      </c>
      <c r="D202" s="54">
        <v>10</v>
      </c>
      <c r="E202" s="55">
        <v>116</v>
      </c>
      <c r="F202" s="56">
        <f t="shared" si="16"/>
        <v>116</v>
      </c>
      <c r="G202" s="57"/>
      <c r="H202" s="58">
        <f t="shared" si="17"/>
        <v>0</v>
      </c>
      <c r="I202" s="54"/>
      <c r="J202" s="59">
        <v>6200</v>
      </c>
      <c r="K202" s="54">
        <v>1.2999999999999999E-2</v>
      </c>
      <c r="L202" s="47">
        <f t="shared" si="14"/>
        <v>0</v>
      </c>
      <c r="M202" s="48">
        <f t="shared" si="15"/>
        <v>0</v>
      </c>
      <c r="N202" s="60">
        <v>4680270119396</v>
      </c>
      <c r="O202" s="61">
        <v>14680270119393</v>
      </c>
    </row>
    <row r="203" spans="1:15" s="36" customFormat="1" ht="42" customHeight="1" x14ac:dyDescent="0.25">
      <c r="A203" s="51"/>
      <c r="B203" s="52" t="s">
        <v>1460</v>
      </c>
      <c r="C203" s="53" t="s">
        <v>1459</v>
      </c>
      <c r="D203" s="54">
        <v>10</v>
      </c>
      <c r="E203" s="55">
        <v>119</v>
      </c>
      <c r="F203" s="56">
        <f t="shared" si="16"/>
        <v>119</v>
      </c>
      <c r="G203" s="57"/>
      <c r="H203" s="58">
        <f t="shared" si="17"/>
        <v>0</v>
      </c>
      <c r="I203" s="54"/>
      <c r="J203" s="59">
        <v>6200</v>
      </c>
      <c r="K203" s="54">
        <v>1.2999999999999999E-2</v>
      </c>
      <c r="L203" s="47">
        <f t="shared" si="14"/>
        <v>0</v>
      </c>
      <c r="M203" s="48">
        <f t="shared" si="15"/>
        <v>0</v>
      </c>
      <c r="N203" s="60">
        <v>4680270121399</v>
      </c>
      <c r="O203" s="61">
        <v>14680270121396</v>
      </c>
    </row>
    <row r="204" spans="1:15" s="36" customFormat="1" ht="41.25" customHeight="1" x14ac:dyDescent="0.25">
      <c r="A204" s="51"/>
      <c r="B204" s="52" t="s">
        <v>797</v>
      </c>
      <c r="C204" s="53" t="s">
        <v>796</v>
      </c>
      <c r="D204" s="54">
        <v>10</v>
      </c>
      <c r="E204" s="55">
        <v>119</v>
      </c>
      <c r="F204" s="56">
        <f t="shared" si="16"/>
        <v>119</v>
      </c>
      <c r="G204" s="57"/>
      <c r="H204" s="58">
        <f t="shared" si="17"/>
        <v>0</v>
      </c>
      <c r="I204" s="54"/>
      <c r="J204" s="59">
        <v>6200</v>
      </c>
      <c r="K204" s="54">
        <v>1.2999999999999999E-2</v>
      </c>
      <c r="L204" s="47">
        <f t="shared" si="14"/>
        <v>0</v>
      </c>
      <c r="M204" s="48">
        <f t="shared" si="15"/>
        <v>0</v>
      </c>
      <c r="N204" s="60">
        <v>4680270114322</v>
      </c>
      <c r="O204" s="61">
        <v>14680270114329</v>
      </c>
    </row>
    <row r="205" spans="1:15" s="36" customFormat="1" ht="43.5" customHeight="1" x14ac:dyDescent="0.25">
      <c r="A205" s="51"/>
      <c r="B205" s="52" t="s">
        <v>799</v>
      </c>
      <c r="C205" s="53" t="s">
        <v>798</v>
      </c>
      <c r="D205" s="54">
        <v>10</v>
      </c>
      <c r="E205" s="55">
        <v>133.5</v>
      </c>
      <c r="F205" s="56">
        <f t="shared" si="16"/>
        <v>133.5</v>
      </c>
      <c r="G205" s="57"/>
      <c r="H205" s="58">
        <f t="shared" si="17"/>
        <v>0</v>
      </c>
      <c r="I205" s="54"/>
      <c r="J205" s="59">
        <v>6200</v>
      </c>
      <c r="K205" s="54">
        <v>1.2999999999999999E-2</v>
      </c>
      <c r="L205" s="47">
        <f t="shared" si="14"/>
        <v>0</v>
      </c>
      <c r="M205" s="48">
        <f t="shared" si="15"/>
        <v>0</v>
      </c>
      <c r="N205" s="60">
        <v>4680270114681</v>
      </c>
      <c r="O205" s="61">
        <v>14680270114688</v>
      </c>
    </row>
    <row r="206" spans="1:15" s="36" customFormat="1" ht="45" customHeight="1" x14ac:dyDescent="0.25">
      <c r="A206" s="51"/>
      <c r="B206" s="52" t="s">
        <v>801</v>
      </c>
      <c r="C206" s="53" t="s">
        <v>800</v>
      </c>
      <c r="D206" s="54">
        <v>10</v>
      </c>
      <c r="E206" s="55">
        <v>119</v>
      </c>
      <c r="F206" s="56">
        <f t="shared" si="16"/>
        <v>119</v>
      </c>
      <c r="G206" s="57"/>
      <c r="H206" s="58">
        <f t="shared" si="17"/>
        <v>0</v>
      </c>
      <c r="I206" s="54"/>
      <c r="J206" s="59">
        <v>6200</v>
      </c>
      <c r="K206" s="54">
        <v>1.2999999999999999E-2</v>
      </c>
      <c r="L206" s="47">
        <f t="shared" si="14"/>
        <v>0</v>
      </c>
      <c r="M206" s="48">
        <f t="shared" si="15"/>
        <v>0</v>
      </c>
      <c r="N206" s="60">
        <v>4680270115381</v>
      </c>
      <c r="O206" s="61">
        <v>14680270115388</v>
      </c>
    </row>
    <row r="207" spans="1:15" s="36" customFormat="1" ht="42.75" customHeight="1" x14ac:dyDescent="0.25">
      <c r="A207" s="51"/>
      <c r="B207" s="52" t="s">
        <v>803</v>
      </c>
      <c r="C207" s="53" t="s">
        <v>802</v>
      </c>
      <c r="D207" s="54">
        <v>10</v>
      </c>
      <c r="E207" s="55">
        <v>128</v>
      </c>
      <c r="F207" s="56">
        <f t="shared" si="16"/>
        <v>128</v>
      </c>
      <c r="G207" s="57"/>
      <c r="H207" s="58">
        <f t="shared" si="17"/>
        <v>0</v>
      </c>
      <c r="I207" s="54"/>
      <c r="J207" s="59">
        <v>6200</v>
      </c>
      <c r="K207" s="54">
        <v>1.2999999999999999E-2</v>
      </c>
      <c r="L207" s="47">
        <f t="shared" si="14"/>
        <v>0</v>
      </c>
      <c r="M207" s="48">
        <f t="shared" si="15"/>
        <v>0</v>
      </c>
      <c r="N207" s="60">
        <v>4680270113714</v>
      </c>
      <c r="O207" s="61">
        <v>14680270113711</v>
      </c>
    </row>
    <row r="208" spans="1:15" s="36" customFormat="1" ht="42.75" customHeight="1" x14ac:dyDescent="0.25">
      <c r="A208" s="51"/>
      <c r="B208" s="52" t="s">
        <v>61</v>
      </c>
      <c r="C208" s="53" t="s">
        <v>60</v>
      </c>
      <c r="D208" s="54">
        <v>10</v>
      </c>
      <c r="E208" s="55">
        <v>119</v>
      </c>
      <c r="F208" s="56">
        <f t="shared" si="16"/>
        <v>119</v>
      </c>
      <c r="G208" s="57"/>
      <c r="H208" s="58">
        <f t="shared" si="17"/>
        <v>0</v>
      </c>
      <c r="I208" s="54"/>
      <c r="J208" s="59">
        <v>6200</v>
      </c>
      <c r="K208" s="54">
        <v>1.2999999999999999E-2</v>
      </c>
      <c r="L208" s="47">
        <f t="shared" si="14"/>
        <v>0</v>
      </c>
      <c r="M208" s="48">
        <f t="shared" si="15"/>
        <v>0</v>
      </c>
      <c r="N208" s="60">
        <v>4680270119402</v>
      </c>
      <c r="O208" s="61">
        <v>14680270119409</v>
      </c>
    </row>
    <row r="209" spans="1:15" s="36" customFormat="1" ht="41.25" customHeight="1" x14ac:dyDescent="0.25">
      <c r="A209" s="51"/>
      <c r="B209" s="52" t="s">
        <v>805</v>
      </c>
      <c r="C209" s="53" t="s">
        <v>804</v>
      </c>
      <c r="D209" s="54">
        <v>10</v>
      </c>
      <c r="E209" s="55">
        <v>119</v>
      </c>
      <c r="F209" s="56">
        <f t="shared" si="16"/>
        <v>119</v>
      </c>
      <c r="G209" s="57"/>
      <c r="H209" s="58">
        <f t="shared" si="17"/>
        <v>0</v>
      </c>
      <c r="I209" s="54"/>
      <c r="J209" s="59">
        <v>6200</v>
      </c>
      <c r="K209" s="54">
        <v>1.2999999999999999E-2</v>
      </c>
      <c r="L209" s="47">
        <f t="shared" si="14"/>
        <v>0</v>
      </c>
      <c r="M209" s="48">
        <f t="shared" si="15"/>
        <v>0</v>
      </c>
      <c r="N209" s="60">
        <v>4680270114278</v>
      </c>
      <c r="O209" s="61">
        <v>14680270114275</v>
      </c>
    </row>
    <row r="210" spans="1:15" s="36" customFormat="1" ht="45" customHeight="1" x14ac:dyDescent="0.25">
      <c r="A210" s="51"/>
      <c r="B210" s="52" t="s">
        <v>807</v>
      </c>
      <c r="C210" s="53" t="s">
        <v>806</v>
      </c>
      <c r="D210" s="54">
        <v>10</v>
      </c>
      <c r="E210" s="55">
        <v>128</v>
      </c>
      <c r="F210" s="56">
        <f t="shared" si="16"/>
        <v>128</v>
      </c>
      <c r="G210" s="57"/>
      <c r="H210" s="58">
        <f t="shared" si="17"/>
        <v>0</v>
      </c>
      <c r="I210" s="54"/>
      <c r="J210" s="59">
        <v>6200</v>
      </c>
      <c r="K210" s="54">
        <v>1.2999999999999999E-2</v>
      </c>
      <c r="L210" s="47">
        <f t="shared" si="14"/>
        <v>0</v>
      </c>
      <c r="M210" s="48">
        <f t="shared" si="15"/>
        <v>0</v>
      </c>
      <c r="N210" s="60">
        <v>4680270110195</v>
      </c>
      <c r="O210" s="61">
        <v>14680270110192</v>
      </c>
    </row>
    <row r="211" spans="1:15" s="36" customFormat="1" ht="50.25" customHeight="1" x14ac:dyDescent="0.25">
      <c r="A211" s="51"/>
      <c r="B211" s="52" t="s">
        <v>809</v>
      </c>
      <c r="C211" s="53" t="s">
        <v>808</v>
      </c>
      <c r="D211" s="54">
        <v>10</v>
      </c>
      <c r="E211" s="55">
        <v>119</v>
      </c>
      <c r="F211" s="56">
        <f t="shared" si="16"/>
        <v>119</v>
      </c>
      <c r="G211" s="57"/>
      <c r="H211" s="58">
        <f t="shared" si="17"/>
        <v>0</v>
      </c>
      <c r="I211" s="54"/>
      <c r="J211" s="59">
        <v>6200</v>
      </c>
      <c r="K211" s="54">
        <v>1.2999999999999999E-2</v>
      </c>
      <c r="L211" s="47">
        <f t="shared" ref="L211:L267" si="18">G211/D211*J211/1000</f>
        <v>0</v>
      </c>
      <c r="M211" s="48">
        <f t="shared" ref="M211:M267" si="19">G211/D211*K211</f>
        <v>0</v>
      </c>
      <c r="N211" s="60">
        <v>4680270114605</v>
      </c>
      <c r="O211" s="61">
        <v>14680270114602</v>
      </c>
    </row>
    <row r="212" spans="1:15" s="36" customFormat="1" ht="44.25" customHeight="1" x14ac:dyDescent="0.25">
      <c r="A212" s="51"/>
      <c r="B212" s="52" t="s">
        <v>811</v>
      </c>
      <c r="C212" s="53" t="s">
        <v>810</v>
      </c>
      <c r="D212" s="54">
        <v>10</v>
      </c>
      <c r="E212" s="55">
        <v>119</v>
      </c>
      <c r="F212" s="56">
        <f t="shared" si="16"/>
        <v>119</v>
      </c>
      <c r="G212" s="57"/>
      <c r="H212" s="58">
        <f t="shared" si="17"/>
        <v>0</v>
      </c>
      <c r="I212" s="54"/>
      <c r="J212" s="59">
        <v>6200</v>
      </c>
      <c r="K212" s="54">
        <v>1.2999999999999999E-2</v>
      </c>
      <c r="L212" s="47">
        <f t="shared" si="18"/>
        <v>0</v>
      </c>
      <c r="M212" s="48">
        <f t="shared" si="19"/>
        <v>0</v>
      </c>
      <c r="N212" s="60">
        <v>4680270115060</v>
      </c>
      <c r="O212" s="61">
        <v>14680270115067</v>
      </c>
    </row>
    <row r="213" spans="1:15" s="36" customFormat="1" ht="46.5" customHeight="1" thickBot="1" x14ac:dyDescent="0.3">
      <c r="A213" s="84"/>
      <c r="B213" s="85" t="s">
        <v>813</v>
      </c>
      <c r="C213" s="86" t="s">
        <v>812</v>
      </c>
      <c r="D213" s="87">
        <v>10</v>
      </c>
      <c r="E213" s="88">
        <v>202</v>
      </c>
      <c r="F213" s="222">
        <f t="shared" si="16"/>
        <v>202</v>
      </c>
      <c r="G213" s="89"/>
      <c r="H213" s="223">
        <f t="shared" si="17"/>
        <v>0</v>
      </c>
      <c r="I213" s="87"/>
      <c r="J213" s="90">
        <v>6200</v>
      </c>
      <c r="K213" s="87">
        <v>1.2999999999999999E-2</v>
      </c>
      <c r="L213" s="90">
        <f t="shared" si="18"/>
        <v>0</v>
      </c>
      <c r="M213" s="226">
        <f t="shared" si="19"/>
        <v>0</v>
      </c>
      <c r="N213" s="91">
        <v>4680270110553</v>
      </c>
      <c r="O213" s="92">
        <v>14680270110550</v>
      </c>
    </row>
    <row r="214" spans="1:15" s="36" customFormat="1" ht="12.75" customHeight="1" thickBot="1" x14ac:dyDescent="0.3">
      <c r="A214" s="288" t="s">
        <v>82</v>
      </c>
      <c r="B214" s="292"/>
      <c r="C214" s="365"/>
      <c r="D214" s="292"/>
      <c r="E214" s="292"/>
      <c r="F214" s="234"/>
      <c r="G214" s="292"/>
      <c r="H214" s="292"/>
      <c r="I214" s="292"/>
      <c r="J214" s="292"/>
      <c r="K214" s="292"/>
      <c r="L214" s="292"/>
      <c r="M214" s="292"/>
      <c r="N214" s="292"/>
      <c r="O214" s="301"/>
    </row>
    <row r="215" spans="1:15" s="36" customFormat="1" ht="45.75" customHeight="1" x14ac:dyDescent="0.25">
      <c r="A215" s="105"/>
      <c r="B215" s="106" t="s">
        <v>815</v>
      </c>
      <c r="C215" s="107" t="s">
        <v>814</v>
      </c>
      <c r="D215" s="46">
        <v>10</v>
      </c>
      <c r="E215" s="42">
        <v>103.5</v>
      </c>
      <c r="F215" s="43">
        <f t="shared" si="16"/>
        <v>103.5</v>
      </c>
      <c r="G215" s="44"/>
      <c r="H215" s="45">
        <f t="shared" si="17"/>
        <v>0</v>
      </c>
      <c r="I215" s="46"/>
      <c r="J215" s="47">
        <v>7100</v>
      </c>
      <c r="K215" s="46">
        <v>1.2999999999999999E-2</v>
      </c>
      <c r="L215" s="47">
        <f t="shared" si="18"/>
        <v>0</v>
      </c>
      <c r="M215" s="48">
        <f t="shared" si="19"/>
        <v>0</v>
      </c>
      <c r="N215" s="101">
        <v>4680270026977</v>
      </c>
      <c r="O215" s="108">
        <v>14680270026974</v>
      </c>
    </row>
    <row r="216" spans="1:15" s="36" customFormat="1" ht="45.75" customHeight="1" x14ac:dyDescent="0.25">
      <c r="A216" s="51"/>
      <c r="B216" s="52" t="s">
        <v>368</v>
      </c>
      <c r="C216" s="53" t="s">
        <v>816</v>
      </c>
      <c r="D216" s="54">
        <v>10</v>
      </c>
      <c r="E216" s="55">
        <v>182</v>
      </c>
      <c r="F216" s="56">
        <f t="shared" si="16"/>
        <v>182</v>
      </c>
      <c r="G216" s="57"/>
      <c r="H216" s="58">
        <f t="shared" si="17"/>
        <v>0</v>
      </c>
      <c r="I216" s="54"/>
      <c r="J216" s="59">
        <v>7100</v>
      </c>
      <c r="K216" s="54">
        <v>1.2999999999999999E-2</v>
      </c>
      <c r="L216" s="47">
        <f t="shared" si="18"/>
        <v>0</v>
      </c>
      <c r="M216" s="48">
        <f t="shared" si="19"/>
        <v>0</v>
      </c>
      <c r="N216" s="60">
        <v>4680270092323</v>
      </c>
      <c r="O216" s="61">
        <v>14680270092320</v>
      </c>
    </row>
    <row r="217" spans="1:15" s="36" customFormat="1" ht="40.5" customHeight="1" x14ac:dyDescent="0.25">
      <c r="A217" s="51"/>
      <c r="B217" s="52" t="s">
        <v>818</v>
      </c>
      <c r="C217" s="53" t="s">
        <v>817</v>
      </c>
      <c r="D217" s="54">
        <v>10</v>
      </c>
      <c r="E217" s="55">
        <v>136</v>
      </c>
      <c r="F217" s="56">
        <f t="shared" si="16"/>
        <v>136</v>
      </c>
      <c r="G217" s="57"/>
      <c r="H217" s="58">
        <f t="shared" si="17"/>
        <v>0</v>
      </c>
      <c r="I217" s="54"/>
      <c r="J217" s="59">
        <v>7100</v>
      </c>
      <c r="K217" s="54">
        <v>1.2999999999999999E-2</v>
      </c>
      <c r="L217" s="47">
        <f t="shared" si="18"/>
        <v>0</v>
      </c>
      <c r="M217" s="48">
        <f t="shared" si="19"/>
        <v>0</v>
      </c>
      <c r="N217" s="60">
        <v>4680270027158</v>
      </c>
      <c r="O217" s="61">
        <v>14680270027155</v>
      </c>
    </row>
    <row r="218" spans="1:15" s="36" customFormat="1" ht="37.5" customHeight="1" x14ac:dyDescent="0.25">
      <c r="A218" s="51"/>
      <c r="B218" s="52" t="s">
        <v>820</v>
      </c>
      <c r="C218" s="53" t="s">
        <v>819</v>
      </c>
      <c r="D218" s="54">
        <v>10</v>
      </c>
      <c r="E218" s="55">
        <v>175</v>
      </c>
      <c r="F218" s="56">
        <f t="shared" si="16"/>
        <v>175</v>
      </c>
      <c r="G218" s="57"/>
      <c r="H218" s="58">
        <f t="shared" si="17"/>
        <v>0</v>
      </c>
      <c r="I218" s="54"/>
      <c r="J218" s="59">
        <v>7100</v>
      </c>
      <c r="K218" s="54">
        <v>1.2999999999999999E-2</v>
      </c>
      <c r="L218" s="47">
        <f t="shared" si="18"/>
        <v>0</v>
      </c>
      <c r="M218" s="48">
        <f t="shared" si="19"/>
        <v>0</v>
      </c>
      <c r="N218" s="60">
        <v>4680270027318</v>
      </c>
      <c r="O218" s="61">
        <v>14680270027315</v>
      </c>
    </row>
    <row r="219" spans="1:15" s="36" customFormat="1" ht="30.75" customHeight="1" x14ac:dyDescent="0.25">
      <c r="A219" s="51"/>
      <c r="B219" s="52" t="s">
        <v>822</v>
      </c>
      <c r="C219" s="53" t="s">
        <v>821</v>
      </c>
      <c r="D219" s="54">
        <v>10</v>
      </c>
      <c r="E219" s="55">
        <v>175</v>
      </c>
      <c r="F219" s="56">
        <f t="shared" si="16"/>
        <v>175</v>
      </c>
      <c r="G219" s="57"/>
      <c r="H219" s="58">
        <f t="shared" si="17"/>
        <v>0</v>
      </c>
      <c r="I219" s="54"/>
      <c r="J219" s="59">
        <v>7100</v>
      </c>
      <c r="K219" s="54">
        <v>1.2999999999999999E-2</v>
      </c>
      <c r="L219" s="47">
        <f t="shared" si="18"/>
        <v>0</v>
      </c>
      <c r="M219" s="48">
        <f t="shared" si="19"/>
        <v>0</v>
      </c>
      <c r="N219" s="60">
        <v>4680270027356</v>
      </c>
      <c r="O219" s="61">
        <v>14680270027353</v>
      </c>
    </row>
    <row r="220" spans="1:15" s="36" customFormat="1" ht="30.75" customHeight="1" x14ac:dyDescent="0.25">
      <c r="A220" s="51"/>
      <c r="B220" s="52" t="s">
        <v>388</v>
      </c>
      <c r="C220" s="53" t="s">
        <v>823</v>
      </c>
      <c r="D220" s="54">
        <v>10</v>
      </c>
      <c r="E220" s="55">
        <v>223</v>
      </c>
      <c r="F220" s="56">
        <f t="shared" si="16"/>
        <v>223</v>
      </c>
      <c r="G220" s="57"/>
      <c r="H220" s="58">
        <f t="shared" si="17"/>
        <v>0</v>
      </c>
      <c r="I220" s="54"/>
      <c r="J220" s="59">
        <v>7100</v>
      </c>
      <c r="K220" s="54">
        <v>1.2999999999999999E-2</v>
      </c>
      <c r="L220" s="47">
        <f t="shared" si="18"/>
        <v>0</v>
      </c>
      <c r="M220" s="48">
        <f t="shared" si="19"/>
        <v>0</v>
      </c>
      <c r="N220" s="60">
        <v>4680270092361</v>
      </c>
      <c r="O220" s="61">
        <v>14680270092368</v>
      </c>
    </row>
    <row r="221" spans="1:15" s="36" customFormat="1" ht="30.75" customHeight="1" thickBot="1" x14ac:dyDescent="0.3">
      <c r="A221" s="84"/>
      <c r="B221" s="85" t="s">
        <v>392</v>
      </c>
      <c r="C221" s="86" t="s">
        <v>824</v>
      </c>
      <c r="D221" s="87">
        <v>10</v>
      </c>
      <c r="E221" s="88">
        <v>325</v>
      </c>
      <c r="F221" s="222">
        <f t="shared" si="16"/>
        <v>325</v>
      </c>
      <c r="G221" s="89"/>
      <c r="H221" s="223">
        <f t="shared" si="17"/>
        <v>0</v>
      </c>
      <c r="I221" s="87"/>
      <c r="J221" s="90">
        <v>7100</v>
      </c>
      <c r="K221" s="87">
        <v>1.2999999999999999E-2</v>
      </c>
      <c r="L221" s="90">
        <f t="shared" si="18"/>
        <v>0</v>
      </c>
      <c r="M221" s="226">
        <f t="shared" si="19"/>
        <v>0</v>
      </c>
      <c r="N221" s="91">
        <v>4680270092385</v>
      </c>
      <c r="O221" s="92">
        <v>14680270092382</v>
      </c>
    </row>
    <row r="222" spans="1:15" s="36" customFormat="1" ht="14.25" customHeight="1" thickBot="1" x14ac:dyDescent="0.3">
      <c r="A222" s="73" t="s">
        <v>83</v>
      </c>
      <c r="B222" s="29"/>
      <c r="C222" s="362"/>
      <c r="D222" s="29"/>
      <c r="E222" s="29"/>
      <c r="F222" s="234"/>
      <c r="G222" s="29"/>
      <c r="H222" s="29"/>
      <c r="I222" s="29"/>
      <c r="J222" s="29"/>
      <c r="K222" s="29"/>
      <c r="L222" s="29"/>
      <c r="M222" s="29"/>
      <c r="N222" s="29"/>
      <c r="O222" s="83"/>
    </row>
    <row r="223" spans="1:15" s="36" customFormat="1" ht="42.75" customHeight="1" x14ac:dyDescent="0.25">
      <c r="A223" s="105"/>
      <c r="B223" s="106" t="s">
        <v>826</v>
      </c>
      <c r="C223" s="107" t="s">
        <v>825</v>
      </c>
      <c r="D223" s="46">
        <v>6</v>
      </c>
      <c r="E223" s="42">
        <v>129</v>
      </c>
      <c r="F223" s="43">
        <f t="shared" si="16"/>
        <v>129</v>
      </c>
      <c r="G223" s="44"/>
      <c r="H223" s="45">
        <f t="shared" si="17"/>
        <v>0</v>
      </c>
      <c r="I223" s="46"/>
      <c r="J223" s="47">
        <v>4300</v>
      </c>
      <c r="K223" s="46">
        <v>1.2999999999999999E-2</v>
      </c>
      <c r="L223" s="47">
        <f t="shared" si="18"/>
        <v>0</v>
      </c>
      <c r="M223" s="48">
        <f t="shared" si="19"/>
        <v>0</v>
      </c>
      <c r="N223" s="101">
        <v>4680270027684</v>
      </c>
      <c r="O223" s="108">
        <v>14680270027681</v>
      </c>
    </row>
    <row r="224" spans="1:15" s="36" customFormat="1" ht="41.25" customHeight="1" x14ac:dyDescent="0.25">
      <c r="A224" s="51"/>
      <c r="B224" s="52" t="s">
        <v>828</v>
      </c>
      <c r="C224" s="53" t="s">
        <v>827</v>
      </c>
      <c r="D224" s="54">
        <v>6</v>
      </c>
      <c r="E224" s="55">
        <v>152</v>
      </c>
      <c r="F224" s="56">
        <f t="shared" si="16"/>
        <v>152</v>
      </c>
      <c r="G224" s="57"/>
      <c r="H224" s="58">
        <f t="shared" si="17"/>
        <v>0</v>
      </c>
      <c r="I224" s="54"/>
      <c r="J224" s="59">
        <v>4300</v>
      </c>
      <c r="K224" s="54">
        <v>1.2999999999999999E-2</v>
      </c>
      <c r="L224" s="47">
        <f t="shared" si="18"/>
        <v>0</v>
      </c>
      <c r="M224" s="48">
        <f t="shared" si="19"/>
        <v>0</v>
      </c>
      <c r="N224" s="60">
        <v>4680270092408</v>
      </c>
      <c r="O224" s="61">
        <v>14680270092405</v>
      </c>
    </row>
    <row r="225" spans="1:15" s="36" customFormat="1" ht="40.5" customHeight="1" x14ac:dyDescent="0.25">
      <c r="A225" s="51"/>
      <c r="B225" s="52" t="s">
        <v>830</v>
      </c>
      <c r="C225" s="53" t="s">
        <v>829</v>
      </c>
      <c r="D225" s="54">
        <v>6</v>
      </c>
      <c r="E225" s="55">
        <v>138</v>
      </c>
      <c r="F225" s="56">
        <f t="shared" si="16"/>
        <v>138</v>
      </c>
      <c r="G225" s="57"/>
      <c r="H225" s="58">
        <f t="shared" si="17"/>
        <v>0</v>
      </c>
      <c r="I225" s="54"/>
      <c r="J225" s="59">
        <v>4300</v>
      </c>
      <c r="K225" s="54">
        <v>1.2999999999999999E-2</v>
      </c>
      <c r="L225" s="47">
        <f t="shared" si="18"/>
        <v>0</v>
      </c>
      <c r="M225" s="48">
        <f t="shared" si="19"/>
        <v>0</v>
      </c>
      <c r="N225" s="60">
        <v>4680270043318</v>
      </c>
      <c r="O225" s="61">
        <v>14680270043315</v>
      </c>
    </row>
    <row r="226" spans="1:15" s="36" customFormat="1" ht="39.75" customHeight="1" x14ac:dyDescent="0.25">
      <c r="A226" s="51"/>
      <c r="B226" s="52" t="s">
        <v>832</v>
      </c>
      <c r="C226" s="53" t="s">
        <v>831</v>
      </c>
      <c r="D226" s="54">
        <v>6</v>
      </c>
      <c r="E226" s="55">
        <v>157</v>
      </c>
      <c r="F226" s="56">
        <f t="shared" si="16"/>
        <v>157</v>
      </c>
      <c r="G226" s="57"/>
      <c r="H226" s="58">
        <f t="shared" si="17"/>
        <v>0</v>
      </c>
      <c r="I226" s="54"/>
      <c r="J226" s="59">
        <v>4300</v>
      </c>
      <c r="K226" s="54">
        <v>1.2999999999999999E-2</v>
      </c>
      <c r="L226" s="47">
        <f t="shared" si="18"/>
        <v>0</v>
      </c>
      <c r="M226" s="48">
        <f t="shared" si="19"/>
        <v>0</v>
      </c>
      <c r="N226" s="60">
        <v>4680270027783</v>
      </c>
      <c r="O226" s="61">
        <v>14680270027780</v>
      </c>
    </row>
    <row r="227" spans="1:15" s="36" customFormat="1" ht="41.25" customHeight="1" x14ac:dyDescent="0.25">
      <c r="A227" s="51"/>
      <c r="B227" s="52" t="s">
        <v>834</v>
      </c>
      <c r="C227" s="53" t="s">
        <v>833</v>
      </c>
      <c r="D227" s="54">
        <v>6</v>
      </c>
      <c r="E227" s="55">
        <v>109</v>
      </c>
      <c r="F227" s="56">
        <f t="shared" si="16"/>
        <v>109</v>
      </c>
      <c r="G227" s="57"/>
      <c r="H227" s="58">
        <f t="shared" si="17"/>
        <v>0</v>
      </c>
      <c r="I227" s="54"/>
      <c r="J227" s="59">
        <v>4300</v>
      </c>
      <c r="K227" s="54">
        <v>1.2999999999999999E-2</v>
      </c>
      <c r="L227" s="47">
        <f t="shared" si="18"/>
        <v>0</v>
      </c>
      <c r="M227" s="48">
        <f t="shared" si="19"/>
        <v>0</v>
      </c>
      <c r="N227" s="60">
        <v>4680270043332</v>
      </c>
      <c r="O227" s="61">
        <v>14680270043339</v>
      </c>
    </row>
    <row r="228" spans="1:15" s="36" customFormat="1" ht="42" customHeight="1" x14ac:dyDescent="0.25">
      <c r="A228" s="51"/>
      <c r="B228" s="52" t="s">
        <v>856</v>
      </c>
      <c r="C228" s="53" t="s">
        <v>835</v>
      </c>
      <c r="D228" s="54">
        <v>6</v>
      </c>
      <c r="E228" s="55">
        <v>155.30000000000001</v>
      </c>
      <c r="F228" s="56">
        <f t="shared" si="16"/>
        <v>155.30000000000001</v>
      </c>
      <c r="G228" s="57"/>
      <c r="H228" s="58">
        <f t="shared" si="17"/>
        <v>0</v>
      </c>
      <c r="I228" s="54"/>
      <c r="J228" s="59">
        <v>4300</v>
      </c>
      <c r="K228" s="54">
        <v>1.2999999999999999E-2</v>
      </c>
      <c r="L228" s="47">
        <f t="shared" si="18"/>
        <v>0</v>
      </c>
      <c r="M228" s="48">
        <f t="shared" si="19"/>
        <v>0</v>
      </c>
      <c r="N228" s="60">
        <v>4680270027882</v>
      </c>
      <c r="O228" s="61">
        <v>14680270027889</v>
      </c>
    </row>
    <row r="229" spans="1:15" s="36" customFormat="1" ht="43.5" customHeight="1" x14ac:dyDescent="0.25">
      <c r="A229" s="51"/>
      <c r="B229" s="52" t="s">
        <v>858</v>
      </c>
      <c r="C229" s="53" t="s">
        <v>857</v>
      </c>
      <c r="D229" s="54">
        <v>6</v>
      </c>
      <c r="E229" s="55">
        <v>144.19999999999999</v>
      </c>
      <c r="F229" s="56">
        <f t="shared" si="16"/>
        <v>144.19999999999999</v>
      </c>
      <c r="G229" s="57"/>
      <c r="H229" s="58">
        <f t="shared" si="17"/>
        <v>0</v>
      </c>
      <c r="I229" s="54"/>
      <c r="J229" s="59">
        <v>4300</v>
      </c>
      <c r="K229" s="54">
        <v>1.2999999999999999E-2</v>
      </c>
      <c r="L229" s="47">
        <f t="shared" si="18"/>
        <v>0</v>
      </c>
      <c r="M229" s="48">
        <f t="shared" si="19"/>
        <v>0</v>
      </c>
      <c r="N229" s="60">
        <v>4680270085240</v>
      </c>
      <c r="O229" s="61">
        <v>14680270085247</v>
      </c>
    </row>
    <row r="230" spans="1:15" s="36" customFormat="1" ht="38.25" customHeight="1" x14ac:dyDescent="0.25">
      <c r="A230" s="51"/>
      <c r="B230" s="52" t="s">
        <v>860</v>
      </c>
      <c r="C230" s="53" t="s">
        <v>859</v>
      </c>
      <c r="D230" s="54">
        <v>6</v>
      </c>
      <c r="E230" s="55">
        <v>149</v>
      </c>
      <c r="F230" s="56">
        <f t="shared" si="16"/>
        <v>149</v>
      </c>
      <c r="G230" s="57"/>
      <c r="H230" s="58">
        <f t="shared" si="17"/>
        <v>0</v>
      </c>
      <c r="I230" s="54"/>
      <c r="J230" s="59">
        <v>4300</v>
      </c>
      <c r="K230" s="54">
        <v>1.2999999999999999E-2</v>
      </c>
      <c r="L230" s="47">
        <f t="shared" si="18"/>
        <v>0</v>
      </c>
      <c r="M230" s="48">
        <f t="shared" si="19"/>
        <v>0</v>
      </c>
      <c r="N230" s="60">
        <v>4680270027943</v>
      </c>
      <c r="O230" s="61">
        <v>14680270027940</v>
      </c>
    </row>
    <row r="231" spans="1:15" s="36" customFormat="1" ht="38.25" customHeight="1" x14ac:dyDescent="0.25">
      <c r="A231" s="51"/>
      <c r="B231" s="52" t="s">
        <v>862</v>
      </c>
      <c r="C231" s="53" t="s">
        <v>861</v>
      </c>
      <c r="D231" s="54">
        <v>6</v>
      </c>
      <c r="E231" s="55">
        <v>119</v>
      </c>
      <c r="F231" s="56">
        <f t="shared" si="16"/>
        <v>119</v>
      </c>
      <c r="G231" s="57"/>
      <c r="H231" s="58">
        <f t="shared" si="17"/>
        <v>0</v>
      </c>
      <c r="I231" s="54"/>
      <c r="J231" s="59">
        <v>4300</v>
      </c>
      <c r="K231" s="54">
        <v>1.2999999999999999E-2</v>
      </c>
      <c r="L231" s="47">
        <f t="shared" si="18"/>
        <v>0</v>
      </c>
      <c r="M231" s="48">
        <f t="shared" si="19"/>
        <v>0</v>
      </c>
      <c r="N231" s="60">
        <v>4680270027967</v>
      </c>
      <c r="O231" s="61">
        <v>14680270027964</v>
      </c>
    </row>
    <row r="232" spans="1:15" s="36" customFormat="1" ht="38.25" customHeight="1" thickBot="1" x14ac:dyDescent="0.3">
      <c r="A232" s="84"/>
      <c r="B232" s="85" t="s">
        <v>864</v>
      </c>
      <c r="C232" s="86" t="s">
        <v>863</v>
      </c>
      <c r="D232" s="87">
        <v>6</v>
      </c>
      <c r="E232" s="88">
        <v>119</v>
      </c>
      <c r="F232" s="222">
        <f t="shared" si="16"/>
        <v>119</v>
      </c>
      <c r="G232" s="89"/>
      <c r="H232" s="223">
        <f t="shared" si="17"/>
        <v>0</v>
      </c>
      <c r="I232" s="87"/>
      <c r="J232" s="90">
        <v>4300</v>
      </c>
      <c r="K232" s="87">
        <v>1.2999999999999999E-2</v>
      </c>
      <c r="L232" s="90">
        <f t="shared" si="18"/>
        <v>0</v>
      </c>
      <c r="M232" s="226">
        <f t="shared" si="19"/>
        <v>0</v>
      </c>
      <c r="N232" s="91">
        <v>4680270100912</v>
      </c>
      <c r="O232" s="92">
        <v>14680270100919</v>
      </c>
    </row>
    <row r="233" spans="1:15" s="36" customFormat="1" ht="13.5" customHeight="1" thickBot="1" x14ac:dyDescent="0.3">
      <c r="A233" s="73" t="s">
        <v>84</v>
      </c>
      <c r="B233" s="29"/>
      <c r="C233" s="362"/>
      <c r="D233" s="29"/>
      <c r="E233" s="30"/>
      <c r="F233" s="234"/>
      <c r="G233" s="31"/>
      <c r="H233" s="29"/>
      <c r="I233" s="29"/>
      <c r="J233" s="35"/>
      <c r="K233" s="29"/>
      <c r="L233" s="29"/>
      <c r="M233" s="29"/>
      <c r="N233" s="29"/>
      <c r="O233" s="83"/>
    </row>
    <row r="234" spans="1:15" s="36" customFormat="1" ht="41.25" customHeight="1" x14ac:dyDescent="0.25">
      <c r="A234" s="105"/>
      <c r="B234" s="106" t="s">
        <v>20</v>
      </c>
      <c r="C234" s="107" t="s">
        <v>19</v>
      </c>
      <c r="D234" s="46">
        <v>30</v>
      </c>
      <c r="E234" s="42">
        <v>63</v>
      </c>
      <c r="F234" s="43">
        <f t="shared" si="16"/>
        <v>63</v>
      </c>
      <c r="G234" s="44"/>
      <c r="H234" s="45">
        <f t="shared" si="17"/>
        <v>0</v>
      </c>
      <c r="I234" s="46"/>
      <c r="J234" s="47">
        <v>5000</v>
      </c>
      <c r="K234" s="46">
        <v>8.9999999999999993E-3</v>
      </c>
      <c r="L234" s="47">
        <f t="shared" si="18"/>
        <v>0</v>
      </c>
      <c r="M234" s="48">
        <f t="shared" si="19"/>
        <v>0</v>
      </c>
      <c r="N234" s="101">
        <v>4680270118689</v>
      </c>
      <c r="O234" s="108">
        <v>14680270118686</v>
      </c>
    </row>
    <row r="235" spans="1:15" s="36" customFormat="1" ht="41.25" customHeight="1" x14ac:dyDescent="0.25">
      <c r="A235" s="51"/>
      <c r="B235" s="52" t="s">
        <v>81</v>
      </c>
      <c r="C235" s="53" t="s">
        <v>62</v>
      </c>
      <c r="D235" s="54">
        <v>30</v>
      </c>
      <c r="E235" s="55">
        <v>63</v>
      </c>
      <c r="F235" s="56">
        <f t="shared" si="16"/>
        <v>63</v>
      </c>
      <c r="G235" s="57"/>
      <c r="H235" s="58">
        <f t="shared" si="17"/>
        <v>0</v>
      </c>
      <c r="I235" s="54"/>
      <c r="J235" s="59">
        <v>5000</v>
      </c>
      <c r="K235" s="54">
        <v>8.9999999999999993E-3</v>
      </c>
      <c r="L235" s="47">
        <f t="shared" si="18"/>
        <v>0</v>
      </c>
      <c r="M235" s="48">
        <f t="shared" si="19"/>
        <v>0</v>
      </c>
      <c r="N235" s="60">
        <v>4680270118320</v>
      </c>
      <c r="O235" s="61">
        <v>14680270118327</v>
      </c>
    </row>
    <row r="236" spans="1:15" s="36" customFormat="1" ht="41.25" customHeight="1" x14ac:dyDescent="0.25">
      <c r="A236" s="51"/>
      <c r="B236" s="52" t="s">
        <v>1463</v>
      </c>
      <c r="C236" s="53" t="s">
        <v>1462</v>
      </c>
      <c r="D236" s="54">
        <v>30</v>
      </c>
      <c r="E236" s="55">
        <v>63</v>
      </c>
      <c r="F236" s="56">
        <f t="shared" si="16"/>
        <v>63</v>
      </c>
      <c r="G236" s="57"/>
      <c r="H236" s="58">
        <f t="shared" si="17"/>
        <v>0</v>
      </c>
      <c r="I236" s="54"/>
      <c r="J236" s="59">
        <v>5000</v>
      </c>
      <c r="K236" s="54">
        <v>8.9999999999999993E-3</v>
      </c>
      <c r="L236" s="47">
        <f t="shared" si="18"/>
        <v>0</v>
      </c>
      <c r="M236" s="48">
        <f t="shared" si="19"/>
        <v>0</v>
      </c>
      <c r="N236" s="60">
        <v>4680270121368</v>
      </c>
      <c r="O236" s="61">
        <v>14680270121365</v>
      </c>
    </row>
    <row r="237" spans="1:15" s="36" customFormat="1" ht="42.75" customHeight="1" x14ac:dyDescent="0.25">
      <c r="A237" s="51"/>
      <c r="B237" s="52" t="s">
        <v>866</v>
      </c>
      <c r="C237" s="53" t="s">
        <v>865</v>
      </c>
      <c r="D237" s="54">
        <v>30</v>
      </c>
      <c r="E237" s="55">
        <v>63</v>
      </c>
      <c r="F237" s="56">
        <f t="shared" si="16"/>
        <v>63</v>
      </c>
      <c r="G237" s="57"/>
      <c r="H237" s="58">
        <f t="shared" si="17"/>
        <v>0</v>
      </c>
      <c r="I237" s="54"/>
      <c r="J237" s="59">
        <v>5000</v>
      </c>
      <c r="K237" s="54">
        <v>8.9999999999999993E-3</v>
      </c>
      <c r="L237" s="47">
        <f t="shared" si="18"/>
        <v>0</v>
      </c>
      <c r="M237" s="48">
        <f t="shared" si="19"/>
        <v>0</v>
      </c>
      <c r="N237" s="60">
        <v>4680270115374</v>
      </c>
      <c r="O237" s="61">
        <v>14680270115371</v>
      </c>
    </row>
    <row r="238" spans="1:15" s="36" customFormat="1" ht="42.75" customHeight="1" x14ac:dyDescent="0.25">
      <c r="A238" s="51"/>
      <c r="B238" s="52" t="s">
        <v>868</v>
      </c>
      <c r="C238" s="53" t="s">
        <v>867</v>
      </c>
      <c r="D238" s="54">
        <v>30</v>
      </c>
      <c r="E238" s="55">
        <v>63</v>
      </c>
      <c r="F238" s="56">
        <f t="shared" si="16"/>
        <v>63</v>
      </c>
      <c r="G238" s="57"/>
      <c r="H238" s="58">
        <f t="shared" si="17"/>
        <v>0</v>
      </c>
      <c r="I238" s="54"/>
      <c r="J238" s="59">
        <v>5000</v>
      </c>
      <c r="K238" s="54">
        <v>8.9999999999999993E-3</v>
      </c>
      <c r="L238" s="47">
        <f t="shared" si="18"/>
        <v>0</v>
      </c>
      <c r="M238" s="48">
        <f t="shared" si="19"/>
        <v>0</v>
      </c>
      <c r="N238" s="60">
        <v>4680270115244</v>
      </c>
      <c r="O238" s="61">
        <v>14680270115241</v>
      </c>
    </row>
    <row r="239" spans="1:15" s="36" customFormat="1" ht="42" customHeight="1" x14ac:dyDescent="0.25">
      <c r="A239" s="51"/>
      <c r="B239" s="52" t="s">
        <v>870</v>
      </c>
      <c r="C239" s="53" t="s">
        <v>869</v>
      </c>
      <c r="D239" s="54">
        <v>30</v>
      </c>
      <c r="E239" s="55">
        <v>55</v>
      </c>
      <c r="F239" s="56">
        <f t="shared" si="16"/>
        <v>55</v>
      </c>
      <c r="G239" s="57"/>
      <c r="H239" s="58">
        <f t="shared" si="17"/>
        <v>0</v>
      </c>
      <c r="I239" s="54"/>
      <c r="J239" s="59">
        <v>5000</v>
      </c>
      <c r="K239" s="54">
        <v>8.9999999999999993E-3</v>
      </c>
      <c r="L239" s="47">
        <f t="shared" si="18"/>
        <v>0</v>
      </c>
      <c r="M239" s="48">
        <f t="shared" si="19"/>
        <v>0</v>
      </c>
      <c r="N239" s="60">
        <v>4680270107577</v>
      </c>
      <c r="O239" s="61">
        <v>14680270107574</v>
      </c>
    </row>
    <row r="240" spans="1:15" s="36" customFormat="1" ht="42.75" customHeight="1" x14ac:dyDescent="0.25">
      <c r="A240" s="51"/>
      <c r="B240" s="52" t="s">
        <v>872</v>
      </c>
      <c r="C240" s="53" t="s">
        <v>871</v>
      </c>
      <c r="D240" s="54">
        <v>30</v>
      </c>
      <c r="E240" s="55">
        <v>63</v>
      </c>
      <c r="F240" s="56">
        <f t="shared" si="16"/>
        <v>63</v>
      </c>
      <c r="G240" s="57"/>
      <c r="H240" s="58">
        <f t="shared" si="17"/>
        <v>0</v>
      </c>
      <c r="I240" s="54"/>
      <c r="J240" s="59">
        <v>5000</v>
      </c>
      <c r="K240" s="54">
        <v>8.9999999999999993E-3</v>
      </c>
      <c r="L240" s="47">
        <f t="shared" si="18"/>
        <v>0</v>
      </c>
      <c r="M240" s="48">
        <f t="shared" si="19"/>
        <v>0</v>
      </c>
      <c r="N240" s="60">
        <v>4680270114292</v>
      </c>
      <c r="O240" s="61">
        <v>14680270114299</v>
      </c>
    </row>
    <row r="241" spans="1:15" s="36" customFormat="1" ht="40.5" customHeight="1" x14ac:dyDescent="0.25">
      <c r="A241" s="51"/>
      <c r="B241" s="52" t="s">
        <v>874</v>
      </c>
      <c r="C241" s="53" t="s">
        <v>873</v>
      </c>
      <c r="D241" s="54">
        <v>30</v>
      </c>
      <c r="E241" s="55">
        <v>77.2</v>
      </c>
      <c r="F241" s="56">
        <f t="shared" si="16"/>
        <v>77.2</v>
      </c>
      <c r="G241" s="57"/>
      <c r="H241" s="58">
        <f t="shared" si="17"/>
        <v>0</v>
      </c>
      <c r="I241" s="54"/>
      <c r="J241" s="59">
        <v>5000</v>
      </c>
      <c r="K241" s="54">
        <v>8.9999999999999993E-3</v>
      </c>
      <c r="L241" s="47">
        <f t="shared" si="18"/>
        <v>0</v>
      </c>
      <c r="M241" s="48">
        <f t="shared" si="19"/>
        <v>0</v>
      </c>
      <c r="N241" s="60">
        <v>4680270114650</v>
      </c>
      <c r="O241" s="61">
        <v>14680270114657</v>
      </c>
    </row>
    <row r="242" spans="1:15" s="36" customFormat="1" ht="42" customHeight="1" x14ac:dyDescent="0.25">
      <c r="A242" s="51"/>
      <c r="B242" s="52" t="s">
        <v>876</v>
      </c>
      <c r="C242" s="53" t="s">
        <v>875</v>
      </c>
      <c r="D242" s="54">
        <v>30</v>
      </c>
      <c r="E242" s="55">
        <v>63</v>
      </c>
      <c r="F242" s="56">
        <f t="shared" si="16"/>
        <v>63</v>
      </c>
      <c r="G242" s="57"/>
      <c r="H242" s="58">
        <f t="shared" si="17"/>
        <v>0</v>
      </c>
      <c r="I242" s="54"/>
      <c r="J242" s="59">
        <v>5000</v>
      </c>
      <c r="K242" s="54">
        <v>8.9999999999999993E-3</v>
      </c>
      <c r="L242" s="47">
        <f t="shared" si="18"/>
        <v>0</v>
      </c>
      <c r="M242" s="48">
        <f t="shared" si="19"/>
        <v>0</v>
      </c>
      <c r="N242" s="60">
        <v>4680270113684</v>
      </c>
      <c r="O242" s="61">
        <v>14680270113681</v>
      </c>
    </row>
    <row r="243" spans="1:15" s="36" customFormat="1" ht="42" customHeight="1" x14ac:dyDescent="0.25">
      <c r="A243" s="51"/>
      <c r="B243" s="52" t="s">
        <v>878</v>
      </c>
      <c r="C243" s="53" t="s">
        <v>877</v>
      </c>
      <c r="D243" s="54">
        <v>30</v>
      </c>
      <c r="E243" s="55">
        <v>73.5</v>
      </c>
      <c r="F243" s="56">
        <f t="shared" si="16"/>
        <v>73.5</v>
      </c>
      <c r="G243" s="57"/>
      <c r="H243" s="58">
        <f t="shared" si="17"/>
        <v>0</v>
      </c>
      <c r="I243" s="54"/>
      <c r="J243" s="59">
        <v>5000</v>
      </c>
      <c r="K243" s="54">
        <v>8.9999999999999993E-3</v>
      </c>
      <c r="L243" s="47">
        <f t="shared" si="18"/>
        <v>0</v>
      </c>
      <c r="M243" s="48">
        <f t="shared" si="19"/>
        <v>0</v>
      </c>
      <c r="N243" s="60">
        <v>4680270107331</v>
      </c>
      <c r="O243" s="61">
        <v>14680270107338</v>
      </c>
    </row>
    <row r="244" spans="1:15" s="36" customFormat="1" ht="44.25" customHeight="1" x14ac:dyDescent="0.25">
      <c r="A244" s="51"/>
      <c r="B244" s="52" t="s">
        <v>880</v>
      </c>
      <c r="C244" s="53" t="s">
        <v>879</v>
      </c>
      <c r="D244" s="54">
        <v>30</v>
      </c>
      <c r="E244" s="55">
        <v>63</v>
      </c>
      <c r="F244" s="56">
        <f t="shared" si="16"/>
        <v>63</v>
      </c>
      <c r="G244" s="57"/>
      <c r="H244" s="58">
        <f t="shared" si="17"/>
        <v>0</v>
      </c>
      <c r="I244" s="54"/>
      <c r="J244" s="59">
        <v>5000</v>
      </c>
      <c r="K244" s="54">
        <v>8.9999999999999993E-3</v>
      </c>
      <c r="L244" s="47">
        <f t="shared" si="18"/>
        <v>0</v>
      </c>
      <c r="M244" s="48">
        <f t="shared" si="19"/>
        <v>0</v>
      </c>
      <c r="N244" s="60">
        <v>4680270114636</v>
      </c>
      <c r="O244" s="61">
        <v>14680270114633</v>
      </c>
    </row>
    <row r="245" spans="1:15" s="36" customFormat="1" ht="42.75" customHeight="1" thickBot="1" x14ac:dyDescent="0.3">
      <c r="A245" s="84"/>
      <c r="B245" s="85" t="s">
        <v>882</v>
      </c>
      <c r="C245" s="86" t="s">
        <v>881</v>
      </c>
      <c r="D245" s="87">
        <v>30</v>
      </c>
      <c r="E245" s="88">
        <v>95</v>
      </c>
      <c r="F245" s="222">
        <f t="shared" si="16"/>
        <v>95</v>
      </c>
      <c r="G245" s="89"/>
      <c r="H245" s="223">
        <f t="shared" si="17"/>
        <v>0</v>
      </c>
      <c r="I245" s="87"/>
      <c r="J245" s="90">
        <v>5000</v>
      </c>
      <c r="K245" s="87">
        <v>8.9999999999999993E-3</v>
      </c>
      <c r="L245" s="90">
        <f t="shared" si="18"/>
        <v>0</v>
      </c>
      <c r="M245" s="226">
        <f t="shared" si="19"/>
        <v>0</v>
      </c>
      <c r="N245" s="91">
        <v>4680270106792</v>
      </c>
      <c r="O245" s="92">
        <v>14680270106799</v>
      </c>
    </row>
    <row r="246" spans="1:15" s="36" customFormat="1" ht="12.75" customHeight="1" thickBot="1" x14ac:dyDescent="0.3">
      <c r="A246" s="73" t="s">
        <v>85</v>
      </c>
      <c r="B246" s="29"/>
      <c r="C246" s="362"/>
      <c r="D246" s="29"/>
      <c r="E246" s="30"/>
      <c r="F246" s="234"/>
      <c r="G246" s="31"/>
      <c r="H246" s="29"/>
      <c r="I246" s="29"/>
      <c r="J246" s="35"/>
      <c r="K246" s="29"/>
      <c r="L246" s="29"/>
      <c r="M246" s="29"/>
      <c r="N246" s="29"/>
      <c r="O246" s="83"/>
    </row>
    <row r="247" spans="1:15" s="36" customFormat="1" ht="42" customHeight="1" x14ac:dyDescent="0.25">
      <c r="A247" s="105"/>
      <c r="B247" s="106" t="s">
        <v>64</v>
      </c>
      <c r="C247" s="107" t="s">
        <v>63</v>
      </c>
      <c r="D247" s="46">
        <v>30</v>
      </c>
      <c r="E247" s="42">
        <v>76</v>
      </c>
      <c r="F247" s="43">
        <f t="shared" ref="F247:F302" si="20">E247*(1-$H$2)</f>
        <v>76</v>
      </c>
      <c r="G247" s="44"/>
      <c r="H247" s="45">
        <f t="shared" ref="H247:H309" si="21">F247*G247</f>
        <v>0</v>
      </c>
      <c r="I247" s="46"/>
      <c r="J247" s="47">
        <v>5400</v>
      </c>
      <c r="K247" s="46">
        <v>8.9999999999999993E-3</v>
      </c>
      <c r="L247" s="47">
        <f t="shared" si="18"/>
        <v>0</v>
      </c>
      <c r="M247" s="48">
        <f t="shared" si="19"/>
        <v>0</v>
      </c>
      <c r="N247" s="101">
        <v>4680270118696</v>
      </c>
      <c r="O247" s="108">
        <v>14680270118693</v>
      </c>
    </row>
    <row r="248" spans="1:15" s="36" customFormat="1" ht="46.5" customHeight="1" x14ac:dyDescent="0.25">
      <c r="A248" s="51"/>
      <c r="B248" s="52" t="s">
        <v>884</v>
      </c>
      <c r="C248" s="53" t="s">
        <v>883</v>
      </c>
      <c r="D248" s="54">
        <v>20</v>
      </c>
      <c r="E248" s="55">
        <v>69</v>
      </c>
      <c r="F248" s="56">
        <f t="shared" si="20"/>
        <v>69</v>
      </c>
      <c r="G248" s="57"/>
      <c r="H248" s="58">
        <f t="shared" si="21"/>
        <v>0</v>
      </c>
      <c r="I248" s="54"/>
      <c r="J248" s="59">
        <v>5400</v>
      </c>
      <c r="K248" s="54">
        <v>8.9999999999999993E-3</v>
      </c>
      <c r="L248" s="47">
        <f t="shared" si="18"/>
        <v>0</v>
      </c>
      <c r="M248" s="48">
        <f t="shared" si="19"/>
        <v>0</v>
      </c>
      <c r="N248" s="60">
        <v>4680270107607</v>
      </c>
      <c r="O248" s="61">
        <v>14680270107604</v>
      </c>
    </row>
    <row r="249" spans="1:15" s="36" customFormat="1" ht="46.5" customHeight="1" x14ac:dyDescent="0.25">
      <c r="A249" s="51"/>
      <c r="B249" s="52" t="s">
        <v>66</v>
      </c>
      <c r="C249" s="53" t="s">
        <v>65</v>
      </c>
      <c r="D249" s="54">
        <v>20</v>
      </c>
      <c r="E249" s="55">
        <v>76</v>
      </c>
      <c r="F249" s="56">
        <f t="shared" si="20"/>
        <v>76</v>
      </c>
      <c r="G249" s="57"/>
      <c r="H249" s="58">
        <f t="shared" si="21"/>
        <v>0</v>
      </c>
      <c r="I249" s="54"/>
      <c r="J249" s="59">
        <v>5400</v>
      </c>
      <c r="K249" s="54">
        <v>8.9999999999999993E-3</v>
      </c>
      <c r="L249" s="47">
        <f t="shared" si="18"/>
        <v>0</v>
      </c>
      <c r="M249" s="48">
        <f t="shared" si="19"/>
        <v>0</v>
      </c>
      <c r="N249" s="60">
        <v>4680270118399</v>
      </c>
      <c r="O249" s="61">
        <v>14680270118396</v>
      </c>
    </row>
    <row r="250" spans="1:15" s="36" customFormat="1" ht="46.5" customHeight="1" x14ac:dyDescent="0.25">
      <c r="A250" s="51"/>
      <c r="B250" s="52" t="s">
        <v>1465</v>
      </c>
      <c r="C250" s="53" t="s">
        <v>1464</v>
      </c>
      <c r="D250" s="54">
        <v>20</v>
      </c>
      <c r="E250" s="55">
        <v>76</v>
      </c>
      <c r="F250" s="56">
        <f t="shared" si="20"/>
        <v>76</v>
      </c>
      <c r="G250" s="57"/>
      <c r="H250" s="58">
        <f t="shared" si="21"/>
        <v>0</v>
      </c>
      <c r="I250" s="54"/>
      <c r="J250" s="59">
        <v>5400</v>
      </c>
      <c r="K250" s="54">
        <v>8.9999999999999993E-3</v>
      </c>
      <c r="L250" s="47">
        <f t="shared" si="18"/>
        <v>0</v>
      </c>
      <c r="M250" s="48">
        <f t="shared" si="19"/>
        <v>0</v>
      </c>
      <c r="N250" s="60">
        <v>4680270121375</v>
      </c>
      <c r="O250" s="61">
        <v>14680270121372</v>
      </c>
    </row>
    <row r="251" spans="1:15" s="36" customFormat="1" ht="44.25" customHeight="1" x14ac:dyDescent="0.25">
      <c r="A251" s="51"/>
      <c r="B251" s="52" t="s">
        <v>886</v>
      </c>
      <c r="C251" s="53" t="s">
        <v>885</v>
      </c>
      <c r="D251" s="54">
        <v>20</v>
      </c>
      <c r="E251" s="55">
        <v>76</v>
      </c>
      <c r="F251" s="56">
        <f t="shared" si="20"/>
        <v>76</v>
      </c>
      <c r="G251" s="57"/>
      <c r="H251" s="58">
        <f t="shared" si="21"/>
        <v>0</v>
      </c>
      <c r="I251" s="54"/>
      <c r="J251" s="59">
        <v>5400</v>
      </c>
      <c r="K251" s="54">
        <v>8.9999999999999993E-3</v>
      </c>
      <c r="L251" s="47">
        <f t="shared" si="18"/>
        <v>0</v>
      </c>
      <c r="M251" s="48">
        <f t="shared" si="19"/>
        <v>0</v>
      </c>
      <c r="N251" s="60">
        <v>4680270114308</v>
      </c>
      <c r="O251" s="61">
        <v>14680270114305</v>
      </c>
    </row>
    <row r="252" spans="1:15" s="36" customFormat="1" ht="47.25" customHeight="1" x14ac:dyDescent="0.25">
      <c r="A252" s="51"/>
      <c r="B252" s="52" t="s">
        <v>888</v>
      </c>
      <c r="C252" s="53" t="s">
        <v>887</v>
      </c>
      <c r="D252" s="54">
        <v>20</v>
      </c>
      <c r="E252" s="55">
        <v>93</v>
      </c>
      <c r="F252" s="56">
        <f t="shared" si="20"/>
        <v>93</v>
      </c>
      <c r="G252" s="57"/>
      <c r="H252" s="58">
        <f t="shared" si="21"/>
        <v>0</v>
      </c>
      <c r="I252" s="54"/>
      <c r="J252" s="59">
        <v>5400</v>
      </c>
      <c r="K252" s="54">
        <v>8.9999999999999993E-3</v>
      </c>
      <c r="L252" s="47">
        <f t="shared" si="18"/>
        <v>0</v>
      </c>
      <c r="M252" s="48">
        <f t="shared" si="19"/>
        <v>0</v>
      </c>
      <c r="N252" s="60">
        <v>4680270114834</v>
      </c>
      <c r="O252" s="61">
        <v>14680270114831</v>
      </c>
    </row>
    <row r="253" spans="1:15" s="36" customFormat="1" ht="41.25" customHeight="1" x14ac:dyDescent="0.25">
      <c r="A253" s="51"/>
      <c r="B253" s="52" t="s">
        <v>890</v>
      </c>
      <c r="C253" s="53" t="s">
        <v>889</v>
      </c>
      <c r="D253" s="54">
        <v>20</v>
      </c>
      <c r="E253" s="55">
        <v>76</v>
      </c>
      <c r="F253" s="56">
        <f t="shared" si="20"/>
        <v>76</v>
      </c>
      <c r="G253" s="57"/>
      <c r="H253" s="58">
        <f t="shared" si="21"/>
        <v>0</v>
      </c>
      <c r="I253" s="54"/>
      <c r="J253" s="59">
        <v>5400</v>
      </c>
      <c r="K253" s="54">
        <v>8.9999999999999993E-3</v>
      </c>
      <c r="L253" s="47">
        <f t="shared" si="18"/>
        <v>0</v>
      </c>
      <c r="M253" s="48">
        <f t="shared" si="19"/>
        <v>0</v>
      </c>
      <c r="N253" s="60">
        <v>4680270115442</v>
      </c>
      <c r="O253" s="61">
        <v>14680270115449</v>
      </c>
    </row>
    <row r="254" spans="1:15" s="36" customFormat="1" ht="42" customHeight="1" x14ac:dyDescent="0.25">
      <c r="A254" s="51"/>
      <c r="B254" s="52" t="s">
        <v>892</v>
      </c>
      <c r="C254" s="53" t="s">
        <v>891</v>
      </c>
      <c r="D254" s="54">
        <v>20</v>
      </c>
      <c r="E254" s="55">
        <v>76</v>
      </c>
      <c r="F254" s="56">
        <f t="shared" si="20"/>
        <v>76</v>
      </c>
      <c r="G254" s="57"/>
      <c r="H254" s="58">
        <f t="shared" si="21"/>
        <v>0</v>
      </c>
      <c r="I254" s="54"/>
      <c r="J254" s="59">
        <v>5400</v>
      </c>
      <c r="K254" s="54">
        <v>8.9999999999999993E-3</v>
      </c>
      <c r="L254" s="47">
        <f t="shared" si="18"/>
        <v>0</v>
      </c>
      <c r="M254" s="48">
        <f t="shared" si="19"/>
        <v>0</v>
      </c>
      <c r="N254" s="60">
        <v>4680270113691</v>
      </c>
      <c r="O254" s="61">
        <v>14680270113698</v>
      </c>
    </row>
    <row r="255" spans="1:15" s="36" customFormat="1" ht="42" customHeight="1" x14ac:dyDescent="0.25">
      <c r="A255" s="51"/>
      <c r="B255" s="52" t="s">
        <v>68</v>
      </c>
      <c r="C255" s="53" t="s">
        <v>67</v>
      </c>
      <c r="D255" s="54">
        <v>20</v>
      </c>
      <c r="E255" s="55">
        <v>76</v>
      </c>
      <c r="F255" s="56">
        <f t="shared" si="20"/>
        <v>76</v>
      </c>
      <c r="G255" s="57"/>
      <c r="H255" s="58">
        <f t="shared" si="21"/>
        <v>0</v>
      </c>
      <c r="I255" s="54"/>
      <c r="J255" s="59">
        <v>5400</v>
      </c>
      <c r="K255" s="54">
        <v>8.9999999999999993E-3</v>
      </c>
      <c r="L255" s="47">
        <f t="shared" si="18"/>
        <v>0</v>
      </c>
      <c r="M255" s="48">
        <f t="shared" si="19"/>
        <v>0</v>
      </c>
      <c r="N255" s="60">
        <v>4680270118405</v>
      </c>
      <c r="O255" s="61">
        <v>14680270118402</v>
      </c>
    </row>
    <row r="256" spans="1:15" s="36" customFormat="1" ht="39.75" customHeight="1" x14ac:dyDescent="0.25">
      <c r="A256" s="51"/>
      <c r="B256" s="52" t="s">
        <v>894</v>
      </c>
      <c r="C256" s="53" t="s">
        <v>893</v>
      </c>
      <c r="D256" s="54">
        <v>20</v>
      </c>
      <c r="E256" s="55">
        <v>76</v>
      </c>
      <c r="F256" s="56">
        <f t="shared" si="20"/>
        <v>76</v>
      </c>
      <c r="G256" s="57"/>
      <c r="H256" s="58">
        <f t="shared" si="21"/>
        <v>0</v>
      </c>
      <c r="I256" s="54"/>
      <c r="J256" s="59">
        <v>5400</v>
      </c>
      <c r="K256" s="54">
        <v>8.9999999999999993E-3</v>
      </c>
      <c r="L256" s="47">
        <f t="shared" si="18"/>
        <v>0</v>
      </c>
      <c r="M256" s="48">
        <f t="shared" si="19"/>
        <v>0</v>
      </c>
      <c r="N256" s="60">
        <v>4680270114254</v>
      </c>
      <c r="O256" s="61">
        <v>14680270114251</v>
      </c>
    </row>
    <row r="257" spans="1:15" s="36" customFormat="1" ht="45" customHeight="1" x14ac:dyDescent="0.25">
      <c r="A257" s="51"/>
      <c r="B257" s="52" t="s">
        <v>896</v>
      </c>
      <c r="C257" s="53" t="s">
        <v>895</v>
      </c>
      <c r="D257" s="54">
        <v>20</v>
      </c>
      <c r="E257" s="55">
        <v>88</v>
      </c>
      <c r="F257" s="56">
        <f t="shared" si="20"/>
        <v>88</v>
      </c>
      <c r="G257" s="57"/>
      <c r="H257" s="58">
        <f t="shared" si="21"/>
        <v>0</v>
      </c>
      <c r="I257" s="54"/>
      <c r="J257" s="59">
        <v>5400</v>
      </c>
      <c r="K257" s="54">
        <v>8.9999999999999993E-3</v>
      </c>
      <c r="L257" s="47">
        <f t="shared" si="18"/>
        <v>0</v>
      </c>
      <c r="M257" s="48">
        <f t="shared" si="19"/>
        <v>0</v>
      </c>
      <c r="N257" s="60">
        <v>4680270107362</v>
      </c>
      <c r="O257" s="61">
        <v>14680270107369</v>
      </c>
    </row>
    <row r="258" spans="1:15" s="36" customFormat="1" ht="41.25" customHeight="1" x14ac:dyDescent="0.25">
      <c r="A258" s="51"/>
      <c r="B258" s="52" t="s">
        <v>898</v>
      </c>
      <c r="C258" s="53" t="s">
        <v>897</v>
      </c>
      <c r="D258" s="54">
        <v>20</v>
      </c>
      <c r="E258" s="55">
        <v>82.4</v>
      </c>
      <c r="F258" s="56">
        <f t="shared" si="20"/>
        <v>82.4</v>
      </c>
      <c r="G258" s="57"/>
      <c r="H258" s="58">
        <f t="shared" si="21"/>
        <v>0</v>
      </c>
      <c r="I258" s="54"/>
      <c r="J258" s="59">
        <v>5400</v>
      </c>
      <c r="K258" s="54">
        <v>8.9999999999999993E-3</v>
      </c>
      <c r="L258" s="47">
        <f t="shared" si="18"/>
        <v>0</v>
      </c>
      <c r="M258" s="48">
        <f t="shared" si="19"/>
        <v>0</v>
      </c>
      <c r="N258" s="60">
        <v>4680270108482</v>
      </c>
      <c r="O258" s="61">
        <v>14680270108489</v>
      </c>
    </row>
    <row r="259" spans="1:15" s="36" customFormat="1" ht="42.75" customHeight="1" x14ac:dyDescent="0.25">
      <c r="A259" s="51"/>
      <c r="B259" s="52" t="s">
        <v>900</v>
      </c>
      <c r="C259" s="53" t="s">
        <v>899</v>
      </c>
      <c r="D259" s="54">
        <v>20</v>
      </c>
      <c r="E259" s="55">
        <v>76</v>
      </c>
      <c r="F259" s="56">
        <f t="shared" si="20"/>
        <v>76</v>
      </c>
      <c r="G259" s="57"/>
      <c r="H259" s="58">
        <f t="shared" si="21"/>
        <v>0</v>
      </c>
      <c r="I259" s="54"/>
      <c r="J259" s="59">
        <v>5400</v>
      </c>
      <c r="K259" s="54">
        <v>8.9999999999999993E-3</v>
      </c>
      <c r="L259" s="47">
        <f t="shared" si="18"/>
        <v>0</v>
      </c>
      <c r="M259" s="48">
        <f t="shared" si="19"/>
        <v>0</v>
      </c>
      <c r="N259" s="60">
        <v>4680270114698</v>
      </c>
      <c r="O259" s="61">
        <v>14680270114695</v>
      </c>
    </row>
    <row r="260" spans="1:15" s="36" customFormat="1" ht="40.5" customHeight="1" x14ac:dyDescent="0.25">
      <c r="A260" s="51"/>
      <c r="B260" s="52" t="s">
        <v>902</v>
      </c>
      <c r="C260" s="53" t="s">
        <v>901</v>
      </c>
      <c r="D260" s="54">
        <v>20</v>
      </c>
      <c r="E260" s="55">
        <v>76</v>
      </c>
      <c r="F260" s="56">
        <f t="shared" si="20"/>
        <v>76</v>
      </c>
      <c r="G260" s="57"/>
      <c r="H260" s="58">
        <f t="shared" si="21"/>
        <v>0</v>
      </c>
      <c r="I260" s="54"/>
      <c r="J260" s="59">
        <v>5400</v>
      </c>
      <c r="K260" s="54">
        <v>8.9999999999999993E-3</v>
      </c>
      <c r="L260" s="47">
        <f t="shared" si="18"/>
        <v>0</v>
      </c>
      <c r="M260" s="48">
        <f t="shared" si="19"/>
        <v>0</v>
      </c>
      <c r="N260" s="60">
        <v>4680270115251</v>
      </c>
      <c r="O260" s="61">
        <v>14680270115258</v>
      </c>
    </row>
    <row r="261" spans="1:15" s="36" customFormat="1" ht="42" customHeight="1" thickBot="1" x14ac:dyDescent="0.3">
      <c r="A261" s="84"/>
      <c r="B261" s="85" t="s">
        <v>904</v>
      </c>
      <c r="C261" s="86" t="s">
        <v>903</v>
      </c>
      <c r="D261" s="87">
        <v>20</v>
      </c>
      <c r="E261" s="88">
        <v>108.7</v>
      </c>
      <c r="F261" s="222">
        <f t="shared" si="20"/>
        <v>108.7</v>
      </c>
      <c r="G261" s="89"/>
      <c r="H261" s="223">
        <f t="shared" si="21"/>
        <v>0</v>
      </c>
      <c r="I261" s="87"/>
      <c r="J261" s="90">
        <v>5400</v>
      </c>
      <c r="K261" s="87">
        <v>8.9999999999999993E-3</v>
      </c>
      <c r="L261" s="90">
        <f t="shared" si="18"/>
        <v>0</v>
      </c>
      <c r="M261" s="226">
        <f t="shared" si="19"/>
        <v>0</v>
      </c>
      <c r="N261" s="91">
        <v>4680270106822</v>
      </c>
      <c r="O261" s="92">
        <v>14680270106829</v>
      </c>
    </row>
    <row r="262" spans="1:15" s="36" customFormat="1" ht="12.75" customHeight="1" thickBot="1" x14ac:dyDescent="0.3">
      <c r="A262" s="315" t="s">
        <v>86</v>
      </c>
      <c r="B262" s="310"/>
      <c r="C262" s="366"/>
      <c r="D262" s="310"/>
      <c r="E262" s="311"/>
      <c r="F262" s="234"/>
      <c r="G262" s="312"/>
      <c r="H262" s="310"/>
      <c r="I262" s="310"/>
      <c r="J262" s="313"/>
      <c r="K262" s="310"/>
      <c r="L262" s="310"/>
      <c r="M262" s="314"/>
      <c r="N262" s="310"/>
      <c r="O262" s="316"/>
    </row>
    <row r="263" spans="1:15" s="36" customFormat="1" ht="40.5" customHeight="1" x14ac:dyDescent="0.25">
      <c r="A263" s="105"/>
      <c r="B263" s="106" t="s">
        <v>906</v>
      </c>
      <c r="C263" s="107" t="s">
        <v>905</v>
      </c>
      <c r="D263" s="46">
        <v>18</v>
      </c>
      <c r="E263" s="42">
        <v>69</v>
      </c>
      <c r="F263" s="43">
        <f t="shared" si="20"/>
        <v>69</v>
      </c>
      <c r="G263" s="44"/>
      <c r="H263" s="45">
        <f t="shared" si="21"/>
        <v>0</v>
      </c>
      <c r="I263" s="46"/>
      <c r="J263" s="47">
        <v>4800</v>
      </c>
      <c r="K263" s="46">
        <v>1.2999999999999999E-2</v>
      </c>
      <c r="L263" s="47">
        <f t="shared" si="18"/>
        <v>0</v>
      </c>
      <c r="M263" s="48">
        <f t="shared" si="19"/>
        <v>0</v>
      </c>
      <c r="N263" s="101">
        <v>4680270029008</v>
      </c>
      <c r="O263" s="108">
        <v>14680270029005</v>
      </c>
    </row>
    <row r="264" spans="1:15" s="36" customFormat="1" ht="40.5" customHeight="1" x14ac:dyDescent="0.25">
      <c r="A264" s="51"/>
      <c r="B264" s="52" t="s">
        <v>908</v>
      </c>
      <c r="C264" s="53" t="s">
        <v>907</v>
      </c>
      <c r="D264" s="54">
        <v>18</v>
      </c>
      <c r="E264" s="55">
        <v>92</v>
      </c>
      <c r="F264" s="56">
        <f t="shared" si="20"/>
        <v>92</v>
      </c>
      <c r="G264" s="57"/>
      <c r="H264" s="58">
        <f t="shared" si="21"/>
        <v>0</v>
      </c>
      <c r="I264" s="54"/>
      <c r="J264" s="59">
        <v>4800</v>
      </c>
      <c r="K264" s="54">
        <v>1.2999999999999999E-2</v>
      </c>
      <c r="L264" s="47">
        <f t="shared" si="18"/>
        <v>0</v>
      </c>
      <c r="M264" s="48">
        <f t="shared" si="19"/>
        <v>0</v>
      </c>
      <c r="N264" s="60">
        <v>4680270092668</v>
      </c>
      <c r="O264" s="61">
        <v>14680270092665</v>
      </c>
    </row>
    <row r="265" spans="1:15" s="36" customFormat="1" ht="37.5" customHeight="1" x14ac:dyDescent="0.25">
      <c r="A265" s="51"/>
      <c r="B265" s="52" t="s">
        <v>910</v>
      </c>
      <c r="C265" s="53" t="s">
        <v>909</v>
      </c>
      <c r="D265" s="54">
        <v>18</v>
      </c>
      <c r="E265" s="55">
        <v>62</v>
      </c>
      <c r="F265" s="56">
        <f t="shared" si="20"/>
        <v>62</v>
      </c>
      <c r="G265" s="57"/>
      <c r="H265" s="58">
        <f t="shared" si="21"/>
        <v>0</v>
      </c>
      <c r="I265" s="54"/>
      <c r="J265" s="59">
        <v>4800</v>
      </c>
      <c r="K265" s="54">
        <v>1.2999999999999999E-2</v>
      </c>
      <c r="L265" s="47">
        <f t="shared" si="18"/>
        <v>0</v>
      </c>
      <c r="M265" s="48">
        <f t="shared" si="19"/>
        <v>0</v>
      </c>
      <c r="N265" s="60">
        <v>4680270044070</v>
      </c>
      <c r="O265" s="61">
        <v>14680270044077</v>
      </c>
    </row>
    <row r="266" spans="1:15" s="36" customFormat="1" ht="42" customHeight="1" x14ac:dyDescent="0.25">
      <c r="A266" s="51"/>
      <c r="B266" s="52" t="s">
        <v>912</v>
      </c>
      <c r="C266" s="53" t="s">
        <v>911</v>
      </c>
      <c r="D266" s="54">
        <v>18</v>
      </c>
      <c r="E266" s="55">
        <v>90</v>
      </c>
      <c r="F266" s="56">
        <f t="shared" si="20"/>
        <v>90</v>
      </c>
      <c r="G266" s="57"/>
      <c r="H266" s="58">
        <f t="shared" si="21"/>
        <v>0</v>
      </c>
      <c r="I266" s="54"/>
      <c r="J266" s="59">
        <v>4800</v>
      </c>
      <c r="K266" s="54">
        <v>1.2999999999999999E-2</v>
      </c>
      <c r="L266" s="47">
        <f t="shared" si="18"/>
        <v>0</v>
      </c>
      <c r="M266" s="48">
        <f t="shared" si="19"/>
        <v>0</v>
      </c>
      <c r="N266" s="60">
        <v>4680270029084</v>
      </c>
      <c r="O266" s="61">
        <v>14680270029081</v>
      </c>
    </row>
    <row r="267" spans="1:15" s="36" customFormat="1" ht="39" customHeight="1" x14ac:dyDescent="0.25">
      <c r="A267" s="51"/>
      <c r="B267" s="52" t="s">
        <v>914</v>
      </c>
      <c r="C267" s="53" t="s">
        <v>913</v>
      </c>
      <c r="D267" s="54">
        <v>18</v>
      </c>
      <c r="E267" s="55">
        <v>56.8</v>
      </c>
      <c r="F267" s="56">
        <f t="shared" si="20"/>
        <v>56.8</v>
      </c>
      <c r="G267" s="57"/>
      <c r="H267" s="58">
        <f t="shared" si="21"/>
        <v>0</v>
      </c>
      <c r="I267" s="54"/>
      <c r="J267" s="59">
        <v>4800</v>
      </c>
      <c r="K267" s="54">
        <v>1.2999999999999999E-2</v>
      </c>
      <c r="L267" s="47">
        <f t="shared" si="18"/>
        <v>0</v>
      </c>
      <c r="M267" s="48">
        <f t="shared" si="19"/>
        <v>0</v>
      </c>
      <c r="N267" s="60">
        <v>4680270044155</v>
      </c>
      <c r="O267" s="61">
        <v>14680270044152</v>
      </c>
    </row>
    <row r="268" spans="1:15" s="36" customFormat="1" ht="40.5" customHeight="1" x14ac:dyDescent="0.25">
      <c r="A268" s="51"/>
      <c r="B268" s="52" t="s">
        <v>916</v>
      </c>
      <c r="C268" s="53" t="s">
        <v>915</v>
      </c>
      <c r="D268" s="54">
        <v>18</v>
      </c>
      <c r="E268" s="55">
        <v>82</v>
      </c>
      <c r="F268" s="56">
        <f t="shared" si="20"/>
        <v>82</v>
      </c>
      <c r="G268" s="57"/>
      <c r="H268" s="58">
        <f t="shared" si="21"/>
        <v>0</v>
      </c>
      <c r="I268" s="54"/>
      <c r="J268" s="59">
        <v>4800</v>
      </c>
      <c r="K268" s="54">
        <v>1.2999999999999999E-2</v>
      </c>
      <c r="L268" s="47">
        <f t="shared" ref="L268:L333" si="22">G268/D268*J268/1000</f>
        <v>0</v>
      </c>
      <c r="M268" s="48">
        <f t="shared" ref="M268:M333" si="23">G268/D268*K268</f>
        <v>0</v>
      </c>
      <c r="N268" s="60">
        <v>4680270029183</v>
      </c>
      <c r="O268" s="61">
        <v>14680270029180</v>
      </c>
    </row>
    <row r="269" spans="1:15" s="36" customFormat="1" ht="39.75" customHeight="1" x14ac:dyDescent="0.25">
      <c r="A269" s="51"/>
      <c r="B269" s="52" t="s">
        <v>918</v>
      </c>
      <c r="C269" s="53" t="s">
        <v>917</v>
      </c>
      <c r="D269" s="54">
        <v>18</v>
      </c>
      <c r="E269" s="55">
        <v>56.5</v>
      </c>
      <c r="F269" s="56">
        <f t="shared" si="20"/>
        <v>56.5</v>
      </c>
      <c r="G269" s="57"/>
      <c r="H269" s="58">
        <f t="shared" si="21"/>
        <v>0</v>
      </c>
      <c r="I269" s="54"/>
      <c r="J269" s="59">
        <v>4800</v>
      </c>
      <c r="K269" s="54">
        <v>1.2999999999999999E-2</v>
      </c>
      <c r="L269" s="47">
        <f t="shared" si="22"/>
        <v>0</v>
      </c>
      <c r="M269" s="48">
        <f t="shared" si="23"/>
        <v>0</v>
      </c>
      <c r="N269" s="60">
        <v>4680270073131</v>
      </c>
      <c r="O269" s="61">
        <v>14680270073138</v>
      </c>
    </row>
    <row r="270" spans="1:15" s="36" customFormat="1" ht="45" customHeight="1" x14ac:dyDescent="0.25">
      <c r="A270" s="51"/>
      <c r="B270" s="52" t="s">
        <v>920</v>
      </c>
      <c r="C270" s="53" t="s">
        <v>919</v>
      </c>
      <c r="D270" s="54">
        <v>18</v>
      </c>
      <c r="E270" s="55">
        <v>76</v>
      </c>
      <c r="F270" s="56">
        <f t="shared" si="20"/>
        <v>76</v>
      </c>
      <c r="G270" s="57"/>
      <c r="H270" s="58">
        <f t="shared" si="21"/>
        <v>0</v>
      </c>
      <c r="I270" s="54"/>
      <c r="J270" s="59">
        <v>4800</v>
      </c>
      <c r="K270" s="54">
        <v>1.2999999999999999E-2</v>
      </c>
      <c r="L270" s="47">
        <f t="shared" si="22"/>
        <v>0</v>
      </c>
      <c r="M270" s="48">
        <f t="shared" si="23"/>
        <v>0</v>
      </c>
      <c r="N270" s="60">
        <v>4680270029244</v>
      </c>
      <c r="O270" s="61">
        <v>14680270029241</v>
      </c>
    </row>
    <row r="271" spans="1:15" s="36" customFormat="1" ht="43.5" customHeight="1" x14ac:dyDescent="0.25">
      <c r="A271" s="51"/>
      <c r="B271" s="52" t="s">
        <v>922</v>
      </c>
      <c r="C271" s="53" t="s">
        <v>921</v>
      </c>
      <c r="D271" s="54">
        <v>18</v>
      </c>
      <c r="E271" s="55">
        <v>56.5</v>
      </c>
      <c r="F271" s="56">
        <f t="shared" si="20"/>
        <v>56.5</v>
      </c>
      <c r="G271" s="57"/>
      <c r="H271" s="58">
        <f t="shared" si="21"/>
        <v>0</v>
      </c>
      <c r="I271" s="54"/>
      <c r="J271" s="59">
        <v>4800</v>
      </c>
      <c r="K271" s="54">
        <v>1.2999999999999999E-2</v>
      </c>
      <c r="L271" s="47">
        <f t="shared" si="22"/>
        <v>0</v>
      </c>
      <c r="M271" s="48">
        <f t="shared" si="23"/>
        <v>0</v>
      </c>
      <c r="N271" s="60">
        <v>4680270029268</v>
      </c>
      <c r="O271" s="61">
        <v>14680270029265</v>
      </c>
    </row>
    <row r="272" spans="1:15" s="36" customFormat="1" ht="30.75" customHeight="1" thickBot="1" x14ac:dyDescent="0.3">
      <c r="A272" s="84"/>
      <c r="B272" s="85" t="s">
        <v>924</v>
      </c>
      <c r="C272" s="86" t="s">
        <v>923</v>
      </c>
      <c r="D272" s="87">
        <v>18</v>
      </c>
      <c r="E272" s="88">
        <v>56.5</v>
      </c>
      <c r="F272" s="222">
        <f t="shared" si="20"/>
        <v>56.5</v>
      </c>
      <c r="G272" s="89"/>
      <c r="H272" s="223">
        <f t="shared" si="21"/>
        <v>0</v>
      </c>
      <c r="I272" s="87"/>
      <c r="J272" s="90">
        <v>4800</v>
      </c>
      <c r="K272" s="87">
        <v>1.2999999999999999E-2</v>
      </c>
      <c r="L272" s="90">
        <f t="shared" si="22"/>
        <v>0</v>
      </c>
      <c r="M272" s="226">
        <f t="shared" si="23"/>
        <v>0</v>
      </c>
      <c r="N272" s="91">
        <v>4680270044216</v>
      </c>
      <c r="O272" s="92">
        <v>14680270044213</v>
      </c>
    </row>
    <row r="273" spans="1:15" s="36" customFormat="1" ht="14.25" customHeight="1" thickBot="1" x14ac:dyDescent="0.3">
      <c r="A273" s="73" t="s">
        <v>87</v>
      </c>
      <c r="B273" s="29"/>
      <c r="C273" s="362"/>
      <c r="D273" s="29"/>
      <c r="E273" s="30"/>
      <c r="F273" s="234"/>
      <c r="G273" s="31"/>
      <c r="H273" s="29"/>
      <c r="I273" s="29"/>
      <c r="J273" s="35"/>
      <c r="K273" s="29"/>
      <c r="L273" s="29"/>
      <c r="M273" s="29"/>
      <c r="N273" s="29"/>
      <c r="O273" s="83"/>
    </row>
    <row r="274" spans="1:15" s="36" customFormat="1" ht="41.25" customHeight="1" x14ac:dyDescent="0.25">
      <c r="A274" s="105"/>
      <c r="B274" s="106" t="s">
        <v>22</v>
      </c>
      <c r="C274" s="107" t="s">
        <v>21</v>
      </c>
      <c r="D274" s="46">
        <v>20</v>
      </c>
      <c r="E274" s="42">
        <v>99.9</v>
      </c>
      <c r="F274" s="43">
        <f t="shared" si="20"/>
        <v>99.9</v>
      </c>
      <c r="G274" s="44"/>
      <c r="H274" s="45">
        <f t="shared" si="21"/>
        <v>0</v>
      </c>
      <c r="I274" s="46"/>
      <c r="J274" s="47">
        <v>7800</v>
      </c>
      <c r="K274" s="46">
        <v>7.1999999999999998E-3</v>
      </c>
      <c r="L274" s="47">
        <f t="shared" si="22"/>
        <v>0</v>
      </c>
      <c r="M274" s="48">
        <f t="shared" si="23"/>
        <v>0</v>
      </c>
      <c r="N274" s="101">
        <v>4680270118702</v>
      </c>
      <c r="O274" s="108">
        <v>14680270118709</v>
      </c>
    </row>
    <row r="275" spans="1:15" s="36" customFormat="1" ht="45" customHeight="1" x14ac:dyDescent="0.25">
      <c r="A275" s="51"/>
      <c r="B275" s="52" t="s">
        <v>926</v>
      </c>
      <c r="C275" s="53" t="s">
        <v>925</v>
      </c>
      <c r="D275" s="54">
        <v>20</v>
      </c>
      <c r="E275" s="55">
        <v>93</v>
      </c>
      <c r="F275" s="56">
        <f t="shared" si="20"/>
        <v>93</v>
      </c>
      <c r="G275" s="57"/>
      <c r="H275" s="58">
        <f t="shared" si="21"/>
        <v>0</v>
      </c>
      <c r="I275" s="54"/>
      <c r="J275" s="59">
        <v>7800</v>
      </c>
      <c r="K275" s="54">
        <v>7.1999999999999998E-3</v>
      </c>
      <c r="L275" s="47">
        <f t="shared" si="22"/>
        <v>0</v>
      </c>
      <c r="M275" s="48">
        <f t="shared" si="23"/>
        <v>0</v>
      </c>
      <c r="N275" s="60">
        <v>4680270107638</v>
      </c>
      <c r="O275" s="61">
        <v>14680270107635</v>
      </c>
    </row>
    <row r="276" spans="1:15" s="36" customFormat="1" ht="45" customHeight="1" x14ac:dyDescent="0.25">
      <c r="A276" s="51"/>
      <c r="B276" s="52" t="s">
        <v>137</v>
      </c>
      <c r="C276" s="53" t="s">
        <v>136</v>
      </c>
      <c r="D276" s="54">
        <v>20</v>
      </c>
      <c r="E276" s="55">
        <v>99.9</v>
      </c>
      <c r="F276" s="56">
        <f t="shared" si="20"/>
        <v>99.9</v>
      </c>
      <c r="G276" s="57"/>
      <c r="H276" s="58">
        <f t="shared" si="21"/>
        <v>0</v>
      </c>
      <c r="I276" s="54"/>
      <c r="J276" s="59">
        <v>7800</v>
      </c>
      <c r="K276" s="54">
        <v>7.1999999999999998E-3</v>
      </c>
      <c r="L276" s="47">
        <f>G276/D276*J276/1000</f>
        <v>0</v>
      </c>
      <c r="M276" s="48">
        <f>G276/D276*K276</f>
        <v>0</v>
      </c>
      <c r="N276" s="60">
        <v>4680270118467</v>
      </c>
      <c r="O276" s="61">
        <v>14680270118464</v>
      </c>
    </row>
    <row r="277" spans="1:15" s="36" customFormat="1" ht="44.25" customHeight="1" x14ac:dyDescent="0.25">
      <c r="A277" s="51"/>
      <c r="B277" s="52" t="s">
        <v>1467</v>
      </c>
      <c r="C277" s="53" t="s">
        <v>1466</v>
      </c>
      <c r="D277" s="54">
        <v>20</v>
      </c>
      <c r="E277" s="55">
        <v>99.9</v>
      </c>
      <c r="F277" s="56">
        <f t="shared" si="20"/>
        <v>99.9</v>
      </c>
      <c r="G277" s="57"/>
      <c r="H277" s="58">
        <f t="shared" si="21"/>
        <v>0</v>
      </c>
      <c r="I277" s="54"/>
      <c r="J277" s="59">
        <v>7800</v>
      </c>
      <c r="K277" s="54">
        <v>7.1999999999999998E-3</v>
      </c>
      <c r="L277" s="47">
        <f t="shared" si="22"/>
        <v>0</v>
      </c>
      <c r="M277" s="48">
        <f t="shared" si="23"/>
        <v>0</v>
      </c>
      <c r="N277" s="60">
        <v>4680270121382</v>
      </c>
      <c r="O277" s="61">
        <v>14680270121389</v>
      </c>
    </row>
    <row r="278" spans="1:15" s="36" customFormat="1" ht="39.75" customHeight="1" x14ac:dyDescent="0.25">
      <c r="A278" s="51"/>
      <c r="B278" s="52" t="s">
        <v>928</v>
      </c>
      <c r="C278" s="53" t="s">
        <v>927</v>
      </c>
      <c r="D278" s="54">
        <v>20</v>
      </c>
      <c r="E278" s="55">
        <v>99.9</v>
      </c>
      <c r="F278" s="56">
        <f t="shared" si="20"/>
        <v>99.9</v>
      </c>
      <c r="G278" s="57"/>
      <c r="H278" s="58">
        <f t="shared" si="21"/>
        <v>0</v>
      </c>
      <c r="I278" s="54"/>
      <c r="J278" s="59">
        <v>7800</v>
      </c>
      <c r="K278" s="54">
        <v>7.1999999999999998E-3</v>
      </c>
      <c r="L278" s="47">
        <f t="shared" si="22"/>
        <v>0</v>
      </c>
      <c r="M278" s="48">
        <f t="shared" si="23"/>
        <v>0</v>
      </c>
      <c r="N278" s="60">
        <v>4680270114315</v>
      </c>
      <c r="O278" s="61">
        <v>14680270114312</v>
      </c>
    </row>
    <row r="279" spans="1:15" s="36" customFormat="1" ht="44.25" customHeight="1" x14ac:dyDescent="0.25">
      <c r="A279" s="51"/>
      <c r="B279" s="52" t="s">
        <v>930</v>
      </c>
      <c r="C279" s="53" t="s">
        <v>929</v>
      </c>
      <c r="D279" s="54">
        <v>20</v>
      </c>
      <c r="E279" s="55">
        <v>125</v>
      </c>
      <c r="F279" s="56">
        <f t="shared" si="20"/>
        <v>125</v>
      </c>
      <c r="G279" s="57"/>
      <c r="H279" s="58">
        <f t="shared" si="21"/>
        <v>0</v>
      </c>
      <c r="I279" s="54"/>
      <c r="J279" s="59">
        <v>7800</v>
      </c>
      <c r="K279" s="54">
        <v>7.1999999999999998E-3</v>
      </c>
      <c r="L279" s="47">
        <f t="shared" si="22"/>
        <v>0</v>
      </c>
      <c r="M279" s="48">
        <f t="shared" si="23"/>
        <v>0</v>
      </c>
      <c r="N279" s="60">
        <v>4680270114643</v>
      </c>
      <c r="O279" s="61">
        <v>14680270114640</v>
      </c>
    </row>
    <row r="280" spans="1:15" s="36" customFormat="1" ht="42" customHeight="1" x14ac:dyDescent="0.25">
      <c r="A280" s="51"/>
      <c r="B280" s="52" t="s">
        <v>932</v>
      </c>
      <c r="C280" s="53" t="s">
        <v>931</v>
      </c>
      <c r="D280" s="54">
        <v>20</v>
      </c>
      <c r="E280" s="55">
        <v>99.9</v>
      </c>
      <c r="F280" s="56">
        <f t="shared" si="20"/>
        <v>99.9</v>
      </c>
      <c r="G280" s="57"/>
      <c r="H280" s="58">
        <f t="shared" si="21"/>
        <v>0</v>
      </c>
      <c r="I280" s="54"/>
      <c r="J280" s="59">
        <v>7800</v>
      </c>
      <c r="K280" s="54">
        <v>7.1999999999999998E-3</v>
      </c>
      <c r="L280" s="47">
        <f t="shared" si="22"/>
        <v>0</v>
      </c>
      <c r="M280" s="48">
        <f t="shared" si="23"/>
        <v>0</v>
      </c>
      <c r="N280" s="60">
        <v>4680270115398</v>
      </c>
      <c r="O280" s="61">
        <v>14680270115395</v>
      </c>
    </row>
    <row r="281" spans="1:15" s="36" customFormat="1" ht="45.75" customHeight="1" x14ac:dyDescent="0.25">
      <c r="A281" s="51"/>
      <c r="B281" s="52" t="s">
        <v>934</v>
      </c>
      <c r="C281" s="53" t="s">
        <v>933</v>
      </c>
      <c r="D281" s="54">
        <v>20</v>
      </c>
      <c r="E281" s="55">
        <v>99.9</v>
      </c>
      <c r="F281" s="56">
        <f t="shared" si="20"/>
        <v>99.9</v>
      </c>
      <c r="G281" s="57"/>
      <c r="H281" s="58">
        <f t="shared" si="21"/>
        <v>0</v>
      </c>
      <c r="I281" s="54"/>
      <c r="J281" s="59">
        <v>7800</v>
      </c>
      <c r="K281" s="54">
        <v>7.1999999999999998E-3</v>
      </c>
      <c r="L281" s="47">
        <f t="shared" si="22"/>
        <v>0</v>
      </c>
      <c r="M281" s="48">
        <f t="shared" si="23"/>
        <v>0</v>
      </c>
      <c r="N281" s="60">
        <v>4680270113707</v>
      </c>
      <c r="O281" s="61">
        <v>14680270113704</v>
      </c>
    </row>
    <row r="282" spans="1:15" s="36" customFormat="1" ht="45.75" customHeight="1" x14ac:dyDescent="0.25">
      <c r="A282" s="51"/>
      <c r="B282" s="52" t="s">
        <v>139</v>
      </c>
      <c r="C282" s="53" t="s">
        <v>138</v>
      </c>
      <c r="D282" s="54">
        <v>20</v>
      </c>
      <c r="E282" s="55">
        <v>99.9</v>
      </c>
      <c r="F282" s="56">
        <f t="shared" si="20"/>
        <v>99.9</v>
      </c>
      <c r="G282" s="57"/>
      <c r="H282" s="58">
        <f t="shared" si="21"/>
        <v>0</v>
      </c>
      <c r="I282" s="54"/>
      <c r="J282" s="59">
        <v>7800</v>
      </c>
      <c r="K282" s="54">
        <v>7.1999999999999998E-3</v>
      </c>
      <c r="L282" s="47">
        <f>G282/D282*J282/1000</f>
        <v>0</v>
      </c>
      <c r="M282" s="48">
        <f>G282/D282*K282</f>
        <v>0</v>
      </c>
      <c r="N282" s="60">
        <v>4680270116371</v>
      </c>
      <c r="O282" s="61">
        <v>14680270116378</v>
      </c>
    </row>
    <row r="283" spans="1:15" s="36" customFormat="1" ht="42.75" customHeight="1" x14ac:dyDescent="0.25">
      <c r="A283" s="51"/>
      <c r="B283" s="52" t="s">
        <v>936</v>
      </c>
      <c r="C283" s="53" t="s">
        <v>935</v>
      </c>
      <c r="D283" s="54">
        <v>20</v>
      </c>
      <c r="E283" s="55">
        <v>99.9</v>
      </c>
      <c r="F283" s="56">
        <f t="shared" si="20"/>
        <v>99.9</v>
      </c>
      <c r="G283" s="57"/>
      <c r="H283" s="58">
        <f t="shared" si="21"/>
        <v>0</v>
      </c>
      <c r="I283" s="54"/>
      <c r="J283" s="59">
        <v>7800</v>
      </c>
      <c r="K283" s="54">
        <v>7.1999999999999998E-3</v>
      </c>
      <c r="L283" s="47">
        <f t="shared" si="22"/>
        <v>0</v>
      </c>
      <c r="M283" s="48">
        <f t="shared" si="23"/>
        <v>0</v>
      </c>
      <c r="N283" s="60">
        <v>4680270114261</v>
      </c>
      <c r="O283" s="61">
        <v>14680270114268</v>
      </c>
    </row>
    <row r="284" spans="1:15" s="36" customFormat="1" ht="44.25" customHeight="1" x14ac:dyDescent="0.25">
      <c r="A284" s="51"/>
      <c r="B284" s="52" t="s">
        <v>938</v>
      </c>
      <c r="C284" s="53" t="s">
        <v>937</v>
      </c>
      <c r="D284" s="54">
        <v>20</v>
      </c>
      <c r="E284" s="55">
        <v>121.6</v>
      </c>
      <c r="F284" s="56">
        <f t="shared" si="20"/>
        <v>121.6</v>
      </c>
      <c r="G284" s="57"/>
      <c r="H284" s="58">
        <f t="shared" si="21"/>
        <v>0</v>
      </c>
      <c r="I284" s="54"/>
      <c r="J284" s="59">
        <v>7800</v>
      </c>
      <c r="K284" s="54">
        <v>7.1999999999999998E-3</v>
      </c>
      <c r="L284" s="47">
        <f t="shared" si="22"/>
        <v>0</v>
      </c>
      <c r="M284" s="48">
        <f t="shared" si="23"/>
        <v>0</v>
      </c>
      <c r="N284" s="60">
        <v>4680270107393</v>
      </c>
      <c r="O284" s="61">
        <v>14680270107390</v>
      </c>
    </row>
    <row r="285" spans="1:15" s="36" customFormat="1" ht="45.75" customHeight="1" x14ac:dyDescent="0.25">
      <c r="A285" s="51"/>
      <c r="B285" s="52" t="s">
        <v>940</v>
      </c>
      <c r="C285" s="53" t="s">
        <v>939</v>
      </c>
      <c r="D285" s="54">
        <v>20</v>
      </c>
      <c r="E285" s="55">
        <v>99.9</v>
      </c>
      <c r="F285" s="56">
        <f t="shared" si="20"/>
        <v>99.9</v>
      </c>
      <c r="G285" s="57"/>
      <c r="H285" s="58">
        <f t="shared" si="21"/>
        <v>0</v>
      </c>
      <c r="I285" s="54"/>
      <c r="J285" s="59">
        <v>7800</v>
      </c>
      <c r="K285" s="54">
        <v>7.1999999999999998E-3</v>
      </c>
      <c r="L285" s="47">
        <f t="shared" si="22"/>
        <v>0</v>
      </c>
      <c r="M285" s="48">
        <f t="shared" si="23"/>
        <v>0</v>
      </c>
      <c r="N285" s="60">
        <v>4680270114629</v>
      </c>
      <c r="O285" s="61">
        <v>14680270114626</v>
      </c>
    </row>
    <row r="286" spans="1:15" s="36" customFormat="1" ht="41.25" customHeight="1" x14ac:dyDescent="0.25">
      <c r="A286" s="51"/>
      <c r="B286" s="52" t="s">
        <v>942</v>
      </c>
      <c r="C286" s="53" t="s">
        <v>941</v>
      </c>
      <c r="D286" s="54">
        <v>20</v>
      </c>
      <c r="E286" s="55">
        <v>99.9</v>
      </c>
      <c r="F286" s="56">
        <f t="shared" si="20"/>
        <v>99.9</v>
      </c>
      <c r="G286" s="57"/>
      <c r="H286" s="58">
        <f t="shared" si="21"/>
        <v>0</v>
      </c>
      <c r="I286" s="54"/>
      <c r="J286" s="59">
        <v>7800</v>
      </c>
      <c r="K286" s="54">
        <v>7.1999999999999998E-3</v>
      </c>
      <c r="L286" s="47">
        <f t="shared" si="22"/>
        <v>0</v>
      </c>
      <c r="M286" s="48">
        <f t="shared" si="23"/>
        <v>0</v>
      </c>
      <c r="N286" s="60">
        <v>4680270115268</v>
      </c>
      <c r="O286" s="61">
        <v>14680270115265</v>
      </c>
    </row>
    <row r="287" spans="1:15" s="36" customFormat="1" ht="46.5" customHeight="1" thickBot="1" x14ac:dyDescent="0.3">
      <c r="A287" s="84"/>
      <c r="B287" s="85" t="s">
        <v>944</v>
      </c>
      <c r="C287" s="86" t="s">
        <v>943</v>
      </c>
      <c r="D287" s="87">
        <v>20</v>
      </c>
      <c r="E287" s="88">
        <v>139</v>
      </c>
      <c r="F287" s="222">
        <f t="shared" si="20"/>
        <v>139</v>
      </c>
      <c r="G287" s="89"/>
      <c r="H287" s="223">
        <f t="shared" si="21"/>
        <v>0</v>
      </c>
      <c r="I287" s="87"/>
      <c r="J287" s="90">
        <v>7800</v>
      </c>
      <c r="K287" s="87">
        <v>7.1999999999999998E-3</v>
      </c>
      <c r="L287" s="90">
        <f t="shared" si="22"/>
        <v>0</v>
      </c>
      <c r="M287" s="226">
        <f t="shared" si="23"/>
        <v>0</v>
      </c>
      <c r="N287" s="91">
        <v>4680270106884</v>
      </c>
      <c r="O287" s="92">
        <v>14680270106881</v>
      </c>
    </row>
    <row r="288" spans="1:15" s="36" customFormat="1" ht="12.75" customHeight="1" thickBot="1" x14ac:dyDescent="0.3">
      <c r="A288" s="73" t="s">
        <v>1474</v>
      </c>
      <c r="B288" s="29"/>
      <c r="C288" s="362"/>
      <c r="D288" s="29"/>
      <c r="E288" s="30"/>
      <c r="F288" s="234"/>
      <c r="G288" s="31"/>
      <c r="H288" s="29"/>
      <c r="I288" s="29"/>
      <c r="J288" s="35"/>
      <c r="K288" s="29"/>
      <c r="L288" s="29"/>
      <c r="M288" s="96"/>
      <c r="N288" s="29"/>
      <c r="O288" s="83"/>
    </row>
    <row r="289" spans="1:15" s="36" customFormat="1" ht="44.25" customHeight="1" x14ac:dyDescent="0.25">
      <c r="A289" s="105"/>
      <c r="B289" s="106" t="s">
        <v>946</v>
      </c>
      <c r="C289" s="107" t="s">
        <v>945</v>
      </c>
      <c r="D289" s="46">
        <v>12</v>
      </c>
      <c r="E289" s="42">
        <v>75</v>
      </c>
      <c r="F289" s="43">
        <f t="shared" si="20"/>
        <v>75</v>
      </c>
      <c r="G289" s="44"/>
      <c r="H289" s="45">
        <f t="shared" si="21"/>
        <v>0</v>
      </c>
      <c r="I289" s="46"/>
      <c r="J289" s="47">
        <v>5100</v>
      </c>
      <c r="K289" s="46">
        <v>1.2999999999999999E-2</v>
      </c>
      <c r="L289" s="47">
        <f t="shared" si="22"/>
        <v>0</v>
      </c>
      <c r="M289" s="48">
        <f t="shared" si="23"/>
        <v>0</v>
      </c>
      <c r="N289" s="101">
        <v>4680270029749</v>
      </c>
      <c r="O289" s="108">
        <v>14680270029746</v>
      </c>
    </row>
    <row r="290" spans="1:15" s="36" customFormat="1" ht="40.5" customHeight="1" x14ac:dyDescent="0.25">
      <c r="A290" s="51"/>
      <c r="B290" s="52" t="s">
        <v>948</v>
      </c>
      <c r="C290" s="53" t="s">
        <v>947</v>
      </c>
      <c r="D290" s="54">
        <v>12</v>
      </c>
      <c r="E290" s="55">
        <v>105</v>
      </c>
      <c r="F290" s="56">
        <f t="shared" si="20"/>
        <v>105</v>
      </c>
      <c r="G290" s="57"/>
      <c r="H290" s="58">
        <f t="shared" si="21"/>
        <v>0</v>
      </c>
      <c r="I290" s="54"/>
      <c r="J290" s="59">
        <v>5100</v>
      </c>
      <c r="K290" s="54">
        <v>1.2999999999999999E-2</v>
      </c>
      <c r="L290" s="47">
        <f t="shared" si="22"/>
        <v>0</v>
      </c>
      <c r="M290" s="48">
        <f t="shared" si="23"/>
        <v>0</v>
      </c>
      <c r="N290" s="60">
        <v>4680270092682</v>
      </c>
      <c r="O290" s="61">
        <v>14680270092689</v>
      </c>
    </row>
    <row r="291" spans="1:15" s="36" customFormat="1" ht="42.75" customHeight="1" x14ac:dyDescent="0.25">
      <c r="A291" s="51"/>
      <c r="B291" s="52" t="s">
        <v>950</v>
      </c>
      <c r="C291" s="53" t="s">
        <v>949</v>
      </c>
      <c r="D291" s="54">
        <v>12</v>
      </c>
      <c r="E291" s="55">
        <v>81</v>
      </c>
      <c r="F291" s="56">
        <f t="shared" si="20"/>
        <v>81</v>
      </c>
      <c r="G291" s="57"/>
      <c r="H291" s="58">
        <f t="shared" si="21"/>
        <v>0</v>
      </c>
      <c r="I291" s="54"/>
      <c r="J291" s="59">
        <v>5100</v>
      </c>
      <c r="K291" s="54">
        <v>1.2999999999999999E-2</v>
      </c>
      <c r="L291" s="47">
        <f t="shared" si="22"/>
        <v>0</v>
      </c>
      <c r="M291" s="48">
        <f t="shared" si="23"/>
        <v>0</v>
      </c>
      <c r="N291" s="60">
        <v>4680270044551</v>
      </c>
      <c r="O291" s="61">
        <v>14680270044558</v>
      </c>
    </row>
    <row r="292" spans="1:15" s="36" customFormat="1" ht="44.25" customHeight="1" x14ac:dyDescent="0.25">
      <c r="A292" s="51"/>
      <c r="B292" s="52" t="s">
        <v>952</v>
      </c>
      <c r="C292" s="53" t="s">
        <v>951</v>
      </c>
      <c r="D292" s="54">
        <v>12</v>
      </c>
      <c r="E292" s="55">
        <v>103</v>
      </c>
      <c r="F292" s="56">
        <f t="shared" si="20"/>
        <v>103</v>
      </c>
      <c r="G292" s="57"/>
      <c r="H292" s="58">
        <f t="shared" si="21"/>
        <v>0</v>
      </c>
      <c r="I292" s="54"/>
      <c r="J292" s="59">
        <v>5100</v>
      </c>
      <c r="K292" s="54">
        <v>1.2999999999999999E-2</v>
      </c>
      <c r="L292" s="47">
        <f t="shared" si="22"/>
        <v>0</v>
      </c>
      <c r="M292" s="48">
        <f t="shared" si="23"/>
        <v>0</v>
      </c>
      <c r="N292" s="60">
        <v>4680270029831</v>
      </c>
      <c r="O292" s="61">
        <v>14680270029838</v>
      </c>
    </row>
    <row r="293" spans="1:15" s="36" customFormat="1" ht="39.75" customHeight="1" x14ac:dyDescent="0.25">
      <c r="A293" s="51"/>
      <c r="B293" s="52" t="s">
        <v>954</v>
      </c>
      <c r="C293" s="53" t="s">
        <v>953</v>
      </c>
      <c r="D293" s="54">
        <v>12</v>
      </c>
      <c r="E293" s="55">
        <v>64</v>
      </c>
      <c r="F293" s="56">
        <f t="shared" si="20"/>
        <v>64</v>
      </c>
      <c r="G293" s="57"/>
      <c r="H293" s="58">
        <f t="shared" si="21"/>
        <v>0</v>
      </c>
      <c r="I293" s="54"/>
      <c r="J293" s="59">
        <v>5100</v>
      </c>
      <c r="K293" s="54">
        <v>1.2999999999999999E-2</v>
      </c>
      <c r="L293" s="47">
        <f t="shared" si="22"/>
        <v>0</v>
      </c>
      <c r="M293" s="48">
        <f t="shared" si="23"/>
        <v>0</v>
      </c>
      <c r="N293" s="60">
        <v>4680270044575</v>
      </c>
      <c r="O293" s="61">
        <v>14680270044572</v>
      </c>
    </row>
    <row r="294" spans="1:15" s="36" customFormat="1" ht="42.75" customHeight="1" x14ac:dyDescent="0.25">
      <c r="A294" s="51"/>
      <c r="B294" s="52" t="s">
        <v>956</v>
      </c>
      <c r="C294" s="53" t="s">
        <v>955</v>
      </c>
      <c r="D294" s="54">
        <v>12</v>
      </c>
      <c r="E294" s="55">
        <v>102</v>
      </c>
      <c r="F294" s="56">
        <f t="shared" si="20"/>
        <v>102</v>
      </c>
      <c r="G294" s="57"/>
      <c r="H294" s="58">
        <f t="shared" si="21"/>
        <v>0</v>
      </c>
      <c r="I294" s="54"/>
      <c r="J294" s="59">
        <v>5100</v>
      </c>
      <c r="K294" s="54">
        <v>1.2999999999999999E-2</v>
      </c>
      <c r="L294" s="47">
        <f t="shared" si="22"/>
        <v>0</v>
      </c>
      <c r="M294" s="48">
        <f t="shared" si="23"/>
        <v>0</v>
      </c>
      <c r="N294" s="60">
        <v>4680270029923</v>
      </c>
      <c r="O294" s="61">
        <v>14680270029920</v>
      </c>
    </row>
    <row r="295" spans="1:15" s="36" customFormat="1" ht="43.5" customHeight="1" x14ac:dyDescent="0.25">
      <c r="A295" s="51"/>
      <c r="B295" s="52" t="s">
        <v>958</v>
      </c>
      <c r="C295" s="53" t="s">
        <v>957</v>
      </c>
      <c r="D295" s="54">
        <v>12</v>
      </c>
      <c r="E295" s="55">
        <v>81</v>
      </c>
      <c r="F295" s="56">
        <f t="shared" si="20"/>
        <v>81</v>
      </c>
      <c r="G295" s="57"/>
      <c r="H295" s="58">
        <f t="shared" si="21"/>
        <v>0</v>
      </c>
      <c r="I295" s="54"/>
      <c r="J295" s="59">
        <v>5100</v>
      </c>
      <c r="K295" s="54">
        <v>1.2999999999999999E-2</v>
      </c>
      <c r="L295" s="47">
        <f t="shared" si="22"/>
        <v>0</v>
      </c>
      <c r="M295" s="48">
        <f t="shared" si="23"/>
        <v>0</v>
      </c>
      <c r="N295" s="60">
        <v>4680270073322</v>
      </c>
      <c r="O295" s="61">
        <v>14680270073329</v>
      </c>
    </row>
    <row r="296" spans="1:15" s="36" customFormat="1" ht="42.75" customHeight="1" x14ac:dyDescent="0.25">
      <c r="A296" s="51"/>
      <c r="B296" s="52" t="s">
        <v>960</v>
      </c>
      <c r="C296" s="53" t="s">
        <v>959</v>
      </c>
      <c r="D296" s="54">
        <v>12</v>
      </c>
      <c r="E296" s="55">
        <v>95.3</v>
      </c>
      <c r="F296" s="56">
        <f t="shared" si="20"/>
        <v>95.3</v>
      </c>
      <c r="G296" s="57"/>
      <c r="H296" s="58">
        <f t="shared" si="21"/>
        <v>0</v>
      </c>
      <c r="I296" s="54"/>
      <c r="J296" s="59">
        <v>5100</v>
      </c>
      <c r="K296" s="54">
        <v>1.2999999999999999E-2</v>
      </c>
      <c r="L296" s="47">
        <f t="shared" si="22"/>
        <v>0</v>
      </c>
      <c r="M296" s="48">
        <f t="shared" si="23"/>
        <v>0</v>
      </c>
      <c r="N296" s="60">
        <v>4680270029985</v>
      </c>
      <c r="O296" s="61">
        <v>14680270029982</v>
      </c>
    </row>
    <row r="297" spans="1:15" s="36" customFormat="1" ht="41.25" customHeight="1" x14ac:dyDescent="0.25">
      <c r="A297" s="51"/>
      <c r="B297" s="52" t="s">
        <v>962</v>
      </c>
      <c r="C297" s="53" t="s">
        <v>961</v>
      </c>
      <c r="D297" s="54">
        <v>12</v>
      </c>
      <c r="E297" s="55">
        <v>64</v>
      </c>
      <c r="F297" s="56">
        <f t="shared" si="20"/>
        <v>64</v>
      </c>
      <c r="G297" s="57"/>
      <c r="H297" s="58">
        <f t="shared" si="21"/>
        <v>0</v>
      </c>
      <c r="I297" s="54"/>
      <c r="J297" s="59">
        <v>5100</v>
      </c>
      <c r="K297" s="54">
        <v>1.2999999999999999E-2</v>
      </c>
      <c r="L297" s="47">
        <f t="shared" si="22"/>
        <v>0</v>
      </c>
      <c r="M297" s="48">
        <f t="shared" si="23"/>
        <v>0</v>
      </c>
      <c r="N297" s="60">
        <v>4680270030011</v>
      </c>
      <c r="O297" s="61">
        <v>14680270030018</v>
      </c>
    </row>
    <row r="298" spans="1:15" s="36" customFormat="1" ht="30.75" customHeight="1" thickBot="1" x14ac:dyDescent="0.3">
      <c r="A298" s="84"/>
      <c r="B298" s="85" t="s">
        <v>964</v>
      </c>
      <c r="C298" s="86" t="s">
        <v>963</v>
      </c>
      <c r="D298" s="87">
        <v>12</v>
      </c>
      <c r="E298" s="88">
        <v>64</v>
      </c>
      <c r="F298" s="222">
        <f t="shared" si="20"/>
        <v>64</v>
      </c>
      <c r="G298" s="89"/>
      <c r="H298" s="223">
        <f t="shared" si="21"/>
        <v>0</v>
      </c>
      <c r="I298" s="87"/>
      <c r="J298" s="90">
        <v>5100</v>
      </c>
      <c r="K298" s="87">
        <v>1.2999999999999999E-2</v>
      </c>
      <c r="L298" s="90">
        <f t="shared" si="22"/>
        <v>0</v>
      </c>
      <c r="M298" s="226">
        <f t="shared" si="23"/>
        <v>0</v>
      </c>
      <c r="N298" s="91">
        <v>4680270101513</v>
      </c>
      <c r="O298" s="92">
        <v>14680270101510</v>
      </c>
    </row>
    <row r="299" spans="1:15" s="36" customFormat="1" ht="12" customHeight="1" thickBot="1" x14ac:dyDescent="0.3">
      <c r="A299" s="288" t="s">
        <v>88</v>
      </c>
      <c r="B299" s="292"/>
      <c r="C299" s="365"/>
      <c r="D299" s="292"/>
      <c r="E299" s="295"/>
      <c r="F299" s="234"/>
      <c r="G299" s="296"/>
      <c r="H299" s="292"/>
      <c r="I299" s="292"/>
      <c r="J299" s="298"/>
      <c r="K299" s="292"/>
      <c r="L299" s="292"/>
      <c r="M299" s="292"/>
      <c r="N299" s="292"/>
      <c r="O299" s="301"/>
    </row>
    <row r="300" spans="1:15" s="36" customFormat="1" ht="40.5" customHeight="1" x14ac:dyDescent="0.25">
      <c r="A300" s="105"/>
      <c r="B300" s="106" t="s">
        <v>966</v>
      </c>
      <c r="C300" s="107" t="s">
        <v>965</v>
      </c>
      <c r="D300" s="46">
        <v>1</v>
      </c>
      <c r="E300" s="42">
        <v>1940</v>
      </c>
      <c r="F300" s="43">
        <f t="shared" si="20"/>
        <v>1940</v>
      </c>
      <c r="G300" s="44"/>
      <c r="H300" s="45">
        <f t="shared" si="21"/>
        <v>0</v>
      </c>
      <c r="I300" s="46"/>
      <c r="J300" s="47">
        <v>1160</v>
      </c>
      <c r="K300" s="46">
        <v>6.0000000000000001E-3</v>
      </c>
      <c r="L300" s="47">
        <f t="shared" si="22"/>
        <v>0</v>
      </c>
      <c r="M300" s="48">
        <f t="shared" si="23"/>
        <v>0</v>
      </c>
      <c r="N300" s="101">
        <v>4680270102381</v>
      </c>
      <c r="O300" s="108">
        <v>14680270102388</v>
      </c>
    </row>
    <row r="301" spans="1:15" s="36" customFormat="1" ht="41.25" customHeight="1" x14ac:dyDescent="0.25">
      <c r="A301" s="51"/>
      <c r="B301" s="52" t="s">
        <v>968</v>
      </c>
      <c r="C301" s="53" t="s">
        <v>967</v>
      </c>
      <c r="D301" s="54">
        <v>1</v>
      </c>
      <c r="E301" s="55">
        <v>2338</v>
      </c>
      <c r="F301" s="56">
        <f t="shared" si="20"/>
        <v>2338</v>
      </c>
      <c r="G301" s="57"/>
      <c r="H301" s="58">
        <f t="shared" si="21"/>
        <v>0</v>
      </c>
      <c r="I301" s="54"/>
      <c r="J301" s="59">
        <v>565</v>
      </c>
      <c r="K301" s="54">
        <v>5.4000000000000003E-3</v>
      </c>
      <c r="L301" s="47">
        <f t="shared" si="22"/>
        <v>0</v>
      </c>
      <c r="M301" s="48">
        <f t="shared" si="23"/>
        <v>0</v>
      </c>
      <c r="N301" s="60">
        <v>4680270112281</v>
      </c>
      <c r="O301" s="61">
        <v>14680270112288</v>
      </c>
    </row>
    <row r="302" spans="1:15" s="36" customFormat="1" ht="43.5" customHeight="1" thickBot="1" x14ac:dyDescent="0.3">
      <c r="A302" s="84"/>
      <c r="B302" s="85" t="s">
        <v>970</v>
      </c>
      <c r="C302" s="86" t="s">
        <v>969</v>
      </c>
      <c r="D302" s="87">
        <v>10</v>
      </c>
      <c r="E302" s="88">
        <v>148</v>
      </c>
      <c r="F302" s="222">
        <f t="shared" si="20"/>
        <v>148</v>
      </c>
      <c r="G302" s="89"/>
      <c r="H302" s="223">
        <f t="shared" si="21"/>
        <v>0</v>
      </c>
      <c r="I302" s="87"/>
      <c r="J302" s="90">
        <v>5000</v>
      </c>
      <c r="K302" s="87">
        <v>8.9999999999999993E-3</v>
      </c>
      <c r="L302" s="90">
        <f t="shared" si="22"/>
        <v>0</v>
      </c>
      <c r="M302" s="226">
        <f t="shared" si="23"/>
        <v>0</v>
      </c>
      <c r="N302" s="91">
        <v>4680270060193</v>
      </c>
      <c r="O302" s="92">
        <v>14680270060190</v>
      </c>
    </row>
    <row r="303" spans="1:15" s="36" customFormat="1" ht="15" customHeight="1" x14ac:dyDescent="0.25">
      <c r="A303" s="248" t="s">
        <v>126</v>
      </c>
      <c r="B303" s="23"/>
      <c r="C303" s="360"/>
      <c r="D303" s="23"/>
      <c r="E303" s="24"/>
      <c r="F303" s="249"/>
      <c r="G303" s="25"/>
      <c r="H303" s="23"/>
      <c r="I303" s="23"/>
      <c r="J303" s="33"/>
      <c r="K303" s="23"/>
      <c r="L303" s="23"/>
      <c r="M303" s="23"/>
      <c r="N303" s="23"/>
      <c r="O303" s="148"/>
    </row>
    <row r="304" spans="1:15" s="36" customFormat="1" ht="14.25" customHeight="1" thickBot="1" x14ac:dyDescent="0.3">
      <c r="A304" s="309" t="s">
        <v>89</v>
      </c>
      <c r="B304" s="27"/>
      <c r="C304" s="361"/>
      <c r="D304" s="27"/>
      <c r="E304" s="26"/>
      <c r="F304" s="251"/>
      <c r="G304" s="28"/>
      <c r="H304" s="27"/>
      <c r="I304" s="27"/>
      <c r="J304" s="34"/>
      <c r="K304" s="27"/>
      <c r="L304" s="27"/>
      <c r="M304" s="27"/>
      <c r="N304" s="27"/>
      <c r="O304" s="150"/>
    </row>
    <row r="305" spans="1:15" s="36" customFormat="1" ht="45" customHeight="1" x14ac:dyDescent="0.25">
      <c r="A305" s="105"/>
      <c r="B305" s="106" t="s">
        <v>1037</v>
      </c>
      <c r="C305" s="107" t="s">
        <v>1036</v>
      </c>
      <c r="D305" s="46">
        <v>5</v>
      </c>
      <c r="E305" s="42">
        <v>192</v>
      </c>
      <c r="F305" s="43">
        <f t="shared" ref="F305:F366" si="24">E305*(1-$H$2)</f>
        <v>192</v>
      </c>
      <c r="G305" s="44"/>
      <c r="H305" s="45">
        <f t="shared" si="21"/>
        <v>0</v>
      </c>
      <c r="I305" s="46"/>
      <c r="J305" s="47">
        <v>5500</v>
      </c>
      <c r="K305" s="46">
        <v>1.7000000000000001E-2</v>
      </c>
      <c r="L305" s="47">
        <f t="shared" si="22"/>
        <v>0</v>
      </c>
      <c r="M305" s="48">
        <f t="shared" si="23"/>
        <v>0</v>
      </c>
      <c r="N305" s="101">
        <v>4680270010389</v>
      </c>
      <c r="O305" s="108">
        <v>14680270010386</v>
      </c>
    </row>
    <row r="306" spans="1:15" s="36" customFormat="1" ht="47.25" customHeight="1" x14ac:dyDescent="0.25">
      <c r="A306" s="51"/>
      <c r="B306" s="52" t="s">
        <v>368</v>
      </c>
      <c r="C306" s="53" t="s">
        <v>1038</v>
      </c>
      <c r="D306" s="54">
        <v>5</v>
      </c>
      <c r="E306" s="55">
        <v>389</v>
      </c>
      <c r="F306" s="56">
        <f t="shared" si="24"/>
        <v>389</v>
      </c>
      <c r="G306" s="57"/>
      <c r="H306" s="58">
        <f t="shared" si="21"/>
        <v>0</v>
      </c>
      <c r="I306" s="54"/>
      <c r="J306" s="59">
        <v>5500</v>
      </c>
      <c r="K306" s="54">
        <v>1.7000000000000001E-2</v>
      </c>
      <c r="L306" s="47">
        <f t="shared" si="22"/>
        <v>0</v>
      </c>
      <c r="M306" s="48">
        <f t="shared" si="23"/>
        <v>0</v>
      </c>
      <c r="N306" s="60">
        <v>4680270091777</v>
      </c>
      <c r="O306" s="61">
        <v>14680270091774</v>
      </c>
    </row>
    <row r="307" spans="1:15" s="36" customFormat="1" ht="45" customHeight="1" x14ac:dyDescent="0.25">
      <c r="A307" s="51"/>
      <c r="B307" s="52" t="s">
        <v>1040</v>
      </c>
      <c r="C307" s="53" t="s">
        <v>1039</v>
      </c>
      <c r="D307" s="54">
        <v>5</v>
      </c>
      <c r="E307" s="55">
        <v>200</v>
      </c>
      <c r="F307" s="56">
        <f t="shared" si="24"/>
        <v>200</v>
      </c>
      <c r="G307" s="57"/>
      <c r="H307" s="58">
        <f t="shared" si="21"/>
        <v>0</v>
      </c>
      <c r="I307" s="54"/>
      <c r="J307" s="59">
        <v>5500</v>
      </c>
      <c r="K307" s="54">
        <v>1.7000000000000001E-2</v>
      </c>
      <c r="L307" s="47">
        <f t="shared" si="22"/>
        <v>0</v>
      </c>
      <c r="M307" s="48">
        <f t="shared" si="23"/>
        <v>0</v>
      </c>
      <c r="N307" s="60">
        <v>4680270040737</v>
      </c>
      <c r="O307" s="61">
        <v>14680270040734</v>
      </c>
    </row>
    <row r="308" spans="1:15" s="36" customFormat="1" ht="43.5" customHeight="1" x14ac:dyDescent="0.25">
      <c r="A308" s="51"/>
      <c r="B308" s="52" t="s">
        <v>1042</v>
      </c>
      <c r="C308" s="53" t="s">
        <v>1041</v>
      </c>
      <c r="D308" s="54">
        <v>5</v>
      </c>
      <c r="E308" s="55">
        <v>389</v>
      </c>
      <c r="F308" s="56">
        <f t="shared" si="24"/>
        <v>389</v>
      </c>
      <c r="G308" s="57"/>
      <c r="H308" s="58">
        <f t="shared" si="21"/>
        <v>0</v>
      </c>
      <c r="I308" s="54"/>
      <c r="J308" s="59">
        <v>5500</v>
      </c>
      <c r="K308" s="54">
        <v>1.7000000000000001E-2</v>
      </c>
      <c r="L308" s="47">
        <f t="shared" si="22"/>
        <v>0</v>
      </c>
      <c r="M308" s="48">
        <f t="shared" si="23"/>
        <v>0</v>
      </c>
      <c r="N308" s="60">
        <v>4680270010525</v>
      </c>
      <c r="O308" s="61">
        <v>14680270010522</v>
      </c>
    </row>
    <row r="309" spans="1:15" s="36" customFormat="1" ht="42.75" customHeight="1" x14ac:dyDescent="0.25">
      <c r="A309" s="51"/>
      <c r="B309" s="52" t="s">
        <v>1044</v>
      </c>
      <c r="C309" s="53" t="s">
        <v>1043</v>
      </c>
      <c r="D309" s="54">
        <v>5</v>
      </c>
      <c r="E309" s="55">
        <v>349</v>
      </c>
      <c r="F309" s="56">
        <f t="shared" si="24"/>
        <v>349</v>
      </c>
      <c r="G309" s="57"/>
      <c r="H309" s="58">
        <f t="shared" si="21"/>
        <v>0</v>
      </c>
      <c r="I309" s="54"/>
      <c r="J309" s="59">
        <v>5500</v>
      </c>
      <c r="K309" s="54">
        <v>1.7000000000000001E-2</v>
      </c>
      <c r="L309" s="47">
        <f t="shared" si="22"/>
        <v>0</v>
      </c>
      <c r="M309" s="48">
        <f t="shared" si="23"/>
        <v>0</v>
      </c>
      <c r="N309" s="60">
        <v>4680270010662</v>
      </c>
      <c r="O309" s="61">
        <v>14680270010669</v>
      </c>
    </row>
    <row r="310" spans="1:15" s="36" customFormat="1" ht="46.5" customHeight="1" x14ac:dyDescent="0.25">
      <c r="A310" s="51"/>
      <c r="B310" s="52" t="s">
        <v>1046</v>
      </c>
      <c r="C310" s="53" t="s">
        <v>1045</v>
      </c>
      <c r="D310" s="54">
        <v>5</v>
      </c>
      <c r="E310" s="55">
        <v>320</v>
      </c>
      <c r="F310" s="56">
        <f t="shared" si="24"/>
        <v>320</v>
      </c>
      <c r="G310" s="57"/>
      <c r="H310" s="58">
        <f t="shared" ref="H310:H371" si="25">F310*G310</f>
        <v>0</v>
      </c>
      <c r="I310" s="54"/>
      <c r="J310" s="59">
        <v>5500</v>
      </c>
      <c r="K310" s="54">
        <v>1.7000000000000001E-2</v>
      </c>
      <c r="L310" s="47">
        <f t="shared" si="22"/>
        <v>0</v>
      </c>
      <c r="M310" s="48">
        <f t="shared" si="23"/>
        <v>0</v>
      </c>
      <c r="N310" s="60">
        <v>4680270010709</v>
      </c>
      <c r="O310" s="61">
        <v>14680270010706</v>
      </c>
    </row>
    <row r="311" spans="1:15" s="36" customFormat="1" ht="40.5" customHeight="1" x14ac:dyDescent="0.25">
      <c r="A311" s="51"/>
      <c r="B311" s="52" t="s">
        <v>1048</v>
      </c>
      <c r="C311" s="53" t="s">
        <v>1047</v>
      </c>
      <c r="D311" s="54">
        <v>5</v>
      </c>
      <c r="E311" s="55">
        <v>182.5</v>
      </c>
      <c r="F311" s="56">
        <f t="shared" si="24"/>
        <v>182.5</v>
      </c>
      <c r="G311" s="57"/>
      <c r="H311" s="58">
        <f t="shared" si="25"/>
        <v>0</v>
      </c>
      <c r="I311" s="54"/>
      <c r="J311" s="59">
        <v>5500</v>
      </c>
      <c r="K311" s="54">
        <v>1.7000000000000001E-2</v>
      </c>
      <c r="L311" s="47">
        <f t="shared" si="22"/>
        <v>0</v>
      </c>
      <c r="M311" s="48">
        <f t="shared" si="23"/>
        <v>0</v>
      </c>
      <c r="N311" s="60">
        <v>4680270010723</v>
      </c>
      <c r="O311" s="61">
        <v>14680270010720</v>
      </c>
    </row>
    <row r="312" spans="1:15" s="36" customFormat="1" ht="44.25" customHeight="1" x14ac:dyDescent="0.25">
      <c r="A312" s="51"/>
      <c r="B312" s="52" t="s">
        <v>388</v>
      </c>
      <c r="C312" s="53" t="s">
        <v>1049</v>
      </c>
      <c r="D312" s="54">
        <v>5</v>
      </c>
      <c r="E312" s="55">
        <v>431</v>
      </c>
      <c r="F312" s="56">
        <f t="shared" si="24"/>
        <v>431</v>
      </c>
      <c r="G312" s="57"/>
      <c r="H312" s="58">
        <f t="shared" si="25"/>
        <v>0</v>
      </c>
      <c r="I312" s="54"/>
      <c r="J312" s="59">
        <v>5500</v>
      </c>
      <c r="K312" s="54">
        <v>1.7000000000000001E-2</v>
      </c>
      <c r="L312" s="47">
        <f t="shared" si="22"/>
        <v>0</v>
      </c>
      <c r="M312" s="48">
        <f t="shared" si="23"/>
        <v>0</v>
      </c>
      <c r="N312" s="60">
        <v>4680270091814</v>
      </c>
      <c r="O312" s="61">
        <v>14680270091811</v>
      </c>
    </row>
    <row r="313" spans="1:15" s="36" customFormat="1" ht="48.75" customHeight="1" thickBot="1" x14ac:dyDescent="0.3">
      <c r="A313" s="84"/>
      <c r="B313" s="85" t="s">
        <v>392</v>
      </c>
      <c r="C313" s="86" t="s">
        <v>1050</v>
      </c>
      <c r="D313" s="87">
        <v>5</v>
      </c>
      <c r="E313" s="88">
        <v>648.20000000000005</v>
      </c>
      <c r="F313" s="222">
        <f t="shared" si="24"/>
        <v>648.20000000000005</v>
      </c>
      <c r="G313" s="89"/>
      <c r="H313" s="223">
        <f t="shared" si="25"/>
        <v>0</v>
      </c>
      <c r="I313" s="87"/>
      <c r="J313" s="90">
        <v>5500</v>
      </c>
      <c r="K313" s="87">
        <v>1.7000000000000001E-2</v>
      </c>
      <c r="L313" s="90">
        <f t="shared" si="22"/>
        <v>0</v>
      </c>
      <c r="M313" s="226">
        <f t="shared" si="23"/>
        <v>0</v>
      </c>
      <c r="N313" s="91">
        <v>4680270098844</v>
      </c>
      <c r="O313" s="92">
        <v>14680270098841</v>
      </c>
    </row>
    <row r="314" spans="1:15" s="36" customFormat="1" ht="12" customHeight="1" thickBot="1" x14ac:dyDescent="0.3">
      <c r="A314" s="73" t="s">
        <v>90</v>
      </c>
      <c r="B314" s="29"/>
      <c r="C314" s="362"/>
      <c r="D314" s="29"/>
      <c r="E314" s="30"/>
      <c r="F314" s="234"/>
      <c r="G314" s="31"/>
      <c r="H314" s="102"/>
      <c r="I314" s="29"/>
      <c r="J314" s="35"/>
      <c r="K314" s="29"/>
      <c r="L314" s="103"/>
      <c r="M314" s="104"/>
      <c r="N314" s="29"/>
      <c r="O314" s="83"/>
    </row>
    <row r="315" spans="1:15" s="36" customFormat="1" ht="45" customHeight="1" x14ac:dyDescent="0.25">
      <c r="A315" s="105"/>
      <c r="B315" s="106" t="s">
        <v>1052</v>
      </c>
      <c r="C315" s="107" t="s">
        <v>1051</v>
      </c>
      <c r="D315" s="46">
        <v>5</v>
      </c>
      <c r="E315" s="42">
        <v>229</v>
      </c>
      <c r="F315" s="43">
        <f t="shared" si="24"/>
        <v>229</v>
      </c>
      <c r="G315" s="44"/>
      <c r="H315" s="45">
        <f t="shared" si="25"/>
        <v>0</v>
      </c>
      <c r="I315" s="46"/>
      <c r="J315" s="47">
        <v>7800</v>
      </c>
      <c r="K315" s="46">
        <v>1.4999999999999999E-2</v>
      </c>
      <c r="L315" s="47">
        <f t="shared" si="22"/>
        <v>0</v>
      </c>
      <c r="M315" s="48">
        <f t="shared" si="23"/>
        <v>0</v>
      </c>
      <c r="N315" s="101">
        <v>4680270011065</v>
      </c>
      <c r="O315" s="108">
        <v>14680270011062</v>
      </c>
    </row>
    <row r="316" spans="1:15" s="36" customFormat="1" ht="30.75" customHeight="1" x14ac:dyDescent="0.25">
      <c r="A316" s="51"/>
      <c r="B316" s="52" t="s">
        <v>1054</v>
      </c>
      <c r="C316" s="53" t="s">
        <v>1053</v>
      </c>
      <c r="D316" s="54">
        <v>5</v>
      </c>
      <c r="E316" s="55">
        <v>321</v>
      </c>
      <c r="F316" s="56">
        <f t="shared" si="24"/>
        <v>321</v>
      </c>
      <c r="G316" s="57"/>
      <c r="H316" s="58">
        <f t="shared" si="25"/>
        <v>0</v>
      </c>
      <c r="I316" s="54"/>
      <c r="J316" s="59">
        <v>7800</v>
      </c>
      <c r="K316" s="54">
        <v>1.4999999999999999E-2</v>
      </c>
      <c r="L316" s="47">
        <f t="shared" si="22"/>
        <v>0</v>
      </c>
      <c r="M316" s="48">
        <f t="shared" si="23"/>
        <v>0</v>
      </c>
      <c r="N316" s="60">
        <v>4680270041079</v>
      </c>
      <c r="O316" s="61">
        <v>14680270041076</v>
      </c>
    </row>
    <row r="317" spans="1:15" s="36" customFormat="1" ht="30.75" customHeight="1" x14ac:dyDescent="0.25">
      <c r="A317" s="51"/>
      <c r="B317" s="52" t="s">
        <v>1056</v>
      </c>
      <c r="C317" s="53" t="s">
        <v>1055</v>
      </c>
      <c r="D317" s="54">
        <v>5</v>
      </c>
      <c r="E317" s="55">
        <v>257</v>
      </c>
      <c r="F317" s="56">
        <f t="shared" si="24"/>
        <v>257</v>
      </c>
      <c r="G317" s="57"/>
      <c r="H317" s="58">
        <f t="shared" si="25"/>
        <v>0</v>
      </c>
      <c r="I317" s="54"/>
      <c r="J317" s="59">
        <v>7800</v>
      </c>
      <c r="K317" s="54">
        <v>1.4999999999999999E-2</v>
      </c>
      <c r="L317" s="47">
        <f t="shared" si="22"/>
        <v>0</v>
      </c>
      <c r="M317" s="48">
        <f t="shared" si="23"/>
        <v>0</v>
      </c>
      <c r="N317" s="60">
        <v>4680270041093</v>
      </c>
      <c r="O317" s="61">
        <v>14680270041090</v>
      </c>
    </row>
    <row r="318" spans="1:15" s="36" customFormat="1" ht="30.75" customHeight="1" x14ac:dyDescent="0.25">
      <c r="A318" s="51"/>
      <c r="B318" s="52" t="s">
        <v>1058</v>
      </c>
      <c r="C318" s="53" t="s">
        <v>1057</v>
      </c>
      <c r="D318" s="54">
        <v>5</v>
      </c>
      <c r="E318" s="55">
        <v>257</v>
      </c>
      <c r="F318" s="56">
        <f t="shared" si="24"/>
        <v>257</v>
      </c>
      <c r="G318" s="57"/>
      <c r="H318" s="58">
        <f t="shared" si="25"/>
        <v>0</v>
      </c>
      <c r="I318" s="54"/>
      <c r="J318" s="59">
        <v>7800</v>
      </c>
      <c r="K318" s="54">
        <v>1.4999999999999999E-2</v>
      </c>
      <c r="L318" s="47">
        <f t="shared" si="22"/>
        <v>0</v>
      </c>
      <c r="M318" s="48">
        <f t="shared" si="23"/>
        <v>0</v>
      </c>
      <c r="N318" s="60">
        <v>4680270041154</v>
      </c>
      <c r="O318" s="61">
        <v>14680270041151</v>
      </c>
    </row>
    <row r="319" spans="1:15" s="36" customFormat="1" ht="45.75" customHeight="1" thickBot="1" x14ac:dyDescent="0.3">
      <c r="A319" s="84"/>
      <c r="B319" s="85" t="s">
        <v>1060</v>
      </c>
      <c r="C319" s="86" t="s">
        <v>1059</v>
      </c>
      <c r="D319" s="87">
        <v>5</v>
      </c>
      <c r="E319" s="88">
        <v>370</v>
      </c>
      <c r="F319" s="222">
        <f t="shared" si="24"/>
        <v>370</v>
      </c>
      <c r="G319" s="89"/>
      <c r="H319" s="223">
        <f t="shared" si="25"/>
        <v>0</v>
      </c>
      <c r="I319" s="87"/>
      <c r="J319" s="90">
        <v>7800</v>
      </c>
      <c r="K319" s="87">
        <v>1.4999999999999999E-2</v>
      </c>
      <c r="L319" s="90">
        <f t="shared" si="22"/>
        <v>0</v>
      </c>
      <c r="M319" s="226">
        <f t="shared" si="23"/>
        <v>0</v>
      </c>
      <c r="N319" s="91">
        <v>4680270011126</v>
      </c>
      <c r="O319" s="92">
        <v>14680270011123</v>
      </c>
    </row>
    <row r="320" spans="1:15" s="36" customFormat="1" ht="13.5" customHeight="1" thickBot="1" x14ac:dyDescent="0.3">
      <c r="A320" s="288" t="s">
        <v>91</v>
      </c>
      <c r="B320" s="292"/>
      <c r="C320" s="365"/>
      <c r="D320" s="292"/>
      <c r="E320" s="295"/>
      <c r="F320" s="234"/>
      <c r="G320" s="296"/>
      <c r="H320" s="292"/>
      <c r="I320" s="292"/>
      <c r="J320" s="298"/>
      <c r="K320" s="292"/>
      <c r="L320" s="292"/>
      <c r="M320" s="292"/>
      <c r="N320" s="292"/>
      <c r="O320" s="301"/>
    </row>
    <row r="321" spans="1:15" s="36" customFormat="1" ht="41.25" customHeight="1" x14ac:dyDescent="0.25">
      <c r="A321" s="105"/>
      <c r="B321" s="106" t="s">
        <v>1062</v>
      </c>
      <c r="C321" s="107" t="s">
        <v>1061</v>
      </c>
      <c r="D321" s="46">
        <v>5</v>
      </c>
      <c r="E321" s="42">
        <v>341</v>
      </c>
      <c r="F321" s="43">
        <f t="shared" si="24"/>
        <v>341</v>
      </c>
      <c r="G321" s="44"/>
      <c r="H321" s="45">
        <f t="shared" si="25"/>
        <v>0</v>
      </c>
      <c r="I321" s="46"/>
      <c r="J321" s="47">
        <v>7200</v>
      </c>
      <c r="K321" s="46">
        <v>1.7000000000000001E-2</v>
      </c>
      <c r="L321" s="47">
        <f t="shared" si="22"/>
        <v>0</v>
      </c>
      <c r="M321" s="48">
        <f t="shared" si="23"/>
        <v>0</v>
      </c>
      <c r="N321" s="101">
        <v>4680270011201</v>
      </c>
      <c r="O321" s="108">
        <v>14680270011208</v>
      </c>
    </row>
    <row r="322" spans="1:15" s="36" customFormat="1" ht="38.25" customHeight="1" x14ac:dyDescent="0.25">
      <c r="A322" s="51"/>
      <c r="B322" s="52" t="s">
        <v>368</v>
      </c>
      <c r="C322" s="53" t="s">
        <v>1063</v>
      </c>
      <c r="D322" s="54">
        <v>5</v>
      </c>
      <c r="E322" s="55">
        <v>477</v>
      </c>
      <c r="F322" s="56">
        <f t="shared" si="24"/>
        <v>477</v>
      </c>
      <c r="G322" s="57"/>
      <c r="H322" s="58">
        <f t="shared" si="25"/>
        <v>0</v>
      </c>
      <c r="I322" s="54"/>
      <c r="J322" s="59">
        <v>7200</v>
      </c>
      <c r="K322" s="54">
        <v>1.7000000000000001E-2</v>
      </c>
      <c r="L322" s="47">
        <f t="shared" si="22"/>
        <v>0</v>
      </c>
      <c r="M322" s="48">
        <f t="shared" si="23"/>
        <v>0</v>
      </c>
      <c r="N322" s="60">
        <v>4680270091937</v>
      </c>
      <c r="O322" s="61">
        <v>14680270091934</v>
      </c>
    </row>
    <row r="323" spans="1:15" s="36" customFormat="1" ht="34.5" customHeight="1" x14ac:dyDescent="0.25">
      <c r="A323" s="51"/>
      <c r="B323" s="52" t="s">
        <v>1065</v>
      </c>
      <c r="C323" s="53" t="s">
        <v>1064</v>
      </c>
      <c r="D323" s="54">
        <v>5</v>
      </c>
      <c r="E323" s="55">
        <v>308</v>
      </c>
      <c r="F323" s="56">
        <f t="shared" si="24"/>
        <v>308</v>
      </c>
      <c r="G323" s="57"/>
      <c r="H323" s="58">
        <f t="shared" si="25"/>
        <v>0</v>
      </c>
      <c r="I323" s="54"/>
      <c r="J323" s="59">
        <v>7200</v>
      </c>
      <c r="K323" s="54">
        <v>1.7000000000000001E-2</v>
      </c>
      <c r="L323" s="47">
        <f t="shared" si="22"/>
        <v>0</v>
      </c>
      <c r="M323" s="48">
        <f t="shared" si="23"/>
        <v>0</v>
      </c>
      <c r="N323" s="60">
        <v>4680270041475</v>
      </c>
      <c r="O323" s="61">
        <v>14680270041472</v>
      </c>
    </row>
    <row r="324" spans="1:15" s="36" customFormat="1" ht="44.25" customHeight="1" x14ac:dyDescent="0.25">
      <c r="A324" s="51"/>
      <c r="B324" s="52" t="s">
        <v>1067</v>
      </c>
      <c r="C324" s="53" t="s">
        <v>1066</v>
      </c>
      <c r="D324" s="54">
        <v>5</v>
      </c>
      <c r="E324" s="55">
        <v>477</v>
      </c>
      <c r="F324" s="56">
        <f t="shared" si="24"/>
        <v>477</v>
      </c>
      <c r="G324" s="57"/>
      <c r="H324" s="58">
        <f t="shared" si="25"/>
        <v>0</v>
      </c>
      <c r="I324" s="54"/>
      <c r="J324" s="59">
        <v>7200</v>
      </c>
      <c r="K324" s="54">
        <v>1.7000000000000001E-2</v>
      </c>
      <c r="L324" s="47">
        <f t="shared" si="22"/>
        <v>0</v>
      </c>
      <c r="M324" s="48">
        <f t="shared" si="23"/>
        <v>0</v>
      </c>
      <c r="N324" s="60">
        <v>4680270011348</v>
      </c>
      <c r="O324" s="61">
        <v>14680270011345</v>
      </c>
    </row>
    <row r="325" spans="1:15" s="36" customFormat="1" ht="39.75" customHeight="1" x14ac:dyDescent="0.25">
      <c r="A325" s="213"/>
      <c r="B325" s="52" t="s">
        <v>1069</v>
      </c>
      <c r="C325" s="53" t="s">
        <v>1068</v>
      </c>
      <c r="D325" s="54">
        <v>5</v>
      </c>
      <c r="E325" s="55">
        <v>249</v>
      </c>
      <c r="F325" s="56">
        <f t="shared" si="24"/>
        <v>249</v>
      </c>
      <c r="G325" s="57"/>
      <c r="H325" s="58">
        <f t="shared" si="25"/>
        <v>0</v>
      </c>
      <c r="I325" s="54"/>
      <c r="J325" s="59">
        <v>7200</v>
      </c>
      <c r="K325" s="54">
        <v>1.7000000000000001E-2</v>
      </c>
      <c r="L325" s="47">
        <f t="shared" si="22"/>
        <v>0</v>
      </c>
      <c r="M325" s="48">
        <f t="shared" si="23"/>
        <v>0</v>
      </c>
      <c r="N325" s="60">
        <v>4680270041574</v>
      </c>
      <c r="O325" s="61">
        <v>14680270041571</v>
      </c>
    </row>
    <row r="326" spans="1:15" s="36" customFormat="1" ht="39.75" customHeight="1" x14ac:dyDescent="0.25">
      <c r="A326" s="51"/>
      <c r="B326" s="52" t="s">
        <v>1071</v>
      </c>
      <c r="C326" s="53" t="s">
        <v>1070</v>
      </c>
      <c r="D326" s="54">
        <v>5</v>
      </c>
      <c r="E326" s="55">
        <v>444</v>
      </c>
      <c r="F326" s="56">
        <f t="shared" si="24"/>
        <v>444</v>
      </c>
      <c r="G326" s="57"/>
      <c r="H326" s="58">
        <f t="shared" si="25"/>
        <v>0</v>
      </c>
      <c r="I326" s="54"/>
      <c r="J326" s="59">
        <v>7200</v>
      </c>
      <c r="K326" s="54">
        <v>1.7000000000000001E-2</v>
      </c>
      <c r="L326" s="47">
        <f t="shared" si="22"/>
        <v>0</v>
      </c>
      <c r="M326" s="48">
        <f t="shared" si="23"/>
        <v>0</v>
      </c>
      <c r="N326" s="60">
        <v>4680270011461</v>
      </c>
      <c r="O326" s="61">
        <v>14680270011468</v>
      </c>
    </row>
    <row r="327" spans="1:15" s="36" customFormat="1" ht="36.75" customHeight="1" x14ac:dyDescent="0.25">
      <c r="A327" s="51"/>
      <c r="B327" s="52" t="s">
        <v>1073</v>
      </c>
      <c r="C327" s="53" t="s">
        <v>1072</v>
      </c>
      <c r="D327" s="54">
        <v>5</v>
      </c>
      <c r="E327" s="55">
        <v>369</v>
      </c>
      <c r="F327" s="56">
        <f t="shared" si="24"/>
        <v>369</v>
      </c>
      <c r="G327" s="57"/>
      <c r="H327" s="58">
        <f t="shared" si="25"/>
        <v>0</v>
      </c>
      <c r="I327" s="54"/>
      <c r="J327" s="59">
        <v>7200</v>
      </c>
      <c r="K327" s="54">
        <v>1.7000000000000001E-2</v>
      </c>
      <c r="L327" s="47">
        <f t="shared" si="22"/>
        <v>0</v>
      </c>
      <c r="M327" s="48">
        <f t="shared" si="23"/>
        <v>0</v>
      </c>
      <c r="N327" s="60">
        <v>4680270011508</v>
      </c>
      <c r="O327" s="61">
        <v>14680270011505</v>
      </c>
    </row>
    <row r="328" spans="1:15" s="36" customFormat="1" ht="34.5" customHeight="1" x14ac:dyDescent="0.25">
      <c r="A328" s="51"/>
      <c r="B328" s="52" t="s">
        <v>1075</v>
      </c>
      <c r="C328" s="53" t="s">
        <v>1074</v>
      </c>
      <c r="D328" s="54">
        <v>5</v>
      </c>
      <c r="E328" s="55">
        <v>249</v>
      </c>
      <c r="F328" s="56">
        <f t="shared" si="24"/>
        <v>249</v>
      </c>
      <c r="G328" s="57"/>
      <c r="H328" s="58">
        <f t="shared" si="25"/>
        <v>0</v>
      </c>
      <c r="I328" s="54"/>
      <c r="J328" s="59">
        <v>7200</v>
      </c>
      <c r="K328" s="54">
        <v>1.7000000000000001E-2</v>
      </c>
      <c r="L328" s="47">
        <f t="shared" si="22"/>
        <v>0</v>
      </c>
      <c r="M328" s="48">
        <f t="shared" si="23"/>
        <v>0</v>
      </c>
      <c r="N328" s="60">
        <v>4680270041734</v>
      </c>
      <c r="O328" s="61">
        <v>14680270041731</v>
      </c>
    </row>
    <row r="329" spans="1:15" s="36" customFormat="1" ht="45" customHeight="1" x14ac:dyDescent="0.25">
      <c r="A329" s="51"/>
      <c r="B329" s="52" t="s">
        <v>388</v>
      </c>
      <c r="C329" s="53" t="s">
        <v>1076</v>
      </c>
      <c r="D329" s="54">
        <v>5</v>
      </c>
      <c r="E329" s="55">
        <v>597</v>
      </c>
      <c r="F329" s="56">
        <f t="shared" si="24"/>
        <v>597</v>
      </c>
      <c r="G329" s="57"/>
      <c r="H329" s="58">
        <f t="shared" si="25"/>
        <v>0</v>
      </c>
      <c r="I329" s="54"/>
      <c r="J329" s="59">
        <v>7200</v>
      </c>
      <c r="K329" s="54">
        <v>1.7000000000000001E-2</v>
      </c>
      <c r="L329" s="47">
        <f t="shared" si="22"/>
        <v>0</v>
      </c>
      <c r="M329" s="48">
        <f t="shared" si="23"/>
        <v>0</v>
      </c>
      <c r="N329" s="60">
        <v>4680270091975</v>
      </c>
      <c r="O329" s="61">
        <v>14680270091972</v>
      </c>
    </row>
    <row r="330" spans="1:15" s="36" customFormat="1" ht="45" customHeight="1" thickBot="1" x14ac:dyDescent="0.3">
      <c r="A330" s="84"/>
      <c r="B330" s="85" t="s">
        <v>1078</v>
      </c>
      <c r="C330" s="86" t="s">
        <v>1077</v>
      </c>
      <c r="D330" s="87">
        <v>5</v>
      </c>
      <c r="E330" s="88">
        <v>840</v>
      </c>
      <c r="F330" s="222">
        <f t="shared" si="24"/>
        <v>840</v>
      </c>
      <c r="G330" s="89"/>
      <c r="H330" s="223">
        <f t="shared" si="25"/>
        <v>0</v>
      </c>
      <c r="I330" s="87"/>
      <c r="J330" s="90">
        <v>7200</v>
      </c>
      <c r="K330" s="87">
        <v>1.7000000000000001E-2</v>
      </c>
      <c r="L330" s="90">
        <f t="shared" si="22"/>
        <v>0</v>
      </c>
      <c r="M330" s="226">
        <f t="shared" si="23"/>
        <v>0</v>
      </c>
      <c r="N330" s="91">
        <v>4680270092002</v>
      </c>
      <c r="O330" s="92">
        <v>14680270092009</v>
      </c>
    </row>
    <row r="331" spans="1:15" s="36" customFormat="1" ht="15.75" customHeight="1" thickBot="1" x14ac:dyDescent="0.3">
      <c r="A331" s="73" t="s">
        <v>92</v>
      </c>
      <c r="B331" s="29"/>
      <c r="C331" s="362"/>
      <c r="D331" s="29"/>
      <c r="E331" s="30"/>
      <c r="F331" s="234"/>
      <c r="G331" s="31"/>
      <c r="H331" s="29"/>
      <c r="I331" s="29"/>
      <c r="J331" s="35"/>
      <c r="K331" s="29"/>
      <c r="L331" s="29"/>
      <c r="M331" s="96"/>
      <c r="N331" s="29"/>
      <c r="O331" s="83"/>
    </row>
    <row r="332" spans="1:15" s="36" customFormat="1" ht="41.25" customHeight="1" x14ac:dyDescent="0.25">
      <c r="A332" s="105"/>
      <c r="B332" s="106" t="s">
        <v>837</v>
      </c>
      <c r="C332" s="107" t="s">
        <v>836</v>
      </c>
      <c r="D332" s="46">
        <v>1</v>
      </c>
      <c r="E332" s="42">
        <v>1163</v>
      </c>
      <c r="F332" s="43">
        <f t="shared" si="24"/>
        <v>1163</v>
      </c>
      <c r="G332" s="44"/>
      <c r="H332" s="45">
        <f t="shared" si="25"/>
        <v>0</v>
      </c>
      <c r="I332" s="46"/>
      <c r="J332" s="47"/>
      <c r="K332" s="46"/>
      <c r="L332" s="47">
        <f t="shared" si="22"/>
        <v>0</v>
      </c>
      <c r="M332" s="48">
        <f t="shared" si="23"/>
        <v>0</v>
      </c>
      <c r="N332" s="101">
        <v>4680270092149</v>
      </c>
      <c r="O332" s="108">
        <v>14680270092146</v>
      </c>
    </row>
    <row r="333" spans="1:15" s="36" customFormat="1" ht="45.75" customHeight="1" x14ac:dyDescent="0.25">
      <c r="A333" s="51"/>
      <c r="B333" s="52" t="s">
        <v>839</v>
      </c>
      <c r="C333" s="53" t="s">
        <v>838</v>
      </c>
      <c r="D333" s="54">
        <v>4</v>
      </c>
      <c r="E333" s="55">
        <v>231</v>
      </c>
      <c r="F333" s="56">
        <f t="shared" si="24"/>
        <v>231</v>
      </c>
      <c r="G333" s="57"/>
      <c r="H333" s="58">
        <f t="shared" si="25"/>
        <v>0</v>
      </c>
      <c r="I333" s="54"/>
      <c r="J333" s="59">
        <v>4000</v>
      </c>
      <c r="K333" s="54"/>
      <c r="L333" s="47">
        <f t="shared" si="22"/>
        <v>0</v>
      </c>
      <c r="M333" s="48">
        <f t="shared" si="23"/>
        <v>0</v>
      </c>
      <c r="N333" s="60">
        <v>4680270110645</v>
      </c>
      <c r="O333" s="61">
        <v>14680270110642</v>
      </c>
    </row>
    <row r="334" spans="1:15" s="36" customFormat="1" ht="41.25" customHeight="1" thickBot="1" x14ac:dyDescent="0.3">
      <c r="A334" s="84"/>
      <c r="B334" s="85" t="s">
        <v>841</v>
      </c>
      <c r="C334" s="86" t="s">
        <v>840</v>
      </c>
      <c r="D334" s="87">
        <v>4</v>
      </c>
      <c r="E334" s="88">
        <v>247</v>
      </c>
      <c r="F334" s="222">
        <f t="shared" si="24"/>
        <v>247</v>
      </c>
      <c r="G334" s="89"/>
      <c r="H334" s="223">
        <f t="shared" si="25"/>
        <v>0</v>
      </c>
      <c r="I334" s="87"/>
      <c r="J334" s="90">
        <v>4000</v>
      </c>
      <c r="K334" s="87"/>
      <c r="L334" s="90">
        <f t="shared" ref="L334:L388" si="26">G334/D334*J334/1000</f>
        <v>0</v>
      </c>
      <c r="M334" s="226">
        <f t="shared" ref="M334:M388" si="27">G334/D334*K334</f>
        <v>0</v>
      </c>
      <c r="N334" s="91">
        <v>4680270116395</v>
      </c>
      <c r="O334" s="92">
        <v>14680270116392</v>
      </c>
    </row>
    <row r="335" spans="1:15" s="36" customFormat="1" ht="15" customHeight="1" thickBot="1" x14ac:dyDescent="0.3">
      <c r="A335" s="73" t="s">
        <v>93</v>
      </c>
      <c r="B335" s="29"/>
      <c r="C335" s="362"/>
      <c r="D335" s="29"/>
      <c r="E335" s="30"/>
      <c r="F335" s="234"/>
      <c r="G335" s="31"/>
      <c r="H335" s="29"/>
      <c r="I335" s="29"/>
      <c r="J335" s="35"/>
      <c r="K335" s="29"/>
      <c r="L335" s="29"/>
      <c r="M335" s="29"/>
      <c r="N335" s="29"/>
      <c r="O335" s="83"/>
    </row>
    <row r="336" spans="1:15" s="36" customFormat="1" ht="48" customHeight="1" x14ac:dyDescent="0.25">
      <c r="A336" s="105"/>
      <c r="B336" s="106" t="s">
        <v>972</v>
      </c>
      <c r="C336" s="107" t="s">
        <v>971</v>
      </c>
      <c r="D336" s="46">
        <v>15</v>
      </c>
      <c r="E336" s="42">
        <v>105</v>
      </c>
      <c r="F336" s="43">
        <f t="shared" si="24"/>
        <v>105</v>
      </c>
      <c r="G336" s="44"/>
      <c r="H336" s="45">
        <f t="shared" si="25"/>
        <v>0</v>
      </c>
      <c r="I336" s="46"/>
      <c r="J336" s="47">
        <v>7200</v>
      </c>
      <c r="K336" s="46">
        <v>1.2999999999999999E-2</v>
      </c>
      <c r="L336" s="47">
        <f t="shared" si="26"/>
        <v>0</v>
      </c>
      <c r="M336" s="48">
        <f t="shared" si="27"/>
        <v>0</v>
      </c>
      <c r="N336" s="101">
        <v>4680270032640</v>
      </c>
      <c r="O336" s="108">
        <v>14680270032647</v>
      </c>
    </row>
    <row r="337" spans="1:15" s="36" customFormat="1" ht="42.75" customHeight="1" x14ac:dyDescent="0.25">
      <c r="A337" s="51"/>
      <c r="B337" s="52" t="s">
        <v>368</v>
      </c>
      <c r="C337" s="53" t="s">
        <v>973</v>
      </c>
      <c r="D337" s="54">
        <v>15</v>
      </c>
      <c r="E337" s="55">
        <v>155</v>
      </c>
      <c r="F337" s="56">
        <f t="shared" si="24"/>
        <v>155</v>
      </c>
      <c r="G337" s="57"/>
      <c r="H337" s="58">
        <f t="shared" si="25"/>
        <v>0</v>
      </c>
      <c r="I337" s="54"/>
      <c r="J337" s="59">
        <v>7200</v>
      </c>
      <c r="K337" s="54">
        <v>1.2999999999999999E-2</v>
      </c>
      <c r="L337" s="47">
        <f t="shared" si="26"/>
        <v>0</v>
      </c>
      <c r="M337" s="48">
        <f t="shared" si="27"/>
        <v>0</v>
      </c>
      <c r="N337" s="60">
        <v>4680270092958</v>
      </c>
      <c r="O337" s="61">
        <v>14680270092955</v>
      </c>
    </row>
    <row r="338" spans="1:15" s="36" customFormat="1" ht="35.25" customHeight="1" x14ac:dyDescent="0.25">
      <c r="A338" s="51"/>
      <c r="B338" s="52" t="s">
        <v>975</v>
      </c>
      <c r="C338" s="53" t="s">
        <v>974</v>
      </c>
      <c r="D338" s="54">
        <v>15</v>
      </c>
      <c r="E338" s="55">
        <v>110.8</v>
      </c>
      <c r="F338" s="56">
        <f t="shared" si="24"/>
        <v>110.8</v>
      </c>
      <c r="G338" s="57"/>
      <c r="H338" s="58">
        <f t="shared" si="25"/>
        <v>0</v>
      </c>
      <c r="I338" s="54"/>
      <c r="J338" s="59">
        <v>7200</v>
      </c>
      <c r="K338" s="54">
        <v>1.2999999999999999E-2</v>
      </c>
      <c r="L338" s="47">
        <f t="shared" si="26"/>
        <v>0</v>
      </c>
      <c r="M338" s="48">
        <f t="shared" si="27"/>
        <v>0</v>
      </c>
      <c r="N338" s="60">
        <v>4680270044735</v>
      </c>
      <c r="O338" s="61">
        <v>14680270044732</v>
      </c>
    </row>
    <row r="339" spans="1:15" s="36" customFormat="1" ht="39" customHeight="1" x14ac:dyDescent="0.25">
      <c r="A339" s="51"/>
      <c r="B339" s="52" t="s">
        <v>977</v>
      </c>
      <c r="C339" s="53" t="s">
        <v>976</v>
      </c>
      <c r="D339" s="54">
        <v>15</v>
      </c>
      <c r="E339" s="55">
        <v>147</v>
      </c>
      <c r="F339" s="56">
        <f t="shared" si="24"/>
        <v>147</v>
      </c>
      <c r="G339" s="57"/>
      <c r="H339" s="58">
        <f t="shared" si="25"/>
        <v>0</v>
      </c>
      <c r="I339" s="54"/>
      <c r="J339" s="59">
        <v>7200</v>
      </c>
      <c r="K339" s="54">
        <v>1.2999999999999999E-2</v>
      </c>
      <c r="L339" s="47">
        <f t="shared" si="26"/>
        <v>0</v>
      </c>
      <c r="M339" s="48">
        <f t="shared" si="27"/>
        <v>0</v>
      </c>
      <c r="N339" s="60">
        <v>4680270032800</v>
      </c>
      <c r="O339" s="61">
        <v>14680270032807</v>
      </c>
    </row>
    <row r="340" spans="1:15" s="36" customFormat="1" ht="40.5" customHeight="1" x14ac:dyDescent="0.25">
      <c r="A340" s="51"/>
      <c r="B340" s="52" t="s">
        <v>979</v>
      </c>
      <c r="C340" s="53" t="s">
        <v>978</v>
      </c>
      <c r="D340" s="54">
        <v>15</v>
      </c>
      <c r="E340" s="55">
        <v>208</v>
      </c>
      <c r="F340" s="56">
        <f t="shared" si="24"/>
        <v>208</v>
      </c>
      <c r="G340" s="57"/>
      <c r="H340" s="58">
        <f t="shared" si="25"/>
        <v>0</v>
      </c>
      <c r="I340" s="54"/>
      <c r="J340" s="59">
        <v>7200</v>
      </c>
      <c r="K340" s="54">
        <v>1.2999999999999999E-2</v>
      </c>
      <c r="L340" s="47">
        <f t="shared" si="26"/>
        <v>0</v>
      </c>
      <c r="M340" s="48">
        <f t="shared" si="27"/>
        <v>0</v>
      </c>
      <c r="N340" s="60">
        <v>4680270032985</v>
      </c>
      <c r="O340" s="61">
        <v>14680270032982</v>
      </c>
    </row>
    <row r="341" spans="1:15" s="36" customFormat="1" ht="38.25" customHeight="1" x14ac:dyDescent="0.25">
      <c r="A341" s="51"/>
      <c r="B341" s="52" t="s">
        <v>981</v>
      </c>
      <c r="C341" s="53" t="s">
        <v>980</v>
      </c>
      <c r="D341" s="54">
        <v>15</v>
      </c>
      <c r="E341" s="55">
        <v>208</v>
      </c>
      <c r="F341" s="56">
        <f t="shared" si="24"/>
        <v>208</v>
      </c>
      <c r="G341" s="57"/>
      <c r="H341" s="58">
        <f t="shared" si="25"/>
        <v>0</v>
      </c>
      <c r="I341" s="54"/>
      <c r="J341" s="59">
        <v>7200</v>
      </c>
      <c r="K341" s="54">
        <v>1.2999999999999999E-2</v>
      </c>
      <c r="L341" s="47">
        <f t="shared" si="26"/>
        <v>0</v>
      </c>
      <c r="M341" s="48">
        <f t="shared" si="27"/>
        <v>0</v>
      </c>
      <c r="N341" s="60">
        <v>4680270033012</v>
      </c>
      <c r="O341" s="61">
        <v>14680270033019</v>
      </c>
    </row>
    <row r="342" spans="1:15" s="36" customFormat="1" ht="39" customHeight="1" x14ac:dyDescent="0.25">
      <c r="A342" s="51"/>
      <c r="B342" s="52" t="s">
        <v>983</v>
      </c>
      <c r="C342" s="53" t="s">
        <v>982</v>
      </c>
      <c r="D342" s="54">
        <v>15</v>
      </c>
      <c r="E342" s="55">
        <v>88.7</v>
      </c>
      <c r="F342" s="56">
        <f t="shared" si="24"/>
        <v>88.7</v>
      </c>
      <c r="G342" s="57"/>
      <c r="H342" s="58">
        <f t="shared" si="25"/>
        <v>0</v>
      </c>
      <c r="I342" s="54"/>
      <c r="J342" s="59">
        <v>7200</v>
      </c>
      <c r="K342" s="54">
        <v>1.2999999999999999E-2</v>
      </c>
      <c r="L342" s="47">
        <f t="shared" si="26"/>
        <v>0</v>
      </c>
      <c r="M342" s="48">
        <f t="shared" si="27"/>
        <v>0</v>
      </c>
      <c r="N342" s="60">
        <v>4680270033043</v>
      </c>
      <c r="O342" s="61">
        <v>14680270033040</v>
      </c>
    </row>
    <row r="343" spans="1:15" s="36" customFormat="1" ht="41.25" customHeight="1" x14ac:dyDescent="0.25">
      <c r="A343" s="51"/>
      <c r="B343" s="52" t="s">
        <v>388</v>
      </c>
      <c r="C343" s="53" t="s">
        <v>984</v>
      </c>
      <c r="D343" s="54">
        <v>15</v>
      </c>
      <c r="E343" s="55">
        <v>229.2</v>
      </c>
      <c r="F343" s="56">
        <f t="shared" si="24"/>
        <v>229.2</v>
      </c>
      <c r="G343" s="57"/>
      <c r="H343" s="58">
        <f t="shared" si="25"/>
        <v>0</v>
      </c>
      <c r="I343" s="54"/>
      <c r="J343" s="59">
        <v>7200</v>
      </c>
      <c r="K343" s="54">
        <v>1.2999999999999999E-2</v>
      </c>
      <c r="L343" s="47">
        <f t="shared" si="26"/>
        <v>0</v>
      </c>
      <c r="M343" s="48">
        <f t="shared" si="27"/>
        <v>0</v>
      </c>
      <c r="N343" s="60">
        <v>4680270092996</v>
      </c>
      <c r="O343" s="61">
        <v>14680270092993</v>
      </c>
    </row>
    <row r="344" spans="1:15" s="36" customFormat="1" ht="40.5" customHeight="1" thickBot="1" x14ac:dyDescent="0.3">
      <c r="A344" s="84"/>
      <c r="B344" s="85" t="s">
        <v>392</v>
      </c>
      <c r="C344" s="86" t="s">
        <v>985</v>
      </c>
      <c r="D344" s="87">
        <v>15</v>
      </c>
      <c r="E344" s="88">
        <v>348.9</v>
      </c>
      <c r="F344" s="222">
        <f t="shared" si="24"/>
        <v>348.9</v>
      </c>
      <c r="G344" s="89"/>
      <c r="H344" s="223">
        <f t="shared" si="25"/>
        <v>0</v>
      </c>
      <c r="I344" s="87"/>
      <c r="J344" s="90">
        <v>7200</v>
      </c>
      <c r="K344" s="87">
        <v>1.2999999999999999E-2</v>
      </c>
      <c r="L344" s="90">
        <f t="shared" si="26"/>
        <v>0</v>
      </c>
      <c r="M344" s="226">
        <f t="shared" si="27"/>
        <v>0</v>
      </c>
      <c r="N344" s="91">
        <v>4680270093016</v>
      </c>
      <c r="O344" s="92">
        <v>14680270093013</v>
      </c>
    </row>
    <row r="345" spans="1:15" s="36" customFormat="1" ht="13.5" customHeight="1" thickBot="1" x14ac:dyDescent="0.3">
      <c r="A345" s="288" t="s">
        <v>1479</v>
      </c>
      <c r="B345" s="292"/>
      <c r="C345" s="365"/>
      <c r="D345" s="292"/>
      <c r="E345" s="295"/>
      <c r="F345" s="234"/>
      <c r="G345" s="296"/>
      <c r="H345" s="292"/>
      <c r="I345" s="292"/>
      <c r="J345" s="298"/>
      <c r="K345" s="292"/>
      <c r="L345" s="292"/>
      <c r="M345" s="292"/>
      <c r="N345" s="292"/>
      <c r="O345" s="301"/>
    </row>
    <row r="346" spans="1:15" s="36" customFormat="1" ht="39.75" customHeight="1" thickBot="1" x14ac:dyDescent="0.3">
      <c r="A346" s="317"/>
      <c r="B346" s="318" t="s">
        <v>987</v>
      </c>
      <c r="C346" s="319" t="s">
        <v>986</v>
      </c>
      <c r="D346" s="320">
        <v>30</v>
      </c>
      <c r="E346" s="321">
        <v>23</v>
      </c>
      <c r="F346" s="322">
        <f t="shared" si="24"/>
        <v>23</v>
      </c>
      <c r="G346" s="323"/>
      <c r="H346" s="324">
        <f t="shared" si="25"/>
        <v>0</v>
      </c>
      <c r="I346" s="320"/>
      <c r="J346" s="230">
        <v>2000</v>
      </c>
      <c r="K346" s="320">
        <v>0.01</v>
      </c>
      <c r="L346" s="230">
        <f t="shared" si="26"/>
        <v>0</v>
      </c>
      <c r="M346" s="231">
        <f t="shared" si="27"/>
        <v>0</v>
      </c>
      <c r="N346" s="325">
        <v>4680270064795</v>
      </c>
      <c r="O346" s="326">
        <v>14680270064792</v>
      </c>
    </row>
    <row r="347" spans="1:15" s="36" customFormat="1" ht="15.75" customHeight="1" x14ac:dyDescent="0.25">
      <c r="A347" s="327" t="s">
        <v>1155</v>
      </c>
      <c r="B347" s="23"/>
      <c r="C347" s="360"/>
      <c r="D347" s="23"/>
      <c r="E347" s="24"/>
      <c r="F347" s="249"/>
      <c r="G347" s="25"/>
      <c r="H347" s="23"/>
      <c r="I347" s="23"/>
      <c r="J347" s="33"/>
      <c r="K347" s="23"/>
      <c r="L347" s="23"/>
      <c r="M347" s="23"/>
      <c r="N347" s="23"/>
      <c r="O347" s="148"/>
    </row>
    <row r="348" spans="1:15" s="36" customFormat="1" ht="13.5" customHeight="1" thickBot="1" x14ac:dyDescent="0.3">
      <c r="A348" s="309" t="s">
        <v>95</v>
      </c>
      <c r="B348" s="27"/>
      <c r="C348" s="361"/>
      <c r="D348" s="27"/>
      <c r="E348" s="26"/>
      <c r="F348" s="251"/>
      <c r="G348" s="28"/>
      <c r="H348" s="27"/>
      <c r="I348" s="27"/>
      <c r="J348" s="34"/>
      <c r="K348" s="27"/>
      <c r="L348" s="27"/>
      <c r="M348" s="27"/>
      <c r="N348" s="27"/>
      <c r="O348" s="150"/>
    </row>
    <row r="349" spans="1:15" s="36" customFormat="1" ht="42" customHeight="1" x14ac:dyDescent="0.25">
      <c r="A349" s="105"/>
      <c r="B349" s="106" t="s">
        <v>653</v>
      </c>
      <c r="C349" s="107" t="s">
        <v>652</v>
      </c>
      <c r="D349" s="46">
        <v>24</v>
      </c>
      <c r="E349" s="42">
        <v>53</v>
      </c>
      <c r="F349" s="43">
        <f t="shared" si="24"/>
        <v>53</v>
      </c>
      <c r="G349" s="44"/>
      <c r="H349" s="45">
        <f t="shared" si="25"/>
        <v>0</v>
      </c>
      <c r="I349" s="46"/>
      <c r="J349" s="47">
        <v>6840</v>
      </c>
      <c r="K349" s="46">
        <v>2.4E-2</v>
      </c>
      <c r="L349" s="47">
        <f t="shared" si="26"/>
        <v>0</v>
      </c>
      <c r="M349" s="48">
        <f t="shared" si="27"/>
        <v>0</v>
      </c>
      <c r="N349" s="101">
        <v>4680270115077</v>
      </c>
      <c r="O349" s="108">
        <v>14680270115074</v>
      </c>
    </row>
    <row r="350" spans="1:15" s="36" customFormat="1" ht="51.75" customHeight="1" x14ac:dyDescent="0.25">
      <c r="A350" s="51"/>
      <c r="B350" s="52" t="s">
        <v>655</v>
      </c>
      <c r="C350" s="53" t="s">
        <v>654</v>
      </c>
      <c r="D350" s="54">
        <v>24</v>
      </c>
      <c r="E350" s="55">
        <v>62</v>
      </c>
      <c r="F350" s="56">
        <f t="shared" si="24"/>
        <v>62</v>
      </c>
      <c r="G350" s="57"/>
      <c r="H350" s="58">
        <f t="shared" si="25"/>
        <v>0</v>
      </c>
      <c r="I350" s="54"/>
      <c r="J350" s="59">
        <v>6840</v>
      </c>
      <c r="K350" s="54">
        <v>2.4E-2</v>
      </c>
      <c r="L350" s="47">
        <f t="shared" si="26"/>
        <v>0</v>
      </c>
      <c r="M350" s="48">
        <f t="shared" si="27"/>
        <v>0</v>
      </c>
      <c r="N350" s="60">
        <v>4680270114803</v>
      </c>
      <c r="O350" s="61">
        <v>14680270114800</v>
      </c>
    </row>
    <row r="351" spans="1:15" s="36" customFormat="1" ht="40.5" customHeight="1" x14ac:dyDescent="0.25">
      <c r="A351" s="51"/>
      <c r="B351" s="52" t="s">
        <v>657</v>
      </c>
      <c r="C351" s="53" t="s">
        <v>656</v>
      </c>
      <c r="D351" s="54">
        <v>24</v>
      </c>
      <c r="E351" s="55">
        <v>51</v>
      </c>
      <c r="F351" s="56">
        <f t="shared" si="24"/>
        <v>51</v>
      </c>
      <c r="G351" s="57"/>
      <c r="H351" s="58">
        <f t="shared" si="25"/>
        <v>0</v>
      </c>
      <c r="I351" s="54"/>
      <c r="J351" s="59">
        <v>6840</v>
      </c>
      <c r="K351" s="54">
        <v>2.4E-2</v>
      </c>
      <c r="L351" s="47">
        <f t="shared" si="26"/>
        <v>0</v>
      </c>
      <c r="M351" s="48">
        <f t="shared" si="27"/>
        <v>0</v>
      </c>
      <c r="N351" s="60">
        <v>4680270113608</v>
      </c>
      <c r="O351" s="61">
        <v>14680270113605</v>
      </c>
    </row>
    <row r="352" spans="1:15" s="36" customFormat="1" ht="51" customHeight="1" x14ac:dyDescent="0.25">
      <c r="A352" s="51"/>
      <c r="B352" s="52" t="s">
        <v>1469</v>
      </c>
      <c r="C352" s="53" t="s">
        <v>1468</v>
      </c>
      <c r="D352" s="54">
        <v>24</v>
      </c>
      <c r="E352" s="55">
        <v>53</v>
      </c>
      <c r="F352" s="56">
        <f t="shared" si="24"/>
        <v>53</v>
      </c>
      <c r="G352" s="57"/>
      <c r="H352" s="58">
        <f t="shared" si="25"/>
        <v>0</v>
      </c>
      <c r="I352" s="54"/>
      <c r="J352" s="59">
        <v>6840</v>
      </c>
      <c r="K352" s="54">
        <v>2.4E-2</v>
      </c>
      <c r="L352" s="47">
        <f t="shared" si="26"/>
        <v>0</v>
      </c>
      <c r="M352" s="48">
        <f t="shared" si="27"/>
        <v>0</v>
      </c>
      <c r="N352" s="60">
        <v>4680270121436</v>
      </c>
      <c r="O352" s="61">
        <v>14680270121433</v>
      </c>
    </row>
    <row r="353" spans="1:21" s="36" customFormat="1" ht="45.75" customHeight="1" x14ac:dyDescent="0.25">
      <c r="A353" s="51"/>
      <c r="B353" s="52" t="s">
        <v>659</v>
      </c>
      <c r="C353" s="53" t="s">
        <v>658</v>
      </c>
      <c r="D353" s="54">
        <v>24</v>
      </c>
      <c r="E353" s="55">
        <v>53</v>
      </c>
      <c r="F353" s="56">
        <f t="shared" si="24"/>
        <v>53</v>
      </c>
      <c r="G353" s="57"/>
      <c r="H353" s="58">
        <f t="shared" si="25"/>
        <v>0</v>
      </c>
      <c r="I353" s="54"/>
      <c r="J353" s="59">
        <v>6840</v>
      </c>
      <c r="K353" s="54">
        <v>2.4E-2</v>
      </c>
      <c r="L353" s="47">
        <f t="shared" si="26"/>
        <v>0</v>
      </c>
      <c r="M353" s="48">
        <f t="shared" si="27"/>
        <v>0</v>
      </c>
      <c r="N353" s="60">
        <v>4680270113752</v>
      </c>
      <c r="O353" s="61">
        <v>14680270113759</v>
      </c>
    </row>
    <row r="354" spans="1:21" s="36" customFormat="1" ht="39.75" hidden="1" customHeight="1" x14ac:dyDescent="0.25">
      <c r="A354" s="51"/>
      <c r="B354" s="52" t="s">
        <v>661</v>
      </c>
      <c r="C354" s="93" t="s">
        <v>660</v>
      </c>
      <c r="D354" s="54">
        <v>24</v>
      </c>
      <c r="E354" s="55">
        <v>49.9</v>
      </c>
      <c r="F354" s="56">
        <f t="shared" si="24"/>
        <v>49.9</v>
      </c>
      <c r="G354" s="57"/>
      <c r="H354" s="58">
        <f t="shared" si="25"/>
        <v>0</v>
      </c>
      <c r="I354" s="54"/>
      <c r="J354" s="59">
        <v>6840</v>
      </c>
      <c r="K354" s="54">
        <v>2.4E-2</v>
      </c>
      <c r="L354" s="47">
        <f t="shared" si="26"/>
        <v>0</v>
      </c>
      <c r="M354" s="48">
        <f t="shared" si="27"/>
        <v>0</v>
      </c>
      <c r="N354" s="60">
        <v>4680270113776</v>
      </c>
      <c r="O354" s="61">
        <v>14680270113773</v>
      </c>
    </row>
    <row r="355" spans="1:21" s="36" customFormat="1" ht="42.75" customHeight="1" x14ac:dyDescent="0.25">
      <c r="A355" s="51"/>
      <c r="B355" s="52" t="s">
        <v>663</v>
      </c>
      <c r="C355" s="53" t="s">
        <v>662</v>
      </c>
      <c r="D355" s="54">
        <v>24</v>
      </c>
      <c r="E355" s="55">
        <v>53</v>
      </c>
      <c r="F355" s="56">
        <f t="shared" si="24"/>
        <v>53</v>
      </c>
      <c r="G355" s="57"/>
      <c r="H355" s="58">
        <f t="shared" si="25"/>
        <v>0</v>
      </c>
      <c r="I355" s="54"/>
      <c r="J355" s="59">
        <v>6840</v>
      </c>
      <c r="K355" s="54">
        <v>2.4E-2</v>
      </c>
      <c r="L355" s="47">
        <f t="shared" si="26"/>
        <v>0</v>
      </c>
      <c r="M355" s="48">
        <f t="shared" si="27"/>
        <v>0</v>
      </c>
      <c r="N355" s="60">
        <v>4680270113769</v>
      </c>
      <c r="O355" s="61">
        <v>14680270113766</v>
      </c>
    </row>
    <row r="356" spans="1:21" s="36" customFormat="1" ht="45.75" customHeight="1" x14ac:dyDescent="0.25">
      <c r="A356" s="51"/>
      <c r="B356" s="52" t="s">
        <v>23</v>
      </c>
      <c r="C356" s="53" t="s">
        <v>1170</v>
      </c>
      <c r="D356" s="54">
        <v>24</v>
      </c>
      <c r="E356" s="55">
        <v>53</v>
      </c>
      <c r="F356" s="56">
        <f t="shared" si="24"/>
        <v>53</v>
      </c>
      <c r="G356" s="57"/>
      <c r="H356" s="58">
        <f t="shared" si="25"/>
        <v>0</v>
      </c>
      <c r="I356" s="54"/>
      <c r="J356" s="59">
        <v>6840</v>
      </c>
      <c r="K356" s="54">
        <v>2.4E-2</v>
      </c>
      <c r="L356" s="47">
        <f t="shared" si="26"/>
        <v>0</v>
      </c>
      <c r="M356" s="48">
        <f t="shared" si="27"/>
        <v>0</v>
      </c>
      <c r="N356" s="60">
        <v>4680270116456</v>
      </c>
      <c r="O356" s="61">
        <v>14680270116453</v>
      </c>
    </row>
    <row r="357" spans="1:21" s="36" customFormat="1" ht="45" customHeight="1" x14ac:dyDescent="0.25">
      <c r="A357" s="51"/>
      <c r="B357" s="52" t="s">
        <v>665</v>
      </c>
      <c r="C357" s="53" t="s">
        <v>664</v>
      </c>
      <c r="D357" s="54">
        <v>24</v>
      </c>
      <c r="E357" s="55">
        <v>53</v>
      </c>
      <c r="F357" s="56">
        <f t="shared" si="24"/>
        <v>53</v>
      </c>
      <c r="G357" s="57"/>
      <c r="H357" s="58">
        <f t="shared" si="25"/>
        <v>0</v>
      </c>
      <c r="I357" s="54"/>
      <c r="J357" s="59">
        <v>6840</v>
      </c>
      <c r="K357" s="54">
        <v>2.4E-2</v>
      </c>
      <c r="L357" s="47">
        <f t="shared" si="26"/>
        <v>0</v>
      </c>
      <c r="M357" s="48">
        <f t="shared" si="27"/>
        <v>0</v>
      </c>
      <c r="N357" s="60">
        <v>4680270114902</v>
      </c>
      <c r="O357" s="61">
        <v>14680270114909</v>
      </c>
    </row>
    <row r="358" spans="1:21" s="36" customFormat="1" ht="42" customHeight="1" thickBot="1" x14ac:dyDescent="0.3">
      <c r="A358" s="84"/>
      <c r="B358" s="85" t="s">
        <v>667</v>
      </c>
      <c r="C358" s="86" t="s">
        <v>666</v>
      </c>
      <c r="D358" s="87">
        <v>24</v>
      </c>
      <c r="E358" s="88">
        <v>53</v>
      </c>
      <c r="F358" s="222">
        <f t="shared" si="24"/>
        <v>53</v>
      </c>
      <c r="G358" s="89"/>
      <c r="H358" s="223">
        <f t="shared" si="25"/>
        <v>0</v>
      </c>
      <c r="I358" s="87"/>
      <c r="J358" s="90">
        <v>6840</v>
      </c>
      <c r="K358" s="87">
        <v>2.4E-2</v>
      </c>
      <c r="L358" s="90">
        <f t="shared" si="26"/>
        <v>0</v>
      </c>
      <c r="M358" s="226">
        <f t="shared" si="27"/>
        <v>0</v>
      </c>
      <c r="N358" s="286">
        <v>4680270120644</v>
      </c>
      <c r="O358" s="92">
        <v>14680270113742</v>
      </c>
    </row>
    <row r="359" spans="1:21" s="36" customFormat="1" ht="15" customHeight="1" thickBot="1" x14ac:dyDescent="0.3">
      <c r="A359" s="73" t="s">
        <v>94</v>
      </c>
      <c r="B359" s="29"/>
      <c r="C359" s="362"/>
      <c r="D359" s="29"/>
      <c r="E359" s="30"/>
      <c r="F359" s="234"/>
      <c r="G359" s="31"/>
      <c r="H359" s="29"/>
      <c r="I359" s="29"/>
      <c r="J359" s="35"/>
      <c r="K359" s="29"/>
      <c r="L359" s="29"/>
      <c r="M359" s="29"/>
      <c r="N359" s="29"/>
      <c r="O359" s="83"/>
    </row>
    <row r="360" spans="1:21" s="36" customFormat="1" ht="44.25" customHeight="1" x14ac:dyDescent="0.25">
      <c r="A360" s="105"/>
      <c r="B360" s="106" t="s">
        <v>669</v>
      </c>
      <c r="C360" s="107" t="s">
        <v>668</v>
      </c>
      <c r="D360" s="46">
        <v>24</v>
      </c>
      <c r="E360" s="42">
        <v>44</v>
      </c>
      <c r="F360" s="43">
        <f t="shared" si="24"/>
        <v>44</v>
      </c>
      <c r="G360" s="44"/>
      <c r="H360" s="45">
        <f t="shared" si="25"/>
        <v>0</v>
      </c>
      <c r="I360" s="46"/>
      <c r="J360" s="47">
        <v>4470</v>
      </c>
      <c r="K360" s="46">
        <v>1.7999999999999999E-2</v>
      </c>
      <c r="L360" s="47">
        <f t="shared" si="26"/>
        <v>0</v>
      </c>
      <c r="M360" s="48">
        <f t="shared" si="27"/>
        <v>0</v>
      </c>
      <c r="N360" s="101">
        <v>4680270081440</v>
      </c>
      <c r="O360" s="108">
        <v>14680270081447</v>
      </c>
    </row>
    <row r="361" spans="1:21" s="36" customFormat="1" ht="47.25" customHeight="1" x14ac:dyDescent="0.25">
      <c r="A361" s="51"/>
      <c r="B361" s="52" t="s">
        <v>671</v>
      </c>
      <c r="C361" s="53" t="s">
        <v>670</v>
      </c>
      <c r="D361" s="54">
        <v>24</v>
      </c>
      <c r="E361" s="55">
        <v>47</v>
      </c>
      <c r="F361" s="56">
        <f t="shared" si="24"/>
        <v>47</v>
      </c>
      <c r="G361" s="57"/>
      <c r="H361" s="58">
        <f t="shared" si="25"/>
        <v>0</v>
      </c>
      <c r="I361" s="54"/>
      <c r="J361" s="59">
        <v>4470</v>
      </c>
      <c r="K361" s="54">
        <v>1.7999999999999999E-2</v>
      </c>
      <c r="L361" s="47">
        <f t="shared" si="26"/>
        <v>0</v>
      </c>
      <c r="M361" s="48">
        <f t="shared" si="27"/>
        <v>0</v>
      </c>
      <c r="N361" s="60">
        <v>4680270081464</v>
      </c>
      <c r="O361" s="61">
        <v>14680270081461</v>
      </c>
    </row>
    <row r="362" spans="1:21" s="36" customFormat="1" ht="47.25" customHeight="1" x14ac:dyDescent="0.25">
      <c r="A362" s="51"/>
      <c r="B362" s="52" t="s">
        <v>1471</v>
      </c>
      <c r="C362" s="53" t="s">
        <v>1470</v>
      </c>
      <c r="D362" s="54">
        <v>24</v>
      </c>
      <c r="E362" s="55">
        <v>38.200000000000003</v>
      </c>
      <c r="F362" s="56">
        <f t="shared" si="24"/>
        <v>38.200000000000003</v>
      </c>
      <c r="G362" s="57"/>
      <c r="H362" s="58">
        <f t="shared" si="25"/>
        <v>0</v>
      </c>
      <c r="I362" s="54"/>
      <c r="J362" s="59">
        <v>4470</v>
      </c>
      <c r="K362" s="54">
        <v>1.7999999999999999E-2</v>
      </c>
      <c r="L362" s="47">
        <f t="shared" si="26"/>
        <v>0</v>
      </c>
      <c r="M362" s="48">
        <f t="shared" si="27"/>
        <v>0</v>
      </c>
      <c r="N362" s="60">
        <v>4680270121276</v>
      </c>
      <c r="O362" s="61">
        <v>14680270121273</v>
      </c>
    </row>
    <row r="363" spans="1:21" s="36" customFormat="1" ht="54" customHeight="1" x14ac:dyDescent="0.25">
      <c r="A363" s="51"/>
      <c r="B363" s="52" t="s">
        <v>673</v>
      </c>
      <c r="C363" s="53" t="s">
        <v>672</v>
      </c>
      <c r="D363" s="54">
        <v>24</v>
      </c>
      <c r="E363" s="55">
        <v>38.200000000000003</v>
      </c>
      <c r="F363" s="56">
        <f t="shared" si="24"/>
        <v>38.200000000000003</v>
      </c>
      <c r="G363" s="57"/>
      <c r="H363" s="58">
        <f t="shared" si="25"/>
        <v>0</v>
      </c>
      <c r="I363" s="54"/>
      <c r="J363" s="59">
        <v>4470</v>
      </c>
      <c r="K363" s="54">
        <v>1.7999999999999999E-2</v>
      </c>
      <c r="L363" s="47">
        <f t="shared" si="26"/>
        <v>0</v>
      </c>
      <c r="M363" s="48">
        <f t="shared" si="27"/>
        <v>0</v>
      </c>
      <c r="N363" s="60">
        <v>4680270042618</v>
      </c>
      <c r="O363" s="61">
        <v>14680270042615</v>
      </c>
      <c r="U363" s="109"/>
    </row>
    <row r="364" spans="1:21" s="36" customFormat="1" ht="46.5" customHeight="1" x14ac:dyDescent="0.25">
      <c r="A364" s="51"/>
      <c r="B364" s="52" t="s">
        <v>675</v>
      </c>
      <c r="C364" s="53" t="s">
        <v>674</v>
      </c>
      <c r="D364" s="54">
        <v>24</v>
      </c>
      <c r="E364" s="55">
        <v>41</v>
      </c>
      <c r="F364" s="56">
        <f t="shared" si="24"/>
        <v>41</v>
      </c>
      <c r="G364" s="57"/>
      <c r="H364" s="58">
        <f t="shared" si="25"/>
        <v>0</v>
      </c>
      <c r="I364" s="54"/>
      <c r="J364" s="59">
        <v>4470</v>
      </c>
      <c r="K364" s="54">
        <v>1.7999999999999999E-2</v>
      </c>
      <c r="L364" s="47">
        <f t="shared" si="26"/>
        <v>0</v>
      </c>
      <c r="M364" s="48">
        <f t="shared" si="27"/>
        <v>0</v>
      </c>
      <c r="N364" s="60">
        <v>4680270115237</v>
      </c>
      <c r="O364" s="61">
        <v>14680270115234</v>
      </c>
    </row>
    <row r="365" spans="1:21" s="36" customFormat="1" ht="51" customHeight="1" x14ac:dyDescent="0.25">
      <c r="A365" s="51"/>
      <c r="B365" s="52" t="s">
        <v>677</v>
      </c>
      <c r="C365" s="53" t="s">
        <v>676</v>
      </c>
      <c r="D365" s="54">
        <v>24</v>
      </c>
      <c r="E365" s="55">
        <v>47</v>
      </c>
      <c r="F365" s="56">
        <f t="shared" si="24"/>
        <v>47</v>
      </c>
      <c r="G365" s="57"/>
      <c r="H365" s="58">
        <f t="shared" si="25"/>
        <v>0</v>
      </c>
      <c r="I365" s="54"/>
      <c r="J365" s="59">
        <v>4470</v>
      </c>
      <c r="K365" s="54">
        <v>1.7999999999999999E-2</v>
      </c>
      <c r="L365" s="47">
        <f t="shared" si="26"/>
        <v>0</v>
      </c>
      <c r="M365" s="48">
        <f t="shared" si="27"/>
        <v>0</v>
      </c>
      <c r="N365" s="60">
        <v>4680270081587</v>
      </c>
      <c r="O365" s="61">
        <v>14680270081584</v>
      </c>
    </row>
    <row r="366" spans="1:21" s="36" customFormat="1" ht="45" customHeight="1" x14ac:dyDescent="0.25">
      <c r="A366" s="51"/>
      <c r="B366" s="52" t="s">
        <v>679</v>
      </c>
      <c r="C366" s="53" t="s">
        <v>678</v>
      </c>
      <c r="D366" s="54">
        <v>24</v>
      </c>
      <c r="E366" s="55">
        <v>38.200000000000003</v>
      </c>
      <c r="F366" s="56">
        <f t="shared" si="24"/>
        <v>38.200000000000003</v>
      </c>
      <c r="G366" s="57"/>
      <c r="H366" s="58">
        <f t="shared" si="25"/>
        <v>0</v>
      </c>
      <c r="I366" s="54"/>
      <c r="J366" s="59">
        <v>4470</v>
      </c>
      <c r="K366" s="54">
        <v>1.7999999999999999E-2</v>
      </c>
      <c r="L366" s="47">
        <f t="shared" si="26"/>
        <v>0</v>
      </c>
      <c r="M366" s="48">
        <f t="shared" si="27"/>
        <v>0</v>
      </c>
      <c r="N366" s="60">
        <v>4680270081600</v>
      </c>
      <c r="O366" s="61">
        <v>14680270081607</v>
      </c>
    </row>
    <row r="367" spans="1:21" s="36" customFormat="1" ht="43.5" customHeight="1" thickBot="1" x14ac:dyDescent="0.3">
      <c r="A367" s="84"/>
      <c r="B367" s="85" t="s">
        <v>681</v>
      </c>
      <c r="C367" s="86" t="s">
        <v>680</v>
      </c>
      <c r="D367" s="87">
        <v>24</v>
      </c>
      <c r="E367" s="88">
        <v>47</v>
      </c>
      <c r="F367" s="222">
        <f t="shared" ref="F367:F426" si="28">E367*(1-$H$2)</f>
        <v>47</v>
      </c>
      <c r="G367" s="89"/>
      <c r="H367" s="223">
        <f t="shared" si="25"/>
        <v>0</v>
      </c>
      <c r="I367" s="87"/>
      <c r="J367" s="90">
        <v>4470</v>
      </c>
      <c r="K367" s="87">
        <v>1.7999999999999999E-2</v>
      </c>
      <c r="L367" s="90">
        <f t="shared" si="26"/>
        <v>0</v>
      </c>
      <c r="M367" s="226">
        <f t="shared" si="27"/>
        <v>0</v>
      </c>
      <c r="N367" s="91">
        <v>4680270081624</v>
      </c>
      <c r="O367" s="92">
        <v>14680270081621</v>
      </c>
    </row>
    <row r="368" spans="1:21" s="36" customFormat="1" ht="13.5" customHeight="1" thickBot="1" x14ac:dyDescent="0.3">
      <c r="A368" s="328" t="s">
        <v>96</v>
      </c>
      <c r="B368" s="29"/>
      <c r="C368" s="362"/>
      <c r="D368" s="29"/>
      <c r="E368" s="30"/>
      <c r="F368" s="234"/>
      <c r="G368" s="31"/>
      <c r="H368" s="29"/>
      <c r="I368" s="29"/>
      <c r="J368" s="35"/>
      <c r="K368" s="29"/>
      <c r="L368" s="29"/>
      <c r="M368" s="29"/>
      <c r="N368" s="29"/>
      <c r="O368" s="83"/>
    </row>
    <row r="369" spans="1:15" s="36" customFormat="1" ht="42.75" customHeight="1" x14ac:dyDescent="0.25">
      <c r="A369" s="105"/>
      <c r="B369" s="106" t="s">
        <v>693</v>
      </c>
      <c r="C369" s="107" t="s">
        <v>692</v>
      </c>
      <c r="D369" s="46">
        <v>24</v>
      </c>
      <c r="E369" s="42">
        <v>65</v>
      </c>
      <c r="F369" s="43">
        <f t="shared" si="28"/>
        <v>65</v>
      </c>
      <c r="G369" s="44"/>
      <c r="H369" s="45">
        <f t="shared" si="25"/>
        <v>0</v>
      </c>
      <c r="I369" s="46"/>
      <c r="J369" s="47">
        <v>8300</v>
      </c>
      <c r="K369" s="46">
        <v>2.4E-2</v>
      </c>
      <c r="L369" s="47">
        <f t="shared" si="26"/>
        <v>0</v>
      </c>
      <c r="M369" s="48">
        <f t="shared" si="27"/>
        <v>0</v>
      </c>
      <c r="N369" s="101">
        <v>4680270108635</v>
      </c>
      <c r="O369" s="108">
        <v>14680270108632</v>
      </c>
    </row>
    <row r="370" spans="1:15" s="36" customFormat="1" ht="44.25" customHeight="1" x14ac:dyDescent="0.25">
      <c r="A370" s="51"/>
      <c r="B370" s="52" t="s">
        <v>695</v>
      </c>
      <c r="C370" s="53" t="s">
        <v>694</v>
      </c>
      <c r="D370" s="54">
        <v>24</v>
      </c>
      <c r="E370" s="55">
        <v>65</v>
      </c>
      <c r="F370" s="56">
        <f t="shared" si="28"/>
        <v>65</v>
      </c>
      <c r="G370" s="57"/>
      <c r="H370" s="58">
        <f t="shared" si="25"/>
        <v>0</v>
      </c>
      <c r="I370" s="54"/>
      <c r="J370" s="59">
        <v>8300</v>
      </c>
      <c r="K370" s="54">
        <v>2.4E-2</v>
      </c>
      <c r="L370" s="47">
        <f t="shared" si="26"/>
        <v>0</v>
      </c>
      <c r="M370" s="48">
        <f t="shared" si="27"/>
        <v>0</v>
      </c>
      <c r="N370" s="60">
        <v>4620003651281</v>
      </c>
      <c r="O370" s="61">
        <v>14620003651288</v>
      </c>
    </row>
    <row r="371" spans="1:15" s="36" customFormat="1" ht="48.75" customHeight="1" x14ac:dyDescent="0.25">
      <c r="A371" s="51"/>
      <c r="B371" s="52" t="s">
        <v>697</v>
      </c>
      <c r="C371" s="53" t="s">
        <v>696</v>
      </c>
      <c r="D371" s="54">
        <v>24</v>
      </c>
      <c r="E371" s="55">
        <v>65</v>
      </c>
      <c r="F371" s="56">
        <f t="shared" si="28"/>
        <v>65</v>
      </c>
      <c r="G371" s="57"/>
      <c r="H371" s="58">
        <f t="shared" si="25"/>
        <v>0</v>
      </c>
      <c r="I371" s="54"/>
      <c r="J371" s="59">
        <v>8300</v>
      </c>
      <c r="K371" s="54">
        <v>2.4E-2</v>
      </c>
      <c r="L371" s="47">
        <f t="shared" si="26"/>
        <v>0</v>
      </c>
      <c r="M371" s="48">
        <f t="shared" si="27"/>
        <v>0</v>
      </c>
      <c r="N371" s="60">
        <v>4680270018446</v>
      </c>
      <c r="O371" s="61">
        <v>14680270018443</v>
      </c>
    </row>
    <row r="372" spans="1:15" s="36" customFormat="1" ht="48" customHeight="1" x14ac:dyDescent="0.25">
      <c r="A372" s="51"/>
      <c r="B372" s="52" t="s">
        <v>699</v>
      </c>
      <c r="C372" s="53" t="s">
        <v>698</v>
      </c>
      <c r="D372" s="54">
        <v>24</v>
      </c>
      <c r="E372" s="55">
        <v>74</v>
      </c>
      <c r="F372" s="56">
        <f t="shared" si="28"/>
        <v>74</v>
      </c>
      <c r="G372" s="57"/>
      <c r="H372" s="58">
        <f t="shared" ref="H372:H430" si="29">F372*G372</f>
        <v>0</v>
      </c>
      <c r="I372" s="54"/>
      <c r="J372" s="59">
        <v>8300</v>
      </c>
      <c r="K372" s="54">
        <v>2.4E-2</v>
      </c>
      <c r="L372" s="47">
        <f t="shared" si="26"/>
        <v>0</v>
      </c>
      <c r="M372" s="48">
        <f t="shared" si="27"/>
        <v>0</v>
      </c>
      <c r="N372" s="60">
        <v>4680270082263</v>
      </c>
      <c r="O372" s="61">
        <v>14680270082260</v>
      </c>
    </row>
    <row r="373" spans="1:15" s="36" customFormat="1" ht="48.75" customHeight="1" thickBot="1" x14ac:dyDescent="0.3">
      <c r="A373" s="84"/>
      <c r="B373" s="85" t="s">
        <v>701</v>
      </c>
      <c r="C373" s="86" t="s">
        <v>700</v>
      </c>
      <c r="D373" s="87">
        <v>24</v>
      </c>
      <c r="E373" s="88">
        <v>65</v>
      </c>
      <c r="F373" s="222">
        <f t="shared" si="28"/>
        <v>65</v>
      </c>
      <c r="G373" s="89"/>
      <c r="H373" s="223">
        <f t="shared" si="29"/>
        <v>0</v>
      </c>
      <c r="I373" s="87"/>
      <c r="J373" s="90">
        <v>8300</v>
      </c>
      <c r="K373" s="87">
        <v>2.4E-2</v>
      </c>
      <c r="L373" s="90">
        <f t="shared" si="26"/>
        <v>0</v>
      </c>
      <c r="M373" s="226">
        <f t="shared" si="27"/>
        <v>0</v>
      </c>
      <c r="N373" s="91">
        <v>4680270018682</v>
      </c>
      <c r="O373" s="92">
        <v>14680270018689</v>
      </c>
    </row>
    <row r="374" spans="1:15" s="36" customFormat="1" ht="14.25" customHeight="1" thickBot="1" x14ac:dyDescent="0.3">
      <c r="A374" s="328" t="s">
        <v>97</v>
      </c>
      <c r="B374" s="29"/>
      <c r="C374" s="362"/>
      <c r="D374" s="29"/>
      <c r="E374" s="30"/>
      <c r="F374" s="234"/>
      <c r="G374" s="31"/>
      <c r="H374" s="29"/>
      <c r="I374" s="29"/>
      <c r="J374" s="35"/>
      <c r="K374" s="29"/>
      <c r="L374" s="29"/>
      <c r="M374" s="29"/>
      <c r="N374" s="29"/>
      <c r="O374" s="83"/>
    </row>
    <row r="375" spans="1:15" s="36" customFormat="1" ht="45.75" customHeight="1" x14ac:dyDescent="0.25">
      <c r="A375" s="105"/>
      <c r="B375" s="106" t="s">
        <v>23</v>
      </c>
      <c r="C375" s="107" t="s">
        <v>1171</v>
      </c>
      <c r="D375" s="46">
        <v>24</v>
      </c>
      <c r="E375" s="42">
        <v>54</v>
      </c>
      <c r="F375" s="43">
        <f t="shared" si="28"/>
        <v>54</v>
      </c>
      <c r="G375" s="44"/>
      <c r="H375" s="45">
        <f t="shared" si="29"/>
        <v>0</v>
      </c>
      <c r="I375" s="46"/>
      <c r="J375" s="47">
        <v>8300</v>
      </c>
      <c r="K375" s="46">
        <v>2.4E-2</v>
      </c>
      <c r="L375" s="47">
        <f t="shared" si="26"/>
        <v>0</v>
      </c>
      <c r="M375" s="48">
        <f t="shared" si="27"/>
        <v>0</v>
      </c>
      <c r="N375" s="101">
        <v>4680270116449</v>
      </c>
      <c r="O375" s="108">
        <v>14680270116446</v>
      </c>
    </row>
    <row r="376" spans="1:15" s="36" customFormat="1" ht="41.25" customHeight="1" x14ac:dyDescent="0.25">
      <c r="A376" s="51"/>
      <c r="B376" s="52" t="s">
        <v>705</v>
      </c>
      <c r="C376" s="53" t="s">
        <v>702</v>
      </c>
      <c r="D376" s="54">
        <v>24</v>
      </c>
      <c r="E376" s="55">
        <v>54</v>
      </c>
      <c r="F376" s="56">
        <f t="shared" si="28"/>
        <v>54</v>
      </c>
      <c r="G376" s="57"/>
      <c r="H376" s="58">
        <f t="shared" si="29"/>
        <v>0</v>
      </c>
      <c r="I376" s="54"/>
      <c r="J376" s="59">
        <v>7800</v>
      </c>
      <c r="K376" s="54">
        <v>2.4E-2</v>
      </c>
      <c r="L376" s="47">
        <f t="shared" si="26"/>
        <v>0</v>
      </c>
      <c r="M376" s="48">
        <f t="shared" si="27"/>
        <v>0</v>
      </c>
      <c r="N376" s="60">
        <v>4680270082553</v>
      </c>
      <c r="O376" s="61">
        <v>14680270082550</v>
      </c>
    </row>
    <row r="377" spans="1:15" s="36" customFormat="1" ht="42.75" customHeight="1" x14ac:dyDescent="0.25">
      <c r="A377" s="51"/>
      <c r="B377" s="52" t="s">
        <v>704</v>
      </c>
      <c r="C377" s="53" t="s">
        <v>703</v>
      </c>
      <c r="D377" s="54">
        <v>24</v>
      </c>
      <c r="E377" s="55">
        <v>54</v>
      </c>
      <c r="F377" s="56">
        <f t="shared" si="28"/>
        <v>54</v>
      </c>
      <c r="G377" s="57"/>
      <c r="H377" s="58">
        <f t="shared" si="29"/>
        <v>0</v>
      </c>
      <c r="I377" s="54"/>
      <c r="J377" s="59">
        <v>7800</v>
      </c>
      <c r="K377" s="54">
        <v>2.4E-2</v>
      </c>
      <c r="L377" s="47">
        <f t="shared" si="26"/>
        <v>0</v>
      </c>
      <c r="M377" s="48">
        <f t="shared" si="27"/>
        <v>0</v>
      </c>
      <c r="N377" s="60">
        <v>4680270082577</v>
      </c>
      <c r="O377" s="61">
        <v>14680270082574</v>
      </c>
    </row>
    <row r="378" spans="1:15" s="36" customFormat="1" ht="42.75" customHeight="1" thickBot="1" x14ac:dyDescent="0.3">
      <c r="A378" s="84"/>
      <c r="B378" s="85" t="s">
        <v>25</v>
      </c>
      <c r="C378" s="86" t="s">
        <v>24</v>
      </c>
      <c r="D378" s="87">
        <v>24</v>
      </c>
      <c r="E378" s="88">
        <v>62.2</v>
      </c>
      <c r="F378" s="222">
        <f t="shared" si="28"/>
        <v>62.2</v>
      </c>
      <c r="G378" s="89"/>
      <c r="H378" s="223">
        <f t="shared" si="29"/>
        <v>0</v>
      </c>
      <c r="I378" s="87"/>
      <c r="J378" s="90">
        <v>7800</v>
      </c>
      <c r="K378" s="87">
        <v>2.4E-2</v>
      </c>
      <c r="L378" s="90">
        <f t="shared" si="26"/>
        <v>0</v>
      </c>
      <c r="M378" s="226">
        <f t="shared" si="27"/>
        <v>0</v>
      </c>
      <c r="N378" s="91">
        <v>4680270117927</v>
      </c>
      <c r="O378" s="92">
        <v>14680270117924</v>
      </c>
    </row>
    <row r="379" spans="1:15" s="36" customFormat="1" ht="13.5" customHeight="1" thickBot="1" x14ac:dyDescent="0.3">
      <c r="A379" s="330" t="s">
        <v>98</v>
      </c>
      <c r="B379" s="292"/>
      <c r="C379" s="365"/>
      <c r="D379" s="292"/>
      <c r="E379" s="295"/>
      <c r="F379" s="234"/>
      <c r="G379" s="296"/>
      <c r="H379" s="292"/>
      <c r="I379" s="292"/>
      <c r="J379" s="298"/>
      <c r="K379" s="292"/>
      <c r="L379" s="292"/>
      <c r="M379" s="292"/>
      <c r="N379" s="292"/>
      <c r="O379" s="301"/>
    </row>
    <row r="380" spans="1:15" s="36" customFormat="1" ht="48.75" customHeight="1" x14ac:dyDescent="0.25">
      <c r="A380" s="105"/>
      <c r="B380" s="106" t="s">
        <v>707</v>
      </c>
      <c r="C380" s="107" t="s">
        <v>706</v>
      </c>
      <c r="D380" s="46">
        <v>24</v>
      </c>
      <c r="E380" s="42">
        <v>61</v>
      </c>
      <c r="F380" s="43">
        <f t="shared" si="28"/>
        <v>61</v>
      </c>
      <c r="G380" s="44"/>
      <c r="H380" s="45">
        <f t="shared" si="29"/>
        <v>0</v>
      </c>
      <c r="I380" s="46"/>
      <c r="J380" s="47">
        <v>5400</v>
      </c>
      <c r="K380" s="46">
        <v>2.4E-2</v>
      </c>
      <c r="L380" s="47">
        <f t="shared" si="26"/>
        <v>0</v>
      </c>
      <c r="M380" s="48">
        <f t="shared" si="27"/>
        <v>0</v>
      </c>
      <c r="N380" s="101">
        <v>4680270017821</v>
      </c>
      <c r="O380" s="108">
        <v>14680270017828</v>
      </c>
    </row>
    <row r="381" spans="1:15" s="36" customFormat="1" ht="48.75" customHeight="1" x14ac:dyDescent="0.25">
      <c r="A381" s="51"/>
      <c r="B381" s="52" t="s">
        <v>27</v>
      </c>
      <c r="C381" s="53" t="s">
        <v>26</v>
      </c>
      <c r="D381" s="54">
        <v>24</v>
      </c>
      <c r="E381" s="55">
        <v>42.3</v>
      </c>
      <c r="F381" s="56">
        <f t="shared" si="28"/>
        <v>42.3</v>
      </c>
      <c r="G381" s="57"/>
      <c r="H381" s="58">
        <f t="shared" si="29"/>
        <v>0</v>
      </c>
      <c r="I381" s="54"/>
      <c r="J381" s="59">
        <v>5400</v>
      </c>
      <c r="K381" s="54">
        <v>2.4E-2</v>
      </c>
      <c r="L381" s="47">
        <f t="shared" si="26"/>
        <v>0</v>
      </c>
      <c r="M381" s="48">
        <f t="shared" si="27"/>
        <v>0</v>
      </c>
      <c r="N381" s="60">
        <v>4680270118771</v>
      </c>
      <c r="O381" s="61">
        <v>14680270118778</v>
      </c>
    </row>
    <row r="382" spans="1:15" s="36" customFormat="1" ht="43.5" customHeight="1" x14ac:dyDescent="0.25">
      <c r="A382" s="51"/>
      <c r="B382" s="52" t="s">
        <v>709</v>
      </c>
      <c r="C382" s="53" t="s">
        <v>708</v>
      </c>
      <c r="D382" s="54">
        <v>24</v>
      </c>
      <c r="E382" s="55">
        <v>38.1</v>
      </c>
      <c r="F382" s="56">
        <f t="shared" si="28"/>
        <v>38.1</v>
      </c>
      <c r="G382" s="57"/>
      <c r="H382" s="58">
        <f t="shared" si="29"/>
        <v>0</v>
      </c>
      <c r="I382" s="54"/>
      <c r="J382" s="59">
        <v>5400</v>
      </c>
      <c r="K382" s="54">
        <v>2.4E-2</v>
      </c>
      <c r="L382" s="47">
        <f t="shared" si="26"/>
        <v>0</v>
      </c>
      <c r="M382" s="48">
        <f t="shared" si="27"/>
        <v>0</v>
      </c>
      <c r="N382" s="60">
        <v>4680270017845</v>
      </c>
      <c r="O382" s="61">
        <v>14680270017842</v>
      </c>
    </row>
    <row r="383" spans="1:15" s="36" customFormat="1" ht="42" customHeight="1" x14ac:dyDescent="0.25">
      <c r="A383" s="51"/>
      <c r="B383" s="52" t="s">
        <v>1476</v>
      </c>
      <c r="C383" s="53" t="s">
        <v>1475</v>
      </c>
      <c r="D383" s="54">
        <v>24</v>
      </c>
      <c r="E383" s="55">
        <v>42.3</v>
      </c>
      <c r="F383" s="56">
        <f t="shared" si="28"/>
        <v>42.3</v>
      </c>
      <c r="G383" s="57"/>
      <c r="H383" s="58">
        <f t="shared" si="29"/>
        <v>0</v>
      </c>
      <c r="I383" s="54"/>
      <c r="J383" s="59">
        <v>5400</v>
      </c>
      <c r="K383" s="54">
        <v>2.4E-2</v>
      </c>
      <c r="L383" s="47">
        <f t="shared" si="26"/>
        <v>0</v>
      </c>
      <c r="M383" s="48">
        <f t="shared" si="27"/>
        <v>0</v>
      </c>
      <c r="N383" s="60">
        <v>4680270121429</v>
      </c>
      <c r="O383" s="61">
        <v>14680270121426</v>
      </c>
    </row>
    <row r="384" spans="1:15" s="36" customFormat="1" ht="42" customHeight="1" x14ac:dyDescent="0.25">
      <c r="A384" s="51"/>
      <c r="B384" s="52" t="s">
        <v>711</v>
      </c>
      <c r="C384" s="53" t="s">
        <v>710</v>
      </c>
      <c r="D384" s="54">
        <v>24</v>
      </c>
      <c r="E384" s="55">
        <v>42.3</v>
      </c>
      <c r="F384" s="56">
        <f t="shared" si="28"/>
        <v>42.3</v>
      </c>
      <c r="G384" s="57"/>
      <c r="H384" s="58">
        <f t="shared" si="29"/>
        <v>0</v>
      </c>
      <c r="I384" s="54"/>
      <c r="J384" s="59">
        <v>5400</v>
      </c>
      <c r="K384" s="54">
        <v>2.4E-2</v>
      </c>
      <c r="L384" s="47">
        <f t="shared" si="26"/>
        <v>0</v>
      </c>
      <c r="M384" s="48">
        <f t="shared" si="27"/>
        <v>0</v>
      </c>
      <c r="N384" s="60">
        <v>4680270074374</v>
      </c>
      <c r="O384" s="61">
        <v>14680270074371</v>
      </c>
    </row>
    <row r="385" spans="1:15" s="36" customFormat="1" ht="39.75" customHeight="1" x14ac:dyDescent="0.25">
      <c r="A385" s="51"/>
      <c r="B385" s="52" t="s">
        <v>28</v>
      </c>
      <c r="C385" s="53" t="s">
        <v>712</v>
      </c>
      <c r="D385" s="54">
        <v>24</v>
      </c>
      <c r="E385" s="55">
        <v>48.5</v>
      </c>
      <c r="F385" s="56">
        <f t="shared" si="28"/>
        <v>48.5</v>
      </c>
      <c r="G385" s="57"/>
      <c r="H385" s="58">
        <f t="shared" si="29"/>
        <v>0</v>
      </c>
      <c r="I385" s="54"/>
      <c r="J385" s="59">
        <v>5400</v>
      </c>
      <c r="K385" s="54">
        <v>2.4E-2</v>
      </c>
      <c r="L385" s="47">
        <f t="shared" si="26"/>
        <v>0</v>
      </c>
      <c r="M385" s="48">
        <f t="shared" si="27"/>
        <v>0</v>
      </c>
      <c r="N385" s="60">
        <v>4680270117439</v>
      </c>
      <c r="O385" s="61">
        <v>14680270117436</v>
      </c>
    </row>
    <row r="386" spans="1:15" s="36" customFormat="1" ht="41.25" customHeight="1" x14ac:dyDescent="0.25">
      <c r="A386" s="51"/>
      <c r="B386" s="52" t="s">
        <v>714</v>
      </c>
      <c r="C386" s="53" t="s">
        <v>713</v>
      </c>
      <c r="D386" s="54">
        <v>24</v>
      </c>
      <c r="E386" s="55">
        <v>42.3</v>
      </c>
      <c r="F386" s="56">
        <f t="shared" si="28"/>
        <v>42.3</v>
      </c>
      <c r="G386" s="57"/>
      <c r="H386" s="58">
        <f t="shared" si="29"/>
        <v>0</v>
      </c>
      <c r="I386" s="54"/>
      <c r="J386" s="59">
        <v>5400</v>
      </c>
      <c r="K386" s="54">
        <v>2.4E-2</v>
      </c>
      <c r="L386" s="47">
        <f t="shared" si="26"/>
        <v>0</v>
      </c>
      <c r="M386" s="48">
        <f t="shared" si="27"/>
        <v>0</v>
      </c>
      <c r="N386" s="60">
        <v>4680270050934</v>
      </c>
      <c r="O386" s="61">
        <v>14680270050931</v>
      </c>
    </row>
    <row r="387" spans="1:15" s="36" customFormat="1" ht="48" customHeight="1" x14ac:dyDescent="0.25">
      <c r="A387" s="51"/>
      <c r="B387" s="52" t="s">
        <v>29</v>
      </c>
      <c r="C387" s="53" t="s">
        <v>1172</v>
      </c>
      <c r="D387" s="54">
        <v>24</v>
      </c>
      <c r="E387" s="55">
        <v>42.3</v>
      </c>
      <c r="F387" s="56">
        <f t="shared" si="28"/>
        <v>42.3</v>
      </c>
      <c r="G387" s="57"/>
      <c r="H387" s="58">
        <f t="shared" si="29"/>
        <v>0</v>
      </c>
      <c r="I387" s="54"/>
      <c r="J387" s="59">
        <v>5400</v>
      </c>
      <c r="K387" s="54">
        <v>2.4E-2</v>
      </c>
      <c r="L387" s="47">
        <f t="shared" si="26"/>
        <v>0</v>
      </c>
      <c r="M387" s="48">
        <f t="shared" si="27"/>
        <v>0</v>
      </c>
      <c r="N387" s="60">
        <v>4680270116432</v>
      </c>
      <c r="O387" s="61">
        <v>14680270116439</v>
      </c>
    </row>
    <row r="388" spans="1:15" s="36" customFormat="1" ht="45" customHeight="1" thickBot="1" x14ac:dyDescent="0.3">
      <c r="A388" s="51"/>
      <c r="B388" s="52" t="s">
        <v>716</v>
      </c>
      <c r="C388" s="53" t="s">
        <v>715</v>
      </c>
      <c r="D388" s="54">
        <v>24</v>
      </c>
      <c r="E388" s="55">
        <v>42.3</v>
      </c>
      <c r="F388" s="56">
        <f t="shared" si="28"/>
        <v>42.3</v>
      </c>
      <c r="G388" s="57"/>
      <c r="H388" s="58">
        <f t="shared" si="29"/>
        <v>0</v>
      </c>
      <c r="I388" s="54"/>
      <c r="J388" s="59">
        <v>5400</v>
      </c>
      <c r="K388" s="54">
        <v>2.4E-2</v>
      </c>
      <c r="L388" s="47">
        <f t="shared" si="26"/>
        <v>0</v>
      </c>
      <c r="M388" s="48">
        <f t="shared" si="27"/>
        <v>0</v>
      </c>
      <c r="N388" s="60">
        <v>4680270115220</v>
      </c>
      <c r="O388" s="61">
        <v>14680270115227</v>
      </c>
    </row>
    <row r="389" spans="1:15" s="36" customFormat="1" ht="15.75" customHeight="1" thickBot="1" x14ac:dyDescent="0.3">
      <c r="A389" s="328" t="s">
        <v>99</v>
      </c>
      <c r="B389" s="29"/>
      <c r="C389" s="362"/>
      <c r="D389" s="29"/>
      <c r="E389" s="30"/>
      <c r="F389" s="234"/>
      <c r="G389" s="31"/>
      <c r="H389" s="29"/>
      <c r="I389" s="29"/>
      <c r="J389" s="35"/>
      <c r="K389" s="29"/>
      <c r="L389" s="29"/>
      <c r="M389" s="29"/>
      <c r="N389" s="29"/>
      <c r="O389" s="83"/>
    </row>
    <row r="390" spans="1:15" s="36" customFormat="1" ht="38.25" customHeight="1" x14ac:dyDescent="0.25">
      <c r="A390" s="105"/>
      <c r="B390" s="106" t="s">
        <v>718</v>
      </c>
      <c r="C390" s="107" t="s">
        <v>717</v>
      </c>
      <c r="D390" s="46">
        <v>32</v>
      </c>
      <c r="E390" s="42">
        <v>29.7</v>
      </c>
      <c r="F390" s="43">
        <f t="shared" si="28"/>
        <v>29.7</v>
      </c>
      <c r="G390" s="44"/>
      <c r="H390" s="45">
        <f t="shared" si="29"/>
        <v>0</v>
      </c>
      <c r="I390" s="46"/>
      <c r="J390" s="47">
        <v>5100</v>
      </c>
      <c r="K390" s="46">
        <v>2.4E-2</v>
      </c>
      <c r="L390" s="47">
        <f t="shared" ref="L390:L445" si="30">G390/D390*J390/1000</f>
        <v>0</v>
      </c>
      <c r="M390" s="48">
        <f t="shared" ref="M390:M445" si="31">G390/D390*K390</f>
        <v>0</v>
      </c>
      <c r="N390" s="101">
        <v>4680270017500</v>
      </c>
      <c r="O390" s="108">
        <v>14680270017507</v>
      </c>
    </row>
    <row r="391" spans="1:15" s="36" customFormat="1" ht="45" customHeight="1" x14ac:dyDescent="0.25">
      <c r="A391" s="51"/>
      <c r="B391" s="52" t="s">
        <v>720</v>
      </c>
      <c r="C391" s="53" t="s">
        <v>719</v>
      </c>
      <c r="D391" s="54">
        <v>32</v>
      </c>
      <c r="E391" s="55">
        <v>29.7</v>
      </c>
      <c r="F391" s="56">
        <f t="shared" si="28"/>
        <v>29.7</v>
      </c>
      <c r="G391" s="57"/>
      <c r="H391" s="58">
        <f t="shared" si="29"/>
        <v>0</v>
      </c>
      <c r="I391" s="54"/>
      <c r="J391" s="59">
        <v>5100</v>
      </c>
      <c r="K391" s="54">
        <v>2.4E-2</v>
      </c>
      <c r="L391" s="47">
        <f t="shared" si="30"/>
        <v>0</v>
      </c>
      <c r="M391" s="48">
        <f t="shared" si="31"/>
        <v>0</v>
      </c>
      <c r="N391" s="60">
        <v>4680270017562</v>
      </c>
      <c r="O391" s="61">
        <v>14680270017569</v>
      </c>
    </row>
    <row r="392" spans="1:15" s="36" customFormat="1" ht="39.75" customHeight="1" x14ac:dyDescent="0.25">
      <c r="A392" s="51"/>
      <c r="B392" s="52" t="s">
        <v>722</v>
      </c>
      <c r="C392" s="53" t="s">
        <v>721</v>
      </c>
      <c r="D392" s="54">
        <v>32</v>
      </c>
      <c r="E392" s="55">
        <v>34</v>
      </c>
      <c r="F392" s="56">
        <f t="shared" si="28"/>
        <v>34</v>
      </c>
      <c r="G392" s="57"/>
      <c r="H392" s="58">
        <f t="shared" si="29"/>
        <v>0</v>
      </c>
      <c r="I392" s="54"/>
      <c r="J392" s="59">
        <v>5100</v>
      </c>
      <c r="K392" s="54">
        <v>2.4E-2</v>
      </c>
      <c r="L392" s="47">
        <f t="shared" si="30"/>
        <v>0</v>
      </c>
      <c r="M392" s="48">
        <f t="shared" si="31"/>
        <v>0</v>
      </c>
      <c r="N392" s="60">
        <v>4680270017586</v>
      </c>
      <c r="O392" s="61">
        <v>14680270017583</v>
      </c>
    </row>
    <row r="393" spans="1:15" s="36" customFormat="1" ht="43.5" customHeight="1" x14ac:dyDescent="0.25">
      <c r="A393" s="51"/>
      <c r="B393" s="52" t="s">
        <v>724</v>
      </c>
      <c r="C393" s="53" t="s">
        <v>723</v>
      </c>
      <c r="D393" s="54">
        <v>32</v>
      </c>
      <c r="E393" s="55">
        <v>39.5</v>
      </c>
      <c r="F393" s="56">
        <f t="shared" si="28"/>
        <v>39.5</v>
      </c>
      <c r="G393" s="57"/>
      <c r="H393" s="58">
        <f t="shared" si="29"/>
        <v>0</v>
      </c>
      <c r="I393" s="54"/>
      <c r="J393" s="59">
        <v>5100</v>
      </c>
      <c r="K393" s="54">
        <v>2.4E-2</v>
      </c>
      <c r="L393" s="47">
        <f t="shared" si="30"/>
        <v>0</v>
      </c>
      <c r="M393" s="48">
        <f t="shared" si="31"/>
        <v>0</v>
      </c>
      <c r="N393" s="60">
        <v>4680270017609</v>
      </c>
      <c r="O393" s="61">
        <v>14680270017606</v>
      </c>
    </row>
    <row r="394" spans="1:15" s="36" customFormat="1" ht="46.5" customHeight="1" x14ac:dyDescent="0.25">
      <c r="A394" s="51"/>
      <c r="B394" s="52" t="s">
        <v>726</v>
      </c>
      <c r="C394" s="53" t="s">
        <v>725</v>
      </c>
      <c r="D394" s="54">
        <v>32</v>
      </c>
      <c r="E394" s="55">
        <v>39.5</v>
      </c>
      <c r="F394" s="56">
        <f t="shared" si="28"/>
        <v>39.5</v>
      </c>
      <c r="G394" s="57"/>
      <c r="H394" s="58">
        <f t="shared" si="29"/>
        <v>0</v>
      </c>
      <c r="I394" s="54"/>
      <c r="J394" s="59">
        <v>5100</v>
      </c>
      <c r="K394" s="54">
        <v>2.4E-2</v>
      </c>
      <c r="L394" s="47">
        <f t="shared" si="30"/>
        <v>0</v>
      </c>
      <c r="M394" s="48">
        <f t="shared" si="31"/>
        <v>0</v>
      </c>
      <c r="N394" s="60">
        <v>4680270017722</v>
      </c>
      <c r="O394" s="61">
        <v>14680270017729</v>
      </c>
    </row>
    <row r="395" spans="1:15" s="36" customFormat="1" ht="41.25" customHeight="1" x14ac:dyDescent="0.25">
      <c r="A395" s="51"/>
      <c r="B395" s="52" t="s">
        <v>728</v>
      </c>
      <c r="C395" s="53" t="s">
        <v>727</v>
      </c>
      <c r="D395" s="54">
        <v>32</v>
      </c>
      <c r="E395" s="55">
        <v>39.5</v>
      </c>
      <c r="F395" s="56">
        <f t="shared" si="28"/>
        <v>39.5</v>
      </c>
      <c r="G395" s="57"/>
      <c r="H395" s="58">
        <f t="shared" si="29"/>
        <v>0</v>
      </c>
      <c r="I395" s="54"/>
      <c r="J395" s="59">
        <v>5100</v>
      </c>
      <c r="K395" s="54">
        <v>2.4E-2</v>
      </c>
      <c r="L395" s="47">
        <f t="shared" si="30"/>
        <v>0</v>
      </c>
      <c r="M395" s="48">
        <f t="shared" si="31"/>
        <v>0</v>
      </c>
      <c r="N395" s="60">
        <v>4680270107881</v>
      </c>
      <c r="O395" s="61">
        <v>14680270107888</v>
      </c>
    </row>
    <row r="396" spans="1:15" s="36" customFormat="1" ht="46.5" customHeight="1" x14ac:dyDescent="0.25">
      <c r="A396" s="51"/>
      <c r="B396" s="52" t="s">
        <v>730</v>
      </c>
      <c r="C396" s="53" t="s">
        <v>729</v>
      </c>
      <c r="D396" s="54">
        <v>32</v>
      </c>
      <c r="E396" s="55">
        <v>39.5</v>
      </c>
      <c r="F396" s="56">
        <f t="shared" si="28"/>
        <v>39.5</v>
      </c>
      <c r="G396" s="57"/>
      <c r="H396" s="58">
        <f t="shared" si="29"/>
        <v>0</v>
      </c>
      <c r="I396" s="54"/>
      <c r="J396" s="59">
        <v>5100</v>
      </c>
      <c r="K396" s="54">
        <v>2.4E-2</v>
      </c>
      <c r="L396" s="47">
        <f t="shared" si="30"/>
        <v>0</v>
      </c>
      <c r="M396" s="48">
        <f t="shared" si="31"/>
        <v>0</v>
      </c>
      <c r="N396" s="60">
        <v>4680270073988</v>
      </c>
      <c r="O396" s="61">
        <v>14680270073985</v>
      </c>
    </row>
    <row r="397" spans="1:15" s="36" customFormat="1" ht="43.5" customHeight="1" thickBot="1" x14ac:dyDescent="0.3">
      <c r="A397" s="84"/>
      <c r="B397" s="85" t="s">
        <v>732</v>
      </c>
      <c r="C397" s="86" t="s">
        <v>731</v>
      </c>
      <c r="D397" s="87">
        <v>32</v>
      </c>
      <c r="E397" s="88">
        <v>34</v>
      </c>
      <c r="F397" s="222">
        <f t="shared" si="28"/>
        <v>34</v>
      </c>
      <c r="G397" s="89"/>
      <c r="H397" s="223">
        <f t="shared" si="29"/>
        <v>0</v>
      </c>
      <c r="I397" s="87"/>
      <c r="J397" s="90">
        <v>5100</v>
      </c>
      <c r="K397" s="87">
        <v>2.4E-2</v>
      </c>
      <c r="L397" s="90">
        <f t="shared" si="30"/>
        <v>0</v>
      </c>
      <c r="M397" s="226">
        <f t="shared" si="31"/>
        <v>0</v>
      </c>
      <c r="N397" s="91">
        <v>4680270017784</v>
      </c>
      <c r="O397" s="92">
        <v>14680270017781</v>
      </c>
    </row>
    <row r="398" spans="1:15" s="164" customFormat="1" ht="12.75" customHeight="1" thickBot="1" x14ac:dyDescent="0.25">
      <c r="A398" s="73" t="s">
        <v>100</v>
      </c>
      <c r="B398" s="157"/>
      <c r="C398" s="367"/>
      <c r="D398" s="157"/>
      <c r="E398" s="162"/>
      <c r="F398" s="234"/>
      <c r="G398" s="158"/>
      <c r="H398" s="157"/>
      <c r="I398" s="157"/>
      <c r="J398" s="163"/>
      <c r="K398" s="157"/>
      <c r="L398" s="157"/>
      <c r="M398" s="157"/>
      <c r="N398" s="157"/>
      <c r="O398" s="168"/>
    </row>
    <row r="399" spans="1:15" s="36" customFormat="1" ht="47.25" customHeight="1" x14ac:dyDescent="0.25">
      <c r="A399" s="105"/>
      <c r="B399" s="106" t="s">
        <v>734</v>
      </c>
      <c r="C399" s="107" t="s">
        <v>733</v>
      </c>
      <c r="D399" s="46">
        <v>24</v>
      </c>
      <c r="E399" s="42">
        <v>35</v>
      </c>
      <c r="F399" s="43">
        <f t="shared" si="28"/>
        <v>35</v>
      </c>
      <c r="G399" s="44"/>
      <c r="H399" s="45">
        <f t="shared" si="29"/>
        <v>0</v>
      </c>
      <c r="I399" s="46"/>
      <c r="J399" s="47">
        <v>7100</v>
      </c>
      <c r="K399" s="46">
        <v>2.4E-2</v>
      </c>
      <c r="L399" s="47">
        <f t="shared" si="30"/>
        <v>0</v>
      </c>
      <c r="M399" s="48">
        <f t="shared" si="31"/>
        <v>0</v>
      </c>
      <c r="N399" s="101">
        <v>4680270018125</v>
      </c>
      <c r="O399" s="108">
        <v>14680270018122</v>
      </c>
    </row>
    <row r="400" spans="1:15" s="36" customFormat="1" ht="49.5" customHeight="1" x14ac:dyDescent="0.25">
      <c r="A400" s="51"/>
      <c r="B400" s="52" t="s">
        <v>736</v>
      </c>
      <c r="C400" s="53" t="s">
        <v>735</v>
      </c>
      <c r="D400" s="54">
        <v>24</v>
      </c>
      <c r="E400" s="55">
        <v>37</v>
      </c>
      <c r="F400" s="56">
        <f t="shared" si="28"/>
        <v>37</v>
      </c>
      <c r="G400" s="57"/>
      <c r="H400" s="58">
        <f t="shared" si="29"/>
        <v>0</v>
      </c>
      <c r="I400" s="54"/>
      <c r="J400" s="59">
        <v>7100</v>
      </c>
      <c r="K400" s="54">
        <v>2.4E-2</v>
      </c>
      <c r="L400" s="47">
        <f t="shared" si="30"/>
        <v>0</v>
      </c>
      <c r="M400" s="48">
        <f t="shared" si="31"/>
        <v>0</v>
      </c>
      <c r="N400" s="60">
        <v>4680270018149</v>
      </c>
      <c r="O400" s="61">
        <v>14680270018146</v>
      </c>
    </row>
    <row r="401" spans="1:15" s="36" customFormat="1" ht="47.25" customHeight="1" x14ac:dyDescent="0.25">
      <c r="A401" s="51"/>
      <c r="B401" s="52" t="s">
        <v>738</v>
      </c>
      <c r="C401" s="53" t="s">
        <v>737</v>
      </c>
      <c r="D401" s="54">
        <v>24</v>
      </c>
      <c r="E401" s="55">
        <v>35</v>
      </c>
      <c r="F401" s="56">
        <f t="shared" si="28"/>
        <v>35</v>
      </c>
      <c r="G401" s="57"/>
      <c r="H401" s="58">
        <f t="shared" si="29"/>
        <v>0</v>
      </c>
      <c r="I401" s="54"/>
      <c r="J401" s="59">
        <v>7100</v>
      </c>
      <c r="K401" s="54">
        <v>2.4E-2</v>
      </c>
      <c r="L401" s="47">
        <f t="shared" si="30"/>
        <v>0</v>
      </c>
      <c r="M401" s="48">
        <f t="shared" si="31"/>
        <v>0</v>
      </c>
      <c r="N401" s="60">
        <v>4680270018163</v>
      </c>
      <c r="O401" s="61">
        <v>14680270018160</v>
      </c>
    </row>
    <row r="402" spans="1:15" s="36" customFormat="1" ht="45" customHeight="1" x14ac:dyDescent="0.25">
      <c r="A402" s="51"/>
      <c r="B402" s="52" t="s">
        <v>740</v>
      </c>
      <c r="C402" s="53" t="s">
        <v>739</v>
      </c>
      <c r="D402" s="54">
        <v>24</v>
      </c>
      <c r="E402" s="55">
        <v>39.200000000000003</v>
      </c>
      <c r="F402" s="56">
        <f t="shared" si="28"/>
        <v>39.200000000000003</v>
      </c>
      <c r="G402" s="57"/>
      <c r="H402" s="58">
        <f t="shared" si="29"/>
        <v>0</v>
      </c>
      <c r="I402" s="54"/>
      <c r="J402" s="59">
        <v>7100</v>
      </c>
      <c r="K402" s="54">
        <v>2.4E-2</v>
      </c>
      <c r="L402" s="47">
        <f t="shared" si="30"/>
        <v>0</v>
      </c>
      <c r="M402" s="48">
        <f t="shared" si="31"/>
        <v>0</v>
      </c>
      <c r="N402" s="60">
        <v>4680270018187</v>
      </c>
      <c r="O402" s="61">
        <v>14680270018184</v>
      </c>
    </row>
    <row r="403" spans="1:15" s="36" customFormat="1" ht="42.75" customHeight="1" thickBot="1" x14ac:dyDescent="0.3">
      <c r="A403" s="84"/>
      <c r="B403" s="85" t="s">
        <v>742</v>
      </c>
      <c r="C403" s="86" t="s">
        <v>741</v>
      </c>
      <c r="D403" s="87">
        <v>24</v>
      </c>
      <c r="E403" s="88">
        <v>39.200000000000003</v>
      </c>
      <c r="F403" s="222">
        <f t="shared" si="28"/>
        <v>39.200000000000003</v>
      </c>
      <c r="G403" s="89"/>
      <c r="H403" s="223">
        <f t="shared" si="29"/>
        <v>0</v>
      </c>
      <c r="I403" s="87"/>
      <c r="J403" s="90">
        <v>7100</v>
      </c>
      <c r="K403" s="87">
        <v>2.4E-2</v>
      </c>
      <c r="L403" s="90">
        <f t="shared" si="30"/>
        <v>0</v>
      </c>
      <c r="M403" s="226">
        <f t="shared" si="31"/>
        <v>0</v>
      </c>
      <c r="N403" s="91">
        <v>4680270018248</v>
      </c>
      <c r="O403" s="92">
        <v>14680270018245</v>
      </c>
    </row>
    <row r="404" spans="1:15" s="36" customFormat="1" ht="15.75" customHeight="1" x14ac:dyDescent="0.25">
      <c r="A404" s="210" t="s">
        <v>127</v>
      </c>
      <c r="B404" s="23"/>
      <c r="C404" s="360"/>
      <c r="D404" s="23"/>
      <c r="E404" s="24"/>
      <c r="F404" s="249"/>
      <c r="G404" s="25"/>
      <c r="H404" s="23"/>
      <c r="I404" s="23"/>
      <c r="J404" s="33"/>
      <c r="K404" s="23"/>
      <c r="L404" s="23"/>
      <c r="M404" s="23"/>
      <c r="N404" s="23"/>
      <c r="O404" s="148"/>
    </row>
    <row r="405" spans="1:15" s="164" customFormat="1" ht="15.75" customHeight="1" thickBot="1" x14ac:dyDescent="0.25">
      <c r="A405" s="161" t="s">
        <v>101</v>
      </c>
      <c r="B405" s="37"/>
      <c r="C405" s="368"/>
      <c r="D405" s="37"/>
      <c r="E405" s="165"/>
      <c r="F405" s="251"/>
      <c r="G405" s="166"/>
      <c r="H405" s="37"/>
      <c r="I405" s="37"/>
      <c r="J405" s="167"/>
      <c r="K405" s="37"/>
      <c r="L405" s="37"/>
      <c r="M405" s="37"/>
      <c r="N405" s="37"/>
      <c r="O405" s="331"/>
    </row>
    <row r="406" spans="1:15" s="36" customFormat="1" ht="43.5" customHeight="1" x14ac:dyDescent="0.25">
      <c r="A406" s="105"/>
      <c r="B406" s="106" t="s">
        <v>744</v>
      </c>
      <c r="C406" s="107" t="s">
        <v>743</v>
      </c>
      <c r="D406" s="46">
        <v>12</v>
      </c>
      <c r="E406" s="42">
        <v>69.8</v>
      </c>
      <c r="F406" s="43">
        <f t="shared" si="28"/>
        <v>69.8</v>
      </c>
      <c r="G406" s="44"/>
      <c r="H406" s="45">
        <f t="shared" si="29"/>
        <v>0</v>
      </c>
      <c r="I406" s="46"/>
      <c r="J406" s="47">
        <v>4500</v>
      </c>
      <c r="K406" s="46">
        <v>1.6E-2</v>
      </c>
      <c r="L406" s="47">
        <f t="shared" si="30"/>
        <v>0</v>
      </c>
      <c r="M406" s="48">
        <f t="shared" si="31"/>
        <v>0</v>
      </c>
      <c r="N406" s="101">
        <v>4680270114766</v>
      </c>
      <c r="O406" s="108">
        <v>14680270114763</v>
      </c>
    </row>
    <row r="407" spans="1:15" s="36" customFormat="1" ht="44.25" customHeight="1" x14ac:dyDescent="0.25">
      <c r="A407" s="51"/>
      <c r="B407" s="52" t="s">
        <v>746</v>
      </c>
      <c r="C407" s="53" t="s">
        <v>745</v>
      </c>
      <c r="D407" s="54">
        <v>12</v>
      </c>
      <c r="E407" s="55">
        <v>64.5</v>
      </c>
      <c r="F407" s="56">
        <f t="shared" si="28"/>
        <v>64.5</v>
      </c>
      <c r="G407" s="57"/>
      <c r="H407" s="58">
        <f t="shared" si="29"/>
        <v>0</v>
      </c>
      <c r="I407" s="54"/>
      <c r="J407" s="59">
        <v>4500</v>
      </c>
      <c r="K407" s="54">
        <v>1.6E-2</v>
      </c>
      <c r="L407" s="47">
        <f t="shared" si="30"/>
        <v>0</v>
      </c>
      <c r="M407" s="48">
        <f t="shared" si="31"/>
        <v>0</v>
      </c>
      <c r="N407" s="60">
        <v>4680270023334</v>
      </c>
      <c r="O407" s="61">
        <v>14680270023331</v>
      </c>
    </row>
    <row r="408" spans="1:15" s="36" customFormat="1" ht="42.75" customHeight="1" x14ac:dyDescent="0.25">
      <c r="A408" s="51"/>
      <c r="B408" s="52" t="s">
        <v>748</v>
      </c>
      <c r="C408" s="53" t="s">
        <v>747</v>
      </c>
      <c r="D408" s="54">
        <v>12</v>
      </c>
      <c r="E408" s="55">
        <v>67</v>
      </c>
      <c r="F408" s="56">
        <f t="shared" si="28"/>
        <v>67</v>
      </c>
      <c r="G408" s="57"/>
      <c r="H408" s="58">
        <f t="shared" si="29"/>
        <v>0</v>
      </c>
      <c r="I408" s="54"/>
      <c r="J408" s="59">
        <v>4500</v>
      </c>
      <c r="K408" s="54">
        <v>1.6E-2</v>
      </c>
      <c r="L408" s="47">
        <f t="shared" si="30"/>
        <v>0</v>
      </c>
      <c r="M408" s="48">
        <f t="shared" si="31"/>
        <v>0</v>
      </c>
      <c r="N408" s="60">
        <v>4680270089965</v>
      </c>
      <c r="O408" s="61">
        <v>14680270089962</v>
      </c>
    </row>
    <row r="409" spans="1:15" s="36" customFormat="1" ht="44.25" customHeight="1" x14ac:dyDescent="0.25">
      <c r="A409" s="51"/>
      <c r="B409" s="52" t="s">
        <v>750</v>
      </c>
      <c r="C409" s="53" t="s">
        <v>749</v>
      </c>
      <c r="D409" s="54">
        <v>12</v>
      </c>
      <c r="E409" s="55">
        <v>67</v>
      </c>
      <c r="F409" s="56">
        <f t="shared" si="28"/>
        <v>67</v>
      </c>
      <c r="G409" s="57"/>
      <c r="H409" s="58">
        <f t="shared" si="29"/>
        <v>0</v>
      </c>
      <c r="I409" s="54"/>
      <c r="J409" s="59">
        <v>4500</v>
      </c>
      <c r="K409" s="54">
        <v>1.6E-2</v>
      </c>
      <c r="L409" s="47">
        <f t="shared" si="30"/>
        <v>0</v>
      </c>
      <c r="M409" s="48">
        <f t="shared" si="31"/>
        <v>0</v>
      </c>
      <c r="N409" s="60">
        <v>4680270108215</v>
      </c>
      <c r="O409" s="61">
        <v>14680270108212</v>
      </c>
    </row>
    <row r="410" spans="1:15" s="36" customFormat="1" ht="46.5" customHeight="1" thickBot="1" x14ac:dyDescent="0.3">
      <c r="A410" s="84"/>
      <c r="B410" s="85" t="s">
        <v>1498</v>
      </c>
      <c r="C410" s="86" t="s">
        <v>1497</v>
      </c>
      <c r="D410" s="87">
        <v>12</v>
      </c>
      <c r="E410" s="88">
        <v>58</v>
      </c>
      <c r="F410" s="56">
        <f t="shared" si="28"/>
        <v>58</v>
      </c>
      <c r="G410" s="89"/>
      <c r="H410" s="223">
        <f t="shared" si="29"/>
        <v>0</v>
      </c>
      <c r="I410" s="87"/>
      <c r="J410" s="90">
        <v>4500</v>
      </c>
      <c r="K410" s="87">
        <v>1.6E-2</v>
      </c>
      <c r="L410" s="90">
        <f t="shared" si="30"/>
        <v>0</v>
      </c>
      <c r="M410" s="226">
        <f t="shared" si="31"/>
        <v>0</v>
      </c>
      <c r="N410" s="91">
        <v>4680270079881</v>
      </c>
      <c r="O410" s="92">
        <v>14680270079888</v>
      </c>
    </row>
    <row r="411" spans="1:15" s="164" customFormat="1" ht="13.5" customHeight="1" thickBot="1" x14ac:dyDescent="0.25">
      <c r="A411" s="73" t="s">
        <v>102</v>
      </c>
      <c r="B411" s="157"/>
      <c r="C411" s="367"/>
      <c r="D411" s="157"/>
      <c r="E411" s="162"/>
      <c r="F411" s="234"/>
      <c r="G411" s="158"/>
      <c r="H411" s="332"/>
      <c r="I411" s="157"/>
      <c r="J411" s="163"/>
      <c r="K411" s="157"/>
      <c r="L411" s="333"/>
      <c r="M411" s="334"/>
      <c r="N411" s="157"/>
      <c r="O411" s="168"/>
    </row>
    <row r="412" spans="1:15" s="36" customFormat="1" ht="40.5" customHeight="1" x14ac:dyDescent="0.25">
      <c r="A412" s="105"/>
      <c r="B412" s="106" t="s">
        <v>752</v>
      </c>
      <c r="C412" s="107" t="s">
        <v>751</v>
      </c>
      <c r="D412" s="46">
        <v>12</v>
      </c>
      <c r="E412" s="42">
        <v>64</v>
      </c>
      <c r="F412" s="43">
        <f t="shared" si="28"/>
        <v>64</v>
      </c>
      <c r="G412" s="44"/>
      <c r="H412" s="45">
        <f t="shared" si="29"/>
        <v>0</v>
      </c>
      <c r="I412" s="46"/>
      <c r="J412" s="47">
        <v>4500</v>
      </c>
      <c r="K412" s="46">
        <v>1.6E-2</v>
      </c>
      <c r="L412" s="47">
        <f t="shared" si="30"/>
        <v>0</v>
      </c>
      <c r="M412" s="48">
        <f t="shared" si="31"/>
        <v>0</v>
      </c>
      <c r="N412" s="101">
        <v>4680270023419</v>
      </c>
      <c r="O412" s="108">
        <v>14680270023416</v>
      </c>
    </row>
    <row r="413" spans="1:15" s="36" customFormat="1" ht="40.5" customHeight="1" x14ac:dyDescent="0.25">
      <c r="A413" s="317"/>
      <c r="B413" s="318" t="s">
        <v>1500</v>
      </c>
      <c r="C413" s="319" t="s">
        <v>1499</v>
      </c>
      <c r="D413" s="320">
        <v>12</v>
      </c>
      <c r="E413" s="321">
        <v>51</v>
      </c>
      <c r="F413" s="43">
        <f t="shared" si="28"/>
        <v>51</v>
      </c>
      <c r="G413" s="323"/>
      <c r="H413" s="45">
        <f>F413*G413</f>
        <v>0</v>
      </c>
      <c r="I413" s="46"/>
      <c r="J413" s="47">
        <v>4500</v>
      </c>
      <c r="K413" s="46">
        <v>1.6E-2</v>
      </c>
      <c r="L413" s="47">
        <f>G413/D413*J413/1000</f>
        <v>0</v>
      </c>
      <c r="M413" s="48">
        <f>G413/D413*K413</f>
        <v>0</v>
      </c>
      <c r="N413" s="325">
        <v>4680270079980</v>
      </c>
      <c r="O413" s="326">
        <v>14680270079987</v>
      </c>
    </row>
    <row r="414" spans="1:15" s="36" customFormat="1" ht="42.75" customHeight="1" thickBot="1" x14ac:dyDescent="0.3">
      <c r="A414" s="84"/>
      <c r="B414" s="85" t="s">
        <v>754</v>
      </c>
      <c r="C414" s="86" t="s">
        <v>753</v>
      </c>
      <c r="D414" s="87">
        <v>12</v>
      </c>
      <c r="E414" s="88">
        <v>51</v>
      </c>
      <c r="F414" s="222">
        <f t="shared" si="28"/>
        <v>51</v>
      </c>
      <c r="G414" s="89"/>
      <c r="H414" s="223">
        <f t="shared" si="29"/>
        <v>0</v>
      </c>
      <c r="I414" s="87"/>
      <c r="J414" s="90">
        <v>4500</v>
      </c>
      <c r="K414" s="87">
        <v>1.6E-2</v>
      </c>
      <c r="L414" s="90">
        <f t="shared" si="30"/>
        <v>0</v>
      </c>
      <c r="M414" s="226">
        <f t="shared" si="31"/>
        <v>0</v>
      </c>
      <c r="N414" s="91">
        <v>4680270023570</v>
      </c>
      <c r="O414" s="92">
        <v>14680270023577</v>
      </c>
    </row>
    <row r="415" spans="1:15" s="164" customFormat="1" ht="13.5" customHeight="1" thickBot="1" x14ac:dyDescent="0.25">
      <c r="A415" s="73" t="s">
        <v>103</v>
      </c>
      <c r="B415" s="157"/>
      <c r="C415" s="367"/>
      <c r="D415" s="157"/>
      <c r="E415" s="162"/>
      <c r="F415" s="234"/>
      <c r="G415" s="158"/>
      <c r="H415" s="332"/>
      <c r="I415" s="157"/>
      <c r="J415" s="163"/>
      <c r="K415" s="157"/>
      <c r="L415" s="333"/>
      <c r="M415" s="334"/>
      <c r="N415" s="157"/>
      <c r="O415" s="168"/>
    </row>
    <row r="416" spans="1:15" s="36" customFormat="1" ht="44.25" customHeight="1" x14ac:dyDescent="0.25">
      <c r="A416" s="105"/>
      <c r="B416" s="106" t="s">
        <v>756</v>
      </c>
      <c r="C416" s="107" t="s">
        <v>755</v>
      </c>
      <c r="D416" s="46">
        <v>12</v>
      </c>
      <c r="E416" s="42">
        <v>257</v>
      </c>
      <c r="F416" s="43">
        <f t="shared" si="28"/>
        <v>257</v>
      </c>
      <c r="G416" s="44"/>
      <c r="H416" s="45">
        <f t="shared" si="29"/>
        <v>0</v>
      </c>
      <c r="I416" s="46"/>
      <c r="J416" s="47">
        <v>4200</v>
      </c>
      <c r="K416" s="46">
        <v>1.6E-2</v>
      </c>
      <c r="L416" s="47">
        <f t="shared" si="30"/>
        <v>0</v>
      </c>
      <c r="M416" s="48">
        <f t="shared" si="31"/>
        <v>0</v>
      </c>
      <c r="N416" s="101">
        <v>4680270095522</v>
      </c>
      <c r="O416" s="108">
        <v>14680270095529</v>
      </c>
    </row>
    <row r="417" spans="1:15" s="36" customFormat="1" ht="39.75" customHeight="1" x14ac:dyDescent="0.25">
      <c r="A417" s="51"/>
      <c r="B417" s="52" t="s">
        <v>356</v>
      </c>
      <c r="C417" s="53" t="s">
        <v>757</v>
      </c>
      <c r="D417" s="54">
        <v>12</v>
      </c>
      <c r="E417" s="55">
        <v>511</v>
      </c>
      <c r="F417" s="56">
        <f t="shared" si="28"/>
        <v>511</v>
      </c>
      <c r="G417" s="57"/>
      <c r="H417" s="58">
        <f t="shared" si="29"/>
        <v>0</v>
      </c>
      <c r="I417" s="54"/>
      <c r="J417" s="47">
        <v>4200</v>
      </c>
      <c r="K417" s="46">
        <v>1.6E-2</v>
      </c>
      <c r="L417" s="47">
        <f t="shared" si="30"/>
        <v>0</v>
      </c>
      <c r="M417" s="48">
        <f t="shared" si="31"/>
        <v>0</v>
      </c>
      <c r="N417" s="60">
        <v>4680270050835</v>
      </c>
      <c r="O417" s="61">
        <v>14680270050832</v>
      </c>
    </row>
    <row r="418" spans="1:15" s="36" customFormat="1" ht="40.5" customHeight="1" x14ac:dyDescent="0.25">
      <c r="A418" s="51"/>
      <c r="B418" s="52" t="s">
        <v>355</v>
      </c>
      <c r="C418" s="53" t="s">
        <v>359</v>
      </c>
      <c r="D418" s="54">
        <v>12</v>
      </c>
      <c r="E418" s="55">
        <v>148</v>
      </c>
      <c r="F418" s="56">
        <f t="shared" si="28"/>
        <v>148</v>
      </c>
      <c r="G418" s="57"/>
      <c r="H418" s="58">
        <f t="shared" si="29"/>
        <v>0</v>
      </c>
      <c r="I418" s="54"/>
      <c r="J418" s="47">
        <v>4200</v>
      </c>
      <c r="K418" s="46">
        <v>1.6E-2</v>
      </c>
      <c r="L418" s="47">
        <f t="shared" si="30"/>
        <v>0</v>
      </c>
      <c r="M418" s="48">
        <f t="shared" si="31"/>
        <v>0</v>
      </c>
      <c r="N418" s="60">
        <v>4680270023990</v>
      </c>
      <c r="O418" s="61">
        <v>14680270023997</v>
      </c>
    </row>
    <row r="419" spans="1:15" s="36" customFormat="1" ht="43.5" customHeight="1" x14ac:dyDescent="0.25">
      <c r="A419" s="51"/>
      <c r="B419" s="52" t="s">
        <v>759</v>
      </c>
      <c r="C419" s="53" t="s">
        <v>758</v>
      </c>
      <c r="D419" s="54">
        <v>12</v>
      </c>
      <c r="E419" s="55">
        <v>175</v>
      </c>
      <c r="F419" s="56">
        <f t="shared" si="28"/>
        <v>175</v>
      </c>
      <c r="G419" s="57"/>
      <c r="H419" s="58">
        <f t="shared" si="29"/>
        <v>0</v>
      </c>
      <c r="I419" s="54"/>
      <c r="J419" s="47">
        <v>4200</v>
      </c>
      <c r="K419" s="46">
        <v>1.6E-2</v>
      </c>
      <c r="L419" s="47">
        <f t="shared" si="30"/>
        <v>0</v>
      </c>
      <c r="M419" s="48">
        <f t="shared" si="31"/>
        <v>0</v>
      </c>
      <c r="N419" s="60">
        <v>4680270114667</v>
      </c>
      <c r="O419" s="61">
        <v>14680270114664</v>
      </c>
    </row>
    <row r="420" spans="1:15" s="36" customFormat="1" ht="42" customHeight="1" x14ac:dyDescent="0.25">
      <c r="A420" s="51"/>
      <c r="B420" s="52" t="s">
        <v>357</v>
      </c>
      <c r="C420" s="53" t="s">
        <v>360</v>
      </c>
      <c r="D420" s="54">
        <v>12</v>
      </c>
      <c r="E420" s="55">
        <v>672</v>
      </c>
      <c r="F420" s="56">
        <f t="shared" si="28"/>
        <v>672</v>
      </c>
      <c r="G420" s="57"/>
      <c r="H420" s="58">
        <f t="shared" si="29"/>
        <v>0</v>
      </c>
      <c r="I420" s="54"/>
      <c r="J420" s="47">
        <v>4200</v>
      </c>
      <c r="K420" s="46">
        <v>1.6E-2</v>
      </c>
      <c r="L420" s="47">
        <f t="shared" si="30"/>
        <v>0</v>
      </c>
      <c r="M420" s="48">
        <f t="shared" si="31"/>
        <v>0</v>
      </c>
      <c r="N420" s="60">
        <v>4680270024119</v>
      </c>
      <c r="O420" s="61">
        <v>14680270024116</v>
      </c>
    </row>
    <row r="421" spans="1:15" s="36" customFormat="1" ht="44.25" customHeight="1" thickBot="1" x14ac:dyDescent="0.3">
      <c r="A421" s="84"/>
      <c r="B421" s="85" t="s">
        <v>760</v>
      </c>
      <c r="C421" s="86" t="s">
        <v>358</v>
      </c>
      <c r="D421" s="87">
        <v>12</v>
      </c>
      <c r="E421" s="88">
        <v>279</v>
      </c>
      <c r="F421" s="222">
        <f t="shared" si="28"/>
        <v>279</v>
      </c>
      <c r="G421" s="89"/>
      <c r="H421" s="223">
        <f t="shared" si="29"/>
        <v>0</v>
      </c>
      <c r="I421" s="87"/>
      <c r="J421" s="230">
        <v>4200</v>
      </c>
      <c r="K421" s="320">
        <v>1.6E-2</v>
      </c>
      <c r="L421" s="90">
        <f t="shared" si="30"/>
        <v>0</v>
      </c>
      <c r="M421" s="226">
        <f t="shared" si="31"/>
        <v>0</v>
      </c>
      <c r="N421" s="91">
        <v>4680270106259</v>
      </c>
      <c r="O421" s="92">
        <v>14680270106256</v>
      </c>
    </row>
    <row r="422" spans="1:15" s="164" customFormat="1" ht="14.25" customHeight="1" thickBot="1" x14ac:dyDescent="0.25">
      <c r="A422" s="73" t="s">
        <v>104</v>
      </c>
      <c r="B422" s="157"/>
      <c r="C422" s="367"/>
      <c r="D422" s="157"/>
      <c r="E422" s="162"/>
      <c r="F422" s="234"/>
      <c r="G422" s="158"/>
      <c r="H422" s="157"/>
      <c r="I422" s="157"/>
      <c r="J422" s="163"/>
      <c r="K422" s="157"/>
      <c r="L422" s="157"/>
      <c r="M422" s="157"/>
      <c r="N422" s="157"/>
      <c r="O422" s="168"/>
    </row>
    <row r="423" spans="1:15" s="36" customFormat="1" ht="33.75" customHeight="1" x14ac:dyDescent="0.25">
      <c r="A423" s="105"/>
      <c r="B423" s="106" t="s">
        <v>763</v>
      </c>
      <c r="C423" s="107" t="s">
        <v>762</v>
      </c>
      <c r="D423" s="46">
        <v>12</v>
      </c>
      <c r="E423" s="42">
        <v>69.900000000000006</v>
      </c>
      <c r="F423" s="43">
        <f t="shared" si="28"/>
        <v>69.900000000000006</v>
      </c>
      <c r="G423" s="44"/>
      <c r="H423" s="45">
        <f t="shared" si="29"/>
        <v>0</v>
      </c>
      <c r="I423" s="46"/>
      <c r="J423" s="47">
        <v>4300</v>
      </c>
      <c r="K423" s="46">
        <v>1.6E-2</v>
      </c>
      <c r="L423" s="47">
        <f t="shared" si="30"/>
        <v>0</v>
      </c>
      <c r="M423" s="48">
        <f t="shared" si="31"/>
        <v>0</v>
      </c>
      <c r="N423" s="101">
        <v>4680270080061</v>
      </c>
      <c r="O423" s="108">
        <v>14680270080068</v>
      </c>
    </row>
    <row r="424" spans="1:15" s="36" customFormat="1" ht="46.5" customHeight="1" x14ac:dyDescent="0.25">
      <c r="A424" s="51"/>
      <c r="B424" s="52" t="s">
        <v>761</v>
      </c>
      <c r="C424" s="53" t="s">
        <v>327</v>
      </c>
      <c r="D424" s="54">
        <v>12</v>
      </c>
      <c r="E424" s="55">
        <v>252</v>
      </c>
      <c r="F424" s="56">
        <f t="shared" si="28"/>
        <v>252</v>
      </c>
      <c r="G424" s="57"/>
      <c r="H424" s="58">
        <f t="shared" si="29"/>
        <v>0</v>
      </c>
      <c r="I424" s="54"/>
      <c r="J424" s="47">
        <v>4300</v>
      </c>
      <c r="K424" s="46">
        <v>1.6E-2</v>
      </c>
      <c r="L424" s="47">
        <f t="shared" si="30"/>
        <v>0</v>
      </c>
      <c r="M424" s="48">
        <f t="shared" si="31"/>
        <v>0</v>
      </c>
      <c r="N424" s="60">
        <v>4680270090282</v>
      </c>
      <c r="O424" s="61">
        <v>14680270090289</v>
      </c>
    </row>
    <row r="425" spans="1:15" s="36" customFormat="1" ht="40.5" customHeight="1" x14ac:dyDescent="0.25">
      <c r="A425" s="51"/>
      <c r="B425" s="52" t="s">
        <v>765</v>
      </c>
      <c r="C425" s="53" t="s">
        <v>764</v>
      </c>
      <c r="D425" s="54">
        <v>12</v>
      </c>
      <c r="E425" s="55">
        <v>431</v>
      </c>
      <c r="F425" s="56">
        <f t="shared" si="28"/>
        <v>431</v>
      </c>
      <c r="G425" s="57"/>
      <c r="H425" s="58">
        <f t="shared" si="29"/>
        <v>0</v>
      </c>
      <c r="I425" s="54"/>
      <c r="J425" s="47">
        <v>4300</v>
      </c>
      <c r="K425" s="46">
        <v>1.6E-2</v>
      </c>
      <c r="L425" s="47">
        <f t="shared" si="30"/>
        <v>0</v>
      </c>
      <c r="M425" s="48">
        <f t="shared" si="31"/>
        <v>0</v>
      </c>
      <c r="N425" s="60">
        <v>4680270024935</v>
      </c>
      <c r="O425" s="61">
        <v>14680270024932</v>
      </c>
    </row>
    <row r="426" spans="1:15" s="36" customFormat="1" ht="41.25" customHeight="1" x14ac:dyDescent="0.25">
      <c r="A426" s="51"/>
      <c r="B426" s="52" t="s">
        <v>767</v>
      </c>
      <c r="C426" s="53" t="s">
        <v>766</v>
      </c>
      <c r="D426" s="54">
        <v>12</v>
      </c>
      <c r="E426" s="55">
        <v>149.9</v>
      </c>
      <c r="F426" s="56">
        <f t="shared" si="28"/>
        <v>149.9</v>
      </c>
      <c r="G426" s="57"/>
      <c r="H426" s="58">
        <f t="shared" si="29"/>
        <v>0</v>
      </c>
      <c r="I426" s="54"/>
      <c r="J426" s="47">
        <v>4300</v>
      </c>
      <c r="K426" s="46">
        <v>1.6E-2</v>
      </c>
      <c r="L426" s="47">
        <f t="shared" si="30"/>
        <v>0</v>
      </c>
      <c r="M426" s="48">
        <f t="shared" si="31"/>
        <v>0</v>
      </c>
      <c r="N426" s="60">
        <v>4680270025178</v>
      </c>
      <c r="O426" s="61">
        <v>14680270025175</v>
      </c>
    </row>
    <row r="427" spans="1:15" s="36" customFormat="1" ht="46.5" customHeight="1" thickBot="1" x14ac:dyDescent="0.3">
      <c r="A427" s="84"/>
      <c r="B427" s="85" t="s">
        <v>326</v>
      </c>
      <c r="C427" s="86" t="s">
        <v>768</v>
      </c>
      <c r="D427" s="87">
        <v>12</v>
      </c>
      <c r="E427" s="88">
        <v>202</v>
      </c>
      <c r="F427" s="222">
        <f t="shared" ref="F427:F476" si="32">E427*(1-$H$2)</f>
        <v>202</v>
      </c>
      <c r="G427" s="89"/>
      <c r="H427" s="223">
        <f t="shared" si="29"/>
        <v>0</v>
      </c>
      <c r="I427" s="87"/>
      <c r="J427" s="230">
        <v>4300</v>
      </c>
      <c r="K427" s="320">
        <v>1.6E-2</v>
      </c>
      <c r="L427" s="90">
        <f t="shared" si="30"/>
        <v>0</v>
      </c>
      <c r="M427" s="226">
        <f t="shared" si="31"/>
        <v>0</v>
      </c>
      <c r="N427" s="91">
        <v>4680270025314</v>
      </c>
      <c r="O427" s="92">
        <v>14680270025311</v>
      </c>
    </row>
    <row r="428" spans="1:15" s="164" customFormat="1" ht="15.75" customHeight="1" thickBot="1" x14ac:dyDescent="0.25">
      <c r="A428" s="73" t="s">
        <v>105</v>
      </c>
      <c r="B428" s="157"/>
      <c r="C428" s="367"/>
      <c r="D428" s="157"/>
      <c r="E428" s="162"/>
      <c r="F428" s="234"/>
      <c r="G428" s="158"/>
      <c r="H428" s="157"/>
      <c r="I428" s="157"/>
      <c r="J428" s="163"/>
      <c r="K428" s="157"/>
      <c r="L428" s="157"/>
      <c r="M428" s="157"/>
      <c r="N428" s="157"/>
      <c r="O428" s="168"/>
    </row>
    <row r="429" spans="1:15" s="36" customFormat="1" ht="42.75" customHeight="1" x14ac:dyDescent="0.25">
      <c r="A429" s="105"/>
      <c r="B429" s="106" t="s">
        <v>770</v>
      </c>
      <c r="C429" s="107" t="s">
        <v>769</v>
      </c>
      <c r="D429" s="46">
        <v>12</v>
      </c>
      <c r="E429" s="42">
        <v>69.5</v>
      </c>
      <c r="F429" s="43">
        <f t="shared" si="32"/>
        <v>69.5</v>
      </c>
      <c r="G429" s="44"/>
      <c r="H429" s="45">
        <f t="shared" si="29"/>
        <v>0</v>
      </c>
      <c r="I429" s="46"/>
      <c r="J429" s="47">
        <v>4300</v>
      </c>
      <c r="K429" s="46">
        <v>1.6E-2</v>
      </c>
      <c r="L429" s="47">
        <f t="shared" si="30"/>
        <v>0</v>
      </c>
      <c r="M429" s="48">
        <f t="shared" si="31"/>
        <v>0</v>
      </c>
      <c r="N429" s="101">
        <v>4680270025536</v>
      </c>
      <c r="O429" s="108">
        <v>14680270025533</v>
      </c>
    </row>
    <row r="430" spans="1:15" s="36" customFormat="1" ht="39.75" customHeight="1" x14ac:dyDescent="0.25">
      <c r="A430" s="51"/>
      <c r="B430" s="52" t="s">
        <v>772</v>
      </c>
      <c r="C430" s="53" t="s">
        <v>771</v>
      </c>
      <c r="D430" s="54">
        <v>12</v>
      </c>
      <c r="E430" s="55">
        <v>136</v>
      </c>
      <c r="F430" s="56">
        <f t="shared" si="32"/>
        <v>136</v>
      </c>
      <c r="G430" s="57"/>
      <c r="H430" s="58">
        <f t="shared" si="29"/>
        <v>0</v>
      </c>
      <c r="I430" s="54"/>
      <c r="J430" s="59">
        <v>4300</v>
      </c>
      <c r="K430" s="54">
        <v>1.6E-2</v>
      </c>
      <c r="L430" s="47">
        <f t="shared" si="30"/>
        <v>0</v>
      </c>
      <c r="M430" s="48">
        <f t="shared" si="31"/>
        <v>0</v>
      </c>
      <c r="N430" s="60">
        <v>4680270104019</v>
      </c>
      <c r="O430" s="61">
        <v>14680270104016</v>
      </c>
    </row>
    <row r="431" spans="1:15" s="36" customFormat="1" ht="42.75" customHeight="1" x14ac:dyDescent="0.25">
      <c r="A431" s="51"/>
      <c r="B431" s="52" t="s">
        <v>774</v>
      </c>
      <c r="C431" s="53" t="s">
        <v>773</v>
      </c>
      <c r="D431" s="54">
        <v>12</v>
      </c>
      <c r="E431" s="55">
        <v>62</v>
      </c>
      <c r="F431" s="56">
        <f t="shared" si="32"/>
        <v>62</v>
      </c>
      <c r="G431" s="57"/>
      <c r="H431" s="58">
        <f t="shared" ref="H431:H466" si="33">F431*G431</f>
        <v>0</v>
      </c>
      <c r="I431" s="54"/>
      <c r="J431" s="59">
        <v>4300</v>
      </c>
      <c r="K431" s="54">
        <v>1.6E-2</v>
      </c>
      <c r="L431" s="47">
        <f t="shared" si="30"/>
        <v>0</v>
      </c>
      <c r="M431" s="48">
        <f t="shared" si="31"/>
        <v>0</v>
      </c>
      <c r="N431" s="60">
        <v>4680270051092</v>
      </c>
      <c r="O431" s="61">
        <v>14680270051099</v>
      </c>
    </row>
    <row r="432" spans="1:15" s="36" customFormat="1" ht="42" customHeight="1" x14ac:dyDescent="0.25">
      <c r="A432" s="51"/>
      <c r="B432" s="52" t="s">
        <v>776</v>
      </c>
      <c r="C432" s="53" t="s">
        <v>775</v>
      </c>
      <c r="D432" s="54">
        <v>12</v>
      </c>
      <c r="E432" s="55">
        <v>98</v>
      </c>
      <c r="F432" s="56">
        <f t="shared" si="32"/>
        <v>98</v>
      </c>
      <c r="G432" s="57"/>
      <c r="H432" s="58">
        <f t="shared" si="33"/>
        <v>0</v>
      </c>
      <c r="I432" s="54"/>
      <c r="J432" s="59">
        <v>4300</v>
      </c>
      <c r="K432" s="54">
        <v>1.6E-2</v>
      </c>
      <c r="L432" s="47">
        <f t="shared" si="30"/>
        <v>0</v>
      </c>
      <c r="M432" s="48">
        <f t="shared" si="31"/>
        <v>0</v>
      </c>
      <c r="N432" s="60">
        <v>4680270025635</v>
      </c>
      <c r="O432" s="61">
        <v>14680270025632</v>
      </c>
    </row>
    <row r="433" spans="1:15" s="36" customFormat="1" ht="45" customHeight="1" x14ac:dyDescent="0.25">
      <c r="A433" s="51"/>
      <c r="B433" s="52" t="s">
        <v>778</v>
      </c>
      <c r="C433" s="53" t="s">
        <v>777</v>
      </c>
      <c r="D433" s="54">
        <v>12</v>
      </c>
      <c r="E433" s="55">
        <v>57</v>
      </c>
      <c r="F433" s="56">
        <f t="shared" si="32"/>
        <v>57</v>
      </c>
      <c r="G433" s="57"/>
      <c r="H433" s="58">
        <f t="shared" si="33"/>
        <v>0</v>
      </c>
      <c r="I433" s="54"/>
      <c r="J433" s="59">
        <v>4300</v>
      </c>
      <c r="K433" s="54">
        <v>1.6E-2</v>
      </c>
      <c r="L433" s="47">
        <f t="shared" si="30"/>
        <v>0</v>
      </c>
      <c r="M433" s="48">
        <f t="shared" si="31"/>
        <v>0</v>
      </c>
      <c r="N433" s="60">
        <v>4680270080269</v>
      </c>
      <c r="O433" s="61">
        <v>14680270080266</v>
      </c>
    </row>
    <row r="434" spans="1:15" s="36" customFormat="1" ht="39" customHeight="1" x14ac:dyDescent="0.25">
      <c r="A434" s="51"/>
      <c r="B434" s="52" t="s">
        <v>780</v>
      </c>
      <c r="C434" s="53" t="s">
        <v>779</v>
      </c>
      <c r="D434" s="54">
        <v>12</v>
      </c>
      <c r="E434" s="55">
        <v>57</v>
      </c>
      <c r="F434" s="56">
        <f t="shared" si="32"/>
        <v>57</v>
      </c>
      <c r="G434" s="57"/>
      <c r="H434" s="58">
        <f t="shared" si="33"/>
        <v>0</v>
      </c>
      <c r="I434" s="54"/>
      <c r="J434" s="59">
        <v>4300</v>
      </c>
      <c r="K434" s="54">
        <v>1.6E-2</v>
      </c>
      <c r="L434" s="47">
        <f t="shared" si="30"/>
        <v>0</v>
      </c>
      <c r="M434" s="48">
        <f t="shared" si="31"/>
        <v>0</v>
      </c>
      <c r="N434" s="60">
        <v>4680270091272</v>
      </c>
      <c r="O434" s="61">
        <v>14680270091279</v>
      </c>
    </row>
    <row r="435" spans="1:15" s="36" customFormat="1" ht="44.25" customHeight="1" x14ac:dyDescent="0.25">
      <c r="A435" s="51"/>
      <c r="B435" s="52" t="s">
        <v>782</v>
      </c>
      <c r="C435" s="53" t="s">
        <v>781</v>
      </c>
      <c r="D435" s="54">
        <v>12</v>
      </c>
      <c r="E435" s="55">
        <v>115</v>
      </c>
      <c r="F435" s="56">
        <f t="shared" si="32"/>
        <v>115</v>
      </c>
      <c r="G435" s="57"/>
      <c r="H435" s="58">
        <f t="shared" si="33"/>
        <v>0</v>
      </c>
      <c r="I435" s="54"/>
      <c r="J435" s="59">
        <v>4300</v>
      </c>
      <c r="K435" s="54">
        <v>1.6E-2</v>
      </c>
      <c r="L435" s="47">
        <f t="shared" si="30"/>
        <v>0</v>
      </c>
      <c r="M435" s="48">
        <f t="shared" si="31"/>
        <v>0</v>
      </c>
      <c r="N435" s="60">
        <v>4680270025772</v>
      </c>
      <c r="O435" s="61">
        <v>14680270025779</v>
      </c>
    </row>
    <row r="436" spans="1:15" s="36" customFormat="1" ht="41.25" customHeight="1" x14ac:dyDescent="0.25">
      <c r="A436" s="51"/>
      <c r="B436" s="52" t="s">
        <v>784</v>
      </c>
      <c r="C436" s="53" t="s">
        <v>783</v>
      </c>
      <c r="D436" s="54">
        <v>12</v>
      </c>
      <c r="E436" s="55">
        <v>57</v>
      </c>
      <c r="F436" s="56">
        <f t="shared" si="32"/>
        <v>57</v>
      </c>
      <c r="G436" s="57"/>
      <c r="H436" s="58">
        <f t="shared" si="33"/>
        <v>0</v>
      </c>
      <c r="I436" s="54"/>
      <c r="J436" s="59">
        <v>4300</v>
      </c>
      <c r="K436" s="54">
        <v>1.6E-2</v>
      </c>
      <c r="L436" s="47">
        <f t="shared" si="30"/>
        <v>0</v>
      </c>
      <c r="M436" s="48">
        <f t="shared" si="31"/>
        <v>0</v>
      </c>
      <c r="N436" s="60">
        <v>4680270025796</v>
      </c>
      <c r="O436" s="61">
        <v>14680270025793</v>
      </c>
    </row>
    <row r="437" spans="1:15" s="36" customFormat="1" ht="45.75" customHeight="1" x14ac:dyDescent="0.25">
      <c r="A437" s="51"/>
      <c r="B437" s="52"/>
      <c r="C437" s="53" t="s">
        <v>1173</v>
      </c>
      <c r="D437" s="54">
        <v>12</v>
      </c>
      <c r="E437" s="55">
        <v>57</v>
      </c>
      <c r="F437" s="56">
        <f t="shared" si="32"/>
        <v>57</v>
      </c>
      <c r="G437" s="57"/>
      <c r="H437" s="58">
        <f t="shared" si="33"/>
        <v>0</v>
      </c>
      <c r="I437" s="54"/>
      <c r="J437" s="59">
        <v>4300</v>
      </c>
      <c r="K437" s="54">
        <v>1.6E-2</v>
      </c>
      <c r="L437" s="47">
        <f t="shared" si="30"/>
        <v>0</v>
      </c>
      <c r="M437" s="48">
        <f t="shared" si="31"/>
        <v>0</v>
      </c>
      <c r="N437" s="60">
        <v>4680270116487</v>
      </c>
      <c r="O437" s="61">
        <v>14680270116484</v>
      </c>
    </row>
    <row r="438" spans="1:15" s="36" customFormat="1" ht="42.75" customHeight="1" x14ac:dyDescent="0.25">
      <c r="A438" s="51"/>
      <c r="B438" s="52" t="s">
        <v>786</v>
      </c>
      <c r="C438" s="53" t="s">
        <v>785</v>
      </c>
      <c r="D438" s="54">
        <v>12</v>
      </c>
      <c r="E438" s="55">
        <v>57</v>
      </c>
      <c r="F438" s="56">
        <f t="shared" si="32"/>
        <v>57</v>
      </c>
      <c r="G438" s="57"/>
      <c r="H438" s="58">
        <f t="shared" si="33"/>
        <v>0</v>
      </c>
      <c r="I438" s="54"/>
      <c r="J438" s="59">
        <v>4300</v>
      </c>
      <c r="K438" s="54">
        <v>1.6E-2</v>
      </c>
      <c r="L438" s="47">
        <f t="shared" si="30"/>
        <v>0</v>
      </c>
      <c r="M438" s="48">
        <f t="shared" si="31"/>
        <v>0</v>
      </c>
      <c r="N438" s="60">
        <v>4680270100783</v>
      </c>
      <c r="O438" s="61">
        <v>14680270100780</v>
      </c>
    </row>
    <row r="439" spans="1:15" s="36" customFormat="1" ht="39.75" customHeight="1" thickBot="1" x14ac:dyDescent="0.3">
      <c r="A439" s="51"/>
      <c r="B439" s="52" t="s">
        <v>788</v>
      </c>
      <c r="C439" s="53" t="s">
        <v>787</v>
      </c>
      <c r="D439" s="54">
        <v>12</v>
      </c>
      <c r="E439" s="55">
        <v>62</v>
      </c>
      <c r="F439" s="56">
        <f t="shared" si="32"/>
        <v>62</v>
      </c>
      <c r="G439" s="57"/>
      <c r="H439" s="58">
        <f t="shared" si="33"/>
        <v>0</v>
      </c>
      <c r="I439" s="54"/>
      <c r="J439" s="59">
        <v>4300</v>
      </c>
      <c r="K439" s="54">
        <v>1.6E-2</v>
      </c>
      <c r="L439" s="47">
        <f t="shared" si="30"/>
        <v>0</v>
      </c>
      <c r="M439" s="48">
        <f t="shared" si="31"/>
        <v>0</v>
      </c>
      <c r="N439" s="60">
        <v>4680270115084</v>
      </c>
      <c r="O439" s="61">
        <v>14680270115081</v>
      </c>
    </row>
    <row r="440" spans="1:15" s="164" customFormat="1" ht="16.5" customHeight="1" thickBot="1" x14ac:dyDescent="0.25">
      <c r="A440" s="73" t="s">
        <v>113</v>
      </c>
      <c r="B440" s="157"/>
      <c r="C440" s="367"/>
      <c r="D440" s="157"/>
      <c r="E440" s="162"/>
      <c r="F440" s="234"/>
      <c r="G440" s="158"/>
      <c r="H440" s="157"/>
      <c r="I440" s="157"/>
      <c r="J440" s="163"/>
      <c r="K440" s="157"/>
      <c r="L440" s="157"/>
      <c r="M440" s="157"/>
      <c r="N440" s="157"/>
      <c r="O440" s="168"/>
    </row>
    <row r="441" spans="1:15" s="36" customFormat="1" ht="43.5" customHeight="1" x14ac:dyDescent="0.25">
      <c r="A441" s="105"/>
      <c r="B441" s="106" t="s">
        <v>477</v>
      </c>
      <c r="C441" s="107" t="s">
        <v>789</v>
      </c>
      <c r="D441" s="46">
        <v>1</v>
      </c>
      <c r="E441" s="42">
        <v>204</v>
      </c>
      <c r="F441" s="43">
        <f t="shared" si="32"/>
        <v>204</v>
      </c>
      <c r="G441" s="44"/>
      <c r="H441" s="45">
        <f t="shared" si="33"/>
        <v>0</v>
      </c>
      <c r="I441" s="46"/>
      <c r="J441" s="47"/>
      <c r="K441" s="46"/>
      <c r="L441" s="47">
        <f t="shared" si="30"/>
        <v>0</v>
      </c>
      <c r="M441" s="48">
        <f t="shared" si="31"/>
        <v>0</v>
      </c>
      <c r="N441" s="101">
        <v>4680270115091</v>
      </c>
      <c r="O441" s="108">
        <v>14680270115098</v>
      </c>
    </row>
    <row r="442" spans="1:15" s="36" customFormat="1" ht="40.5" customHeight="1" x14ac:dyDescent="0.25">
      <c r="A442" s="51"/>
      <c r="B442" s="52" t="s">
        <v>362</v>
      </c>
      <c r="C442" s="53" t="s">
        <v>790</v>
      </c>
      <c r="D442" s="54">
        <v>1</v>
      </c>
      <c r="E442" s="55">
        <v>204</v>
      </c>
      <c r="F442" s="56">
        <f t="shared" si="32"/>
        <v>204</v>
      </c>
      <c r="G442" s="57"/>
      <c r="H442" s="58">
        <f t="shared" si="33"/>
        <v>0</v>
      </c>
      <c r="I442" s="54"/>
      <c r="J442" s="59"/>
      <c r="K442" s="54"/>
      <c r="L442" s="47">
        <f t="shared" si="30"/>
        <v>0</v>
      </c>
      <c r="M442" s="48">
        <f t="shared" si="31"/>
        <v>0</v>
      </c>
      <c r="N442" s="60">
        <v>4680270113370</v>
      </c>
      <c r="O442" s="61">
        <v>14680270113377</v>
      </c>
    </row>
    <row r="443" spans="1:15" s="36" customFormat="1" ht="39.75" customHeight="1" x14ac:dyDescent="0.25">
      <c r="A443" s="51"/>
      <c r="B443" s="52" t="s">
        <v>363</v>
      </c>
      <c r="C443" s="53" t="s">
        <v>791</v>
      </c>
      <c r="D443" s="54">
        <v>1</v>
      </c>
      <c r="E443" s="55">
        <v>204</v>
      </c>
      <c r="F443" s="56">
        <f t="shared" si="32"/>
        <v>204</v>
      </c>
      <c r="G443" s="57"/>
      <c r="H443" s="58">
        <f t="shared" si="33"/>
        <v>0</v>
      </c>
      <c r="I443" s="54"/>
      <c r="J443" s="59"/>
      <c r="K443" s="54"/>
      <c r="L443" s="47">
        <f t="shared" si="30"/>
        <v>0</v>
      </c>
      <c r="M443" s="48">
        <f t="shared" si="31"/>
        <v>0</v>
      </c>
      <c r="N443" s="60">
        <v>4680270113417</v>
      </c>
      <c r="O443" s="61">
        <v>14680270113414</v>
      </c>
    </row>
    <row r="444" spans="1:15" s="36" customFormat="1" ht="42.75" customHeight="1" x14ac:dyDescent="0.25">
      <c r="A444" s="84"/>
      <c r="B444" s="85" t="s">
        <v>31</v>
      </c>
      <c r="C444" s="86" t="s">
        <v>30</v>
      </c>
      <c r="D444" s="87">
        <v>1</v>
      </c>
      <c r="E444" s="88">
        <v>128</v>
      </c>
      <c r="F444" s="56">
        <f t="shared" si="32"/>
        <v>128</v>
      </c>
      <c r="G444" s="89"/>
      <c r="H444" s="58">
        <f t="shared" si="33"/>
        <v>0</v>
      </c>
      <c r="I444" s="87"/>
      <c r="J444" s="90"/>
      <c r="K444" s="87"/>
      <c r="L444" s="47">
        <f t="shared" si="30"/>
        <v>0</v>
      </c>
      <c r="M444" s="48">
        <f t="shared" si="31"/>
        <v>0</v>
      </c>
      <c r="N444" s="91">
        <v>4680270116470</v>
      </c>
      <c r="O444" s="92">
        <v>14680270116477</v>
      </c>
    </row>
    <row r="445" spans="1:15" s="36" customFormat="1" ht="42.75" customHeight="1" thickBot="1" x14ac:dyDescent="0.3">
      <c r="A445" s="84"/>
      <c r="B445" s="85" t="s">
        <v>793</v>
      </c>
      <c r="C445" s="86" t="s">
        <v>792</v>
      </c>
      <c r="D445" s="87">
        <v>1</v>
      </c>
      <c r="E445" s="88">
        <v>198.2</v>
      </c>
      <c r="F445" s="222">
        <f t="shared" si="32"/>
        <v>198.2</v>
      </c>
      <c r="G445" s="89"/>
      <c r="H445" s="223">
        <f t="shared" si="33"/>
        <v>0</v>
      </c>
      <c r="I445" s="87"/>
      <c r="J445" s="90"/>
      <c r="K445" s="87"/>
      <c r="L445" s="90">
        <f t="shared" si="30"/>
        <v>0</v>
      </c>
      <c r="M445" s="226">
        <f t="shared" si="31"/>
        <v>0</v>
      </c>
      <c r="N445" s="91">
        <v>4680270115121</v>
      </c>
      <c r="O445" s="92">
        <v>14680270115128</v>
      </c>
    </row>
    <row r="446" spans="1:15" s="36" customFormat="1" ht="15.75" customHeight="1" x14ac:dyDescent="0.25">
      <c r="A446" s="160" t="s">
        <v>1161</v>
      </c>
      <c r="B446" s="23"/>
      <c r="C446" s="360"/>
      <c r="D446" s="23"/>
      <c r="E446" s="24"/>
      <c r="F446" s="249"/>
      <c r="G446" s="25"/>
      <c r="H446" s="23"/>
      <c r="I446" s="23"/>
      <c r="J446" s="33"/>
      <c r="K446" s="23"/>
      <c r="L446" s="23"/>
      <c r="M446" s="23"/>
      <c r="N446" s="23"/>
      <c r="O446" s="148"/>
    </row>
    <row r="447" spans="1:15" s="36" customFormat="1" ht="13.5" customHeight="1" thickBot="1" x14ac:dyDescent="0.3">
      <c r="A447" s="161" t="s">
        <v>147</v>
      </c>
      <c r="B447" s="27"/>
      <c r="C447" s="361"/>
      <c r="D447" s="27"/>
      <c r="E447" s="26"/>
      <c r="F447" s="251"/>
      <c r="G447" s="28"/>
      <c r="H447" s="27"/>
      <c r="I447" s="27"/>
      <c r="J447" s="34"/>
      <c r="K447" s="27"/>
      <c r="L447" s="27"/>
      <c r="M447" s="27"/>
      <c r="N447" s="27"/>
      <c r="O447" s="150"/>
    </row>
    <row r="448" spans="1:15" s="36" customFormat="1" ht="44.25" customHeight="1" x14ac:dyDescent="0.25">
      <c r="A448" s="105"/>
      <c r="B448" s="106" t="s">
        <v>989</v>
      </c>
      <c r="C448" s="107" t="s">
        <v>988</v>
      </c>
      <c r="D448" s="46">
        <v>18</v>
      </c>
      <c r="E448" s="42">
        <v>43</v>
      </c>
      <c r="F448" s="43">
        <f t="shared" si="32"/>
        <v>43</v>
      </c>
      <c r="G448" s="44"/>
      <c r="H448" s="45">
        <f t="shared" si="33"/>
        <v>0</v>
      </c>
      <c r="I448" s="46"/>
      <c r="J448" s="47">
        <v>2900</v>
      </c>
      <c r="K448" s="46">
        <v>1.6E-2</v>
      </c>
      <c r="L448" s="47">
        <f t="shared" ref="L448:L490" si="34">G448/D448*J448/1000</f>
        <v>0</v>
      </c>
      <c r="M448" s="48">
        <f t="shared" ref="M448:M490" si="35">G448/D448*K448</f>
        <v>0</v>
      </c>
      <c r="N448" s="101">
        <v>4680270009734</v>
      </c>
      <c r="O448" s="108">
        <v>14680270009731</v>
      </c>
    </row>
    <row r="449" spans="1:15" s="36" customFormat="1" ht="48" customHeight="1" x14ac:dyDescent="0.25">
      <c r="A449" s="51"/>
      <c r="B449" s="52" t="s">
        <v>991</v>
      </c>
      <c r="C449" s="53" t="s">
        <v>990</v>
      </c>
      <c r="D449" s="54">
        <v>18</v>
      </c>
      <c r="E449" s="55">
        <v>59.5</v>
      </c>
      <c r="F449" s="56">
        <f t="shared" si="32"/>
        <v>59.5</v>
      </c>
      <c r="G449" s="57"/>
      <c r="H449" s="58">
        <f t="shared" si="33"/>
        <v>0</v>
      </c>
      <c r="I449" s="54"/>
      <c r="J449" s="47">
        <v>2900</v>
      </c>
      <c r="K449" s="46">
        <v>1.6E-2</v>
      </c>
      <c r="L449" s="47">
        <f t="shared" si="34"/>
        <v>0</v>
      </c>
      <c r="M449" s="48">
        <f t="shared" si="35"/>
        <v>0</v>
      </c>
      <c r="N449" s="60">
        <v>4680270009741</v>
      </c>
      <c r="O449" s="61">
        <v>14680270009748</v>
      </c>
    </row>
    <row r="450" spans="1:15" s="36" customFormat="1" ht="47.25" customHeight="1" x14ac:dyDescent="0.25">
      <c r="A450" s="51"/>
      <c r="B450" s="52" t="s">
        <v>993</v>
      </c>
      <c r="C450" s="53" t="s">
        <v>992</v>
      </c>
      <c r="D450" s="54">
        <v>18</v>
      </c>
      <c r="E450" s="55">
        <v>43</v>
      </c>
      <c r="F450" s="56">
        <f t="shared" si="32"/>
        <v>43</v>
      </c>
      <c r="G450" s="57"/>
      <c r="H450" s="58">
        <f t="shared" si="33"/>
        <v>0</v>
      </c>
      <c r="I450" s="54"/>
      <c r="J450" s="47">
        <v>2900</v>
      </c>
      <c r="K450" s="46">
        <v>1.6E-2</v>
      </c>
      <c r="L450" s="47">
        <f t="shared" si="34"/>
        <v>0</v>
      </c>
      <c r="M450" s="48">
        <f t="shared" si="35"/>
        <v>0</v>
      </c>
      <c r="N450" s="60">
        <v>4680270079645</v>
      </c>
      <c r="O450" s="61">
        <v>14680270079642</v>
      </c>
    </row>
    <row r="451" spans="1:15" s="36" customFormat="1" ht="42.75" customHeight="1" x14ac:dyDescent="0.25">
      <c r="A451" s="51"/>
      <c r="B451" s="52" t="s">
        <v>995</v>
      </c>
      <c r="C451" s="53" t="s">
        <v>994</v>
      </c>
      <c r="D451" s="54">
        <v>18</v>
      </c>
      <c r="E451" s="55">
        <v>59.5</v>
      </c>
      <c r="F451" s="56">
        <f t="shared" si="32"/>
        <v>59.5</v>
      </c>
      <c r="G451" s="57"/>
      <c r="H451" s="58">
        <f t="shared" si="33"/>
        <v>0</v>
      </c>
      <c r="I451" s="54"/>
      <c r="J451" s="47">
        <v>2900</v>
      </c>
      <c r="K451" s="46">
        <v>1.6E-2</v>
      </c>
      <c r="L451" s="47">
        <f t="shared" si="34"/>
        <v>0</v>
      </c>
      <c r="M451" s="48">
        <f t="shared" si="35"/>
        <v>0</v>
      </c>
      <c r="N451" s="60">
        <v>4680270009802</v>
      </c>
      <c r="O451" s="61">
        <v>14680270009809</v>
      </c>
    </row>
    <row r="452" spans="1:15" s="36" customFormat="1" ht="40.5" customHeight="1" x14ac:dyDescent="0.25">
      <c r="A452" s="51"/>
      <c r="B452" s="52" t="s">
        <v>997</v>
      </c>
      <c r="C452" s="53" t="s">
        <v>996</v>
      </c>
      <c r="D452" s="54">
        <v>18</v>
      </c>
      <c r="E452" s="55">
        <v>34.1</v>
      </c>
      <c r="F452" s="56">
        <f t="shared" si="32"/>
        <v>34.1</v>
      </c>
      <c r="G452" s="57"/>
      <c r="H452" s="58">
        <f t="shared" si="33"/>
        <v>0</v>
      </c>
      <c r="I452" s="54"/>
      <c r="J452" s="47">
        <v>2900</v>
      </c>
      <c r="K452" s="46">
        <v>1.6E-2</v>
      </c>
      <c r="L452" s="47">
        <f t="shared" si="34"/>
        <v>0</v>
      </c>
      <c r="M452" s="48">
        <f t="shared" si="35"/>
        <v>0</v>
      </c>
      <c r="N452" s="60">
        <v>4680270079669</v>
      </c>
      <c r="O452" s="61">
        <v>14680270079666</v>
      </c>
    </row>
    <row r="453" spans="1:15" s="36" customFormat="1" ht="46.5" customHeight="1" x14ac:dyDescent="0.25">
      <c r="A453" s="51"/>
      <c r="B453" s="52" t="s">
        <v>999</v>
      </c>
      <c r="C453" s="53" t="s">
        <v>998</v>
      </c>
      <c r="D453" s="54">
        <v>18</v>
      </c>
      <c r="E453" s="55">
        <v>68.2</v>
      </c>
      <c r="F453" s="56">
        <f t="shared" si="32"/>
        <v>68.2</v>
      </c>
      <c r="G453" s="57"/>
      <c r="H453" s="58">
        <f t="shared" si="33"/>
        <v>0</v>
      </c>
      <c r="I453" s="54"/>
      <c r="J453" s="47">
        <v>2900</v>
      </c>
      <c r="K453" s="46">
        <v>1.6E-2</v>
      </c>
      <c r="L453" s="47">
        <f t="shared" si="34"/>
        <v>0</v>
      </c>
      <c r="M453" s="48">
        <f t="shared" si="35"/>
        <v>0</v>
      </c>
      <c r="N453" s="60">
        <v>4680270009871</v>
      </c>
      <c r="O453" s="61">
        <v>14680270009878</v>
      </c>
    </row>
    <row r="454" spans="1:15" s="36" customFormat="1" ht="39.75" customHeight="1" x14ac:dyDescent="0.25">
      <c r="A454" s="51"/>
      <c r="B454" s="52" t="s">
        <v>1001</v>
      </c>
      <c r="C454" s="53" t="s">
        <v>1000</v>
      </c>
      <c r="D454" s="54">
        <v>18</v>
      </c>
      <c r="E454" s="55">
        <v>34.1</v>
      </c>
      <c r="F454" s="56">
        <f t="shared" si="32"/>
        <v>34.1</v>
      </c>
      <c r="G454" s="57"/>
      <c r="H454" s="58">
        <f t="shared" si="33"/>
        <v>0</v>
      </c>
      <c r="I454" s="54"/>
      <c r="J454" s="47">
        <v>2900</v>
      </c>
      <c r="K454" s="46">
        <v>1.6E-2</v>
      </c>
      <c r="L454" s="47">
        <f t="shared" si="34"/>
        <v>0</v>
      </c>
      <c r="M454" s="48">
        <f t="shared" si="35"/>
        <v>0</v>
      </c>
      <c r="N454" s="60">
        <v>4680270009895</v>
      </c>
      <c r="O454" s="61">
        <v>14680270009892</v>
      </c>
    </row>
    <row r="455" spans="1:15" s="36" customFormat="1" ht="41.25" customHeight="1" thickBot="1" x14ac:dyDescent="0.3">
      <c r="A455" s="84"/>
      <c r="B455" s="85" t="s">
        <v>1003</v>
      </c>
      <c r="C455" s="86" t="s">
        <v>1002</v>
      </c>
      <c r="D455" s="87">
        <v>18</v>
      </c>
      <c r="E455" s="88">
        <v>34.1</v>
      </c>
      <c r="F455" s="222">
        <f t="shared" si="32"/>
        <v>34.1</v>
      </c>
      <c r="G455" s="89"/>
      <c r="H455" s="223">
        <f t="shared" si="33"/>
        <v>0</v>
      </c>
      <c r="I455" s="87"/>
      <c r="J455" s="230">
        <v>2900</v>
      </c>
      <c r="K455" s="320">
        <v>1.6E-2</v>
      </c>
      <c r="L455" s="90">
        <f t="shared" si="34"/>
        <v>0</v>
      </c>
      <c r="M455" s="226">
        <f t="shared" si="35"/>
        <v>0</v>
      </c>
      <c r="N455" s="91">
        <v>4680270097861</v>
      </c>
      <c r="O455" s="92">
        <v>14680270097868</v>
      </c>
    </row>
    <row r="456" spans="1:15" s="36" customFormat="1" ht="15.75" customHeight="1" thickBot="1" x14ac:dyDescent="0.3">
      <c r="A456" s="73" t="s">
        <v>146</v>
      </c>
      <c r="B456" s="29"/>
      <c r="C456" s="362"/>
      <c r="D456" s="29"/>
      <c r="E456" s="30"/>
      <c r="F456" s="234"/>
      <c r="G456" s="31"/>
      <c r="H456" s="29"/>
      <c r="I456" s="29"/>
      <c r="J456" s="35"/>
      <c r="K456" s="29"/>
      <c r="L456" s="29"/>
      <c r="M456" s="29"/>
      <c r="N456" s="29"/>
      <c r="O456" s="83"/>
    </row>
    <row r="457" spans="1:15" s="36" customFormat="1" ht="45" customHeight="1" x14ac:dyDescent="0.25">
      <c r="A457" s="105"/>
      <c r="B457" s="106" t="s">
        <v>1080</v>
      </c>
      <c r="C457" s="107" t="s">
        <v>1079</v>
      </c>
      <c r="D457" s="46">
        <v>6</v>
      </c>
      <c r="E457" s="42">
        <v>109.5</v>
      </c>
      <c r="F457" s="43">
        <f t="shared" si="32"/>
        <v>109.5</v>
      </c>
      <c r="G457" s="44"/>
      <c r="H457" s="45">
        <f t="shared" si="33"/>
        <v>0</v>
      </c>
      <c r="I457" s="46"/>
      <c r="J457" s="47"/>
      <c r="K457" s="46"/>
      <c r="L457" s="47">
        <f t="shared" si="34"/>
        <v>0</v>
      </c>
      <c r="M457" s="48">
        <f t="shared" si="35"/>
        <v>0</v>
      </c>
      <c r="N457" s="101">
        <v>4680270113356</v>
      </c>
      <c r="O457" s="108">
        <v>14680270113353</v>
      </c>
    </row>
    <row r="458" spans="1:15" s="36" customFormat="1" ht="39" customHeight="1" x14ac:dyDescent="0.25">
      <c r="A458" s="51"/>
      <c r="B458" s="52" t="s">
        <v>1082</v>
      </c>
      <c r="C458" s="53" t="s">
        <v>1081</v>
      </c>
      <c r="D458" s="54">
        <v>6</v>
      </c>
      <c r="E458" s="55">
        <v>88.9</v>
      </c>
      <c r="F458" s="56">
        <f t="shared" si="32"/>
        <v>88.9</v>
      </c>
      <c r="G458" s="57"/>
      <c r="H458" s="58">
        <f t="shared" si="33"/>
        <v>0</v>
      </c>
      <c r="I458" s="54"/>
      <c r="J458" s="59"/>
      <c r="K458" s="54"/>
      <c r="L458" s="47">
        <f t="shared" si="34"/>
        <v>0</v>
      </c>
      <c r="M458" s="48">
        <f t="shared" si="35"/>
        <v>0</v>
      </c>
      <c r="N458" s="60">
        <v>4680270114810</v>
      </c>
      <c r="O458" s="61">
        <v>14680270114817</v>
      </c>
    </row>
    <row r="459" spans="1:15" s="36" customFormat="1" ht="34.5" customHeight="1" x14ac:dyDescent="0.25">
      <c r="A459" s="51"/>
      <c r="B459" s="52" t="s">
        <v>1084</v>
      </c>
      <c r="C459" s="53" t="s">
        <v>1083</v>
      </c>
      <c r="D459" s="54">
        <v>6</v>
      </c>
      <c r="E459" s="55">
        <v>68.7</v>
      </c>
      <c r="F459" s="56">
        <f t="shared" si="32"/>
        <v>68.7</v>
      </c>
      <c r="G459" s="57"/>
      <c r="H459" s="58">
        <f t="shared" si="33"/>
        <v>0</v>
      </c>
      <c r="I459" s="54"/>
      <c r="J459" s="59"/>
      <c r="K459" s="54"/>
      <c r="L459" s="47">
        <f t="shared" si="34"/>
        <v>0</v>
      </c>
      <c r="M459" s="48">
        <f t="shared" si="35"/>
        <v>0</v>
      </c>
      <c r="N459" s="60">
        <v>4680270113592</v>
      </c>
      <c r="O459" s="61">
        <v>14680270113599</v>
      </c>
    </row>
    <row r="460" spans="1:15" s="36" customFormat="1" ht="39" customHeight="1" x14ac:dyDescent="0.25">
      <c r="A460" s="51"/>
      <c r="B460" s="52" t="s">
        <v>1085</v>
      </c>
      <c r="C460" s="53" t="s">
        <v>364</v>
      </c>
      <c r="D460" s="54">
        <v>6</v>
      </c>
      <c r="E460" s="55">
        <v>109.5</v>
      </c>
      <c r="F460" s="56">
        <f t="shared" si="32"/>
        <v>109.5</v>
      </c>
      <c r="G460" s="57"/>
      <c r="H460" s="58">
        <f t="shared" si="33"/>
        <v>0</v>
      </c>
      <c r="I460" s="54"/>
      <c r="J460" s="59"/>
      <c r="K460" s="54"/>
      <c r="L460" s="47">
        <f t="shared" si="34"/>
        <v>0</v>
      </c>
      <c r="M460" s="48">
        <f t="shared" si="35"/>
        <v>0</v>
      </c>
      <c r="N460" s="60">
        <v>4680270113394</v>
      </c>
      <c r="O460" s="61">
        <v>14680270113391</v>
      </c>
    </row>
    <row r="461" spans="1:15" s="36" customFormat="1" ht="42" customHeight="1" x14ac:dyDescent="0.25">
      <c r="A461" s="51"/>
      <c r="B461" s="52" t="s">
        <v>1087</v>
      </c>
      <c r="C461" s="53" t="s">
        <v>1086</v>
      </c>
      <c r="D461" s="54">
        <v>6</v>
      </c>
      <c r="E461" s="55">
        <v>77</v>
      </c>
      <c r="F461" s="56">
        <f t="shared" si="32"/>
        <v>77</v>
      </c>
      <c r="G461" s="57"/>
      <c r="H461" s="58">
        <f t="shared" si="33"/>
        <v>0</v>
      </c>
      <c r="I461" s="54"/>
      <c r="J461" s="59"/>
      <c r="K461" s="54"/>
      <c r="L461" s="47">
        <f t="shared" si="34"/>
        <v>0</v>
      </c>
      <c r="M461" s="48">
        <f t="shared" si="35"/>
        <v>0</v>
      </c>
      <c r="N461" s="60">
        <v>4680270116463</v>
      </c>
      <c r="O461" s="61">
        <v>14680270116460</v>
      </c>
    </row>
    <row r="462" spans="1:15" s="36" customFormat="1" ht="39" customHeight="1" thickBot="1" x14ac:dyDescent="0.3">
      <c r="A462" s="84"/>
      <c r="B462" s="85" t="s">
        <v>1089</v>
      </c>
      <c r="C462" s="86" t="s">
        <v>1088</v>
      </c>
      <c r="D462" s="87">
        <v>6</v>
      </c>
      <c r="E462" s="88">
        <v>88.9</v>
      </c>
      <c r="F462" s="222">
        <f t="shared" si="32"/>
        <v>88.9</v>
      </c>
      <c r="G462" s="89"/>
      <c r="H462" s="223">
        <f t="shared" si="33"/>
        <v>0</v>
      </c>
      <c r="I462" s="87"/>
      <c r="J462" s="90"/>
      <c r="K462" s="87"/>
      <c r="L462" s="90">
        <f t="shared" si="34"/>
        <v>0</v>
      </c>
      <c r="M462" s="226">
        <f t="shared" si="35"/>
        <v>0</v>
      </c>
      <c r="N462" s="91">
        <v>4680270114919</v>
      </c>
      <c r="O462" s="92">
        <v>14680270114916</v>
      </c>
    </row>
    <row r="463" spans="1:15" s="36" customFormat="1" ht="15" customHeight="1" thickBot="1" x14ac:dyDescent="0.3">
      <c r="A463" s="335" t="s">
        <v>1501</v>
      </c>
      <c r="B463" s="29"/>
      <c r="C463" s="362"/>
      <c r="D463" s="29"/>
      <c r="E463" s="30"/>
      <c r="F463" s="234"/>
      <c r="G463" s="31"/>
      <c r="H463" s="29"/>
      <c r="I463" s="29"/>
      <c r="J463" s="35"/>
      <c r="K463" s="29"/>
      <c r="L463" s="29"/>
      <c r="M463" s="29"/>
      <c r="N463" s="29"/>
      <c r="O463" s="83"/>
    </row>
    <row r="464" spans="1:15" s="36" customFormat="1" ht="38.25" customHeight="1" x14ac:dyDescent="0.25">
      <c r="A464" s="105"/>
      <c r="B464" s="106" t="s">
        <v>1091</v>
      </c>
      <c r="C464" s="107" t="s">
        <v>1090</v>
      </c>
      <c r="D464" s="46">
        <v>18</v>
      </c>
      <c r="E464" s="42">
        <v>39.1</v>
      </c>
      <c r="F464" s="43">
        <f t="shared" si="32"/>
        <v>39.1</v>
      </c>
      <c r="G464" s="44"/>
      <c r="H464" s="45">
        <f t="shared" si="33"/>
        <v>0</v>
      </c>
      <c r="I464" s="46"/>
      <c r="J464" s="47"/>
      <c r="K464" s="46"/>
      <c r="L464" s="47">
        <f t="shared" si="34"/>
        <v>0</v>
      </c>
      <c r="M464" s="48">
        <f t="shared" si="35"/>
        <v>0</v>
      </c>
      <c r="N464" s="101">
        <v>4680270112854</v>
      </c>
      <c r="O464" s="108">
        <v>14680270112851</v>
      </c>
    </row>
    <row r="465" spans="1:15" s="36" customFormat="1" ht="41.25" customHeight="1" x14ac:dyDescent="0.25">
      <c r="A465" s="51"/>
      <c r="B465" s="52" t="s">
        <v>1093</v>
      </c>
      <c r="C465" s="53" t="s">
        <v>1092</v>
      </c>
      <c r="D465" s="46">
        <v>18</v>
      </c>
      <c r="E465" s="55">
        <v>46.3</v>
      </c>
      <c r="F465" s="56">
        <f t="shared" si="32"/>
        <v>46.3</v>
      </c>
      <c r="G465" s="57"/>
      <c r="H465" s="58">
        <f t="shared" si="33"/>
        <v>0</v>
      </c>
      <c r="I465" s="54"/>
      <c r="J465" s="59"/>
      <c r="K465" s="54"/>
      <c r="L465" s="47">
        <f t="shared" si="34"/>
        <v>0</v>
      </c>
      <c r="M465" s="48">
        <f t="shared" si="35"/>
        <v>0</v>
      </c>
      <c r="N465" s="60">
        <v>4680270114759</v>
      </c>
      <c r="O465" s="61">
        <v>14680270114756</v>
      </c>
    </row>
    <row r="466" spans="1:15" s="36" customFormat="1" ht="42.75" customHeight="1" thickBot="1" x14ac:dyDescent="0.3">
      <c r="A466" s="84"/>
      <c r="B466" s="85" t="s">
        <v>1095</v>
      </c>
      <c r="C466" s="86" t="s">
        <v>1094</v>
      </c>
      <c r="D466" s="320">
        <v>18</v>
      </c>
      <c r="E466" s="88">
        <v>36.1</v>
      </c>
      <c r="F466" s="222">
        <f t="shared" si="32"/>
        <v>36.1</v>
      </c>
      <c r="G466" s="89"/>
      <c r="H466" s="223">
        <f t="shared" si="33"/>
        <v>0</v>
      </c>
      <c r="I466" s="87"/>
      <c r="J466" s="90"/>
      <c r="K466" s="87"/>
      <c r="L466" s="90">
        <f t="shared" si="34"/>
        <v>0</v>
      </c>
      <c r="M466" s="226">
        <f t="shared" si="35"/>
        <v>0</v>
      </c>
      <c r="N466" s="91">
        <v>4680270008836</v>
      </c>
      <c r="O466" s="92">
        <v>14680270008833</v>
      </c>
    </row>
    <row r="467" spans="1:15" s="36" customFormat="1" ht="15.75" customHeight="1" thickBot="1" x14ac:dyDescent="0.3">
      <c r="A467" s="73" t="s">
        <v>115</v>
      </c>
      <c r="B467" s="29"/>
      <c r="C467" s="362"/>
      <c r="D467" s="29"/>
      <c r="E467" s="30"/>
      <c r="F467" s="234"/>
      <c r="G467" s="31"/>
      <c r="H467" s="29"/>
      <c r="I467" s="29"/>
      <c r="J467" s="35"/>
      <c r="K467" s="29"/>
      <c r="L467" s="29"/>
      <c r="M467" s="29"/>
      <c r="N467" s="29"/>
      <c r="O467" s="83"/>
    </row>
    <row r="468" spans="1:15" s="36" customFormat="1" ht="42.75" customHeight="1" x14ac:dyDescent="0.25">
      <c r="A468" s="105"/>
      <c r="B468" s="106" t="s">
        <v>1097</v>
      </c>
      <c r="C468" s="107" t="s">
        <v>1096</v>
      </c>
      <c r="D468" s="46">
        <v>40</v>
      </c>
      <c r="E468" s="42">
        <v>27</v>
      </c>
      <c r="F468" s="43">
        <f t="shared" si="32"/>
        <v>27</v>
      </c>
      <c r="G468" s="44"/>
      <c r="H468" s="45">
        <f t="shared" ref="H468:H525" si="36">F468*G468</f>
        <v>0</v>
      </c>
      <c r="I468" s="46"/>
      <c r="J468" s="47">
        <v>5700</v>
      </c>
      <c r="K468" s="46">
        <v>0.01</v>
      </c>
      <c r="L468" s="47">
        <f t="shared" si="34"/>
        <v>0</v>
      </c>
      <c r="M468" s="48">
        <f t="shared" si="35"/>
        <v>0</v>
      </c>
      <c r="N468" s="101">
        <v>4680270014301</v>
      </c>
      <c r="O468" s="108">
        <v>14680270014308</v>
      </c>
    </row>
    <row r="469" spans="1:15" s="36" customFormat="1" ht="42.75" customHeight="1" x14ac:dyDescent="0.25">
      <c r="A469" s="51"/>
      <c r="B469" s="52" t="s">
        <v>1099</v>
      </c>
      <c r="C469" s="53" t="s">
        <v>1098</v>
      </c>
      <c r="D469" s="54">
        <v>40</v>
      </c>
      <c r="E469" s="55">
        <v>27</v>
      </c>
      <c r="F469" s="56">
        <f t="shared" si="32"/>
        <v>27</v>
      </c>
      <c r="G469" s="57"/>
      <c r="H469" s="58">
        <f t="shared" si="36"/>
        <v>0</v>
      </c>
      <c r="I469" s="54"/>
      <c r="J469" s="47">
        <v>5700</v>
      </c>
      <c r="K469" s="46">
        <v>0.01</v>
      </c>
      <c r="L469" s="47">
        <f t="shared" si="34"/>
        <v>0</v>
      </c>
      <c r="M469" s="48">
        <f t="shared" si="35"/>
        <v>0</v>
      </c>
      <c r="N469" s="60">
        <v>4680270013922</v>
      </c>
      <c r="O469" s="61">
        <v>14680270013929</v>
      </c>
    </row>
    <row r="470" spans="1:15" s="36" customFormat="1" ht="42.75" customHeight="1" x14ac:dyDescent="0.25">
      <c r="A470" s="51"/>
      <c r="B470" s="52" t="s">
        <v>1101</v>
      </c>
      <c r="C470" s="53" t="s">
        <v>1100</v>
      </c>
      <c r="D470" s="54">
        <v>40</v>
      </c>
      <c r="E470" s="55">
        <v>27</v>
      </c>
      <c r="F470" s="56">
        <f t="shared" si="32"/>
        <v>27</v>
      </c>
      <c r="G470" s="57"/>
      <c r="H470" s="58">
        <f t="shared" si="36"/>
        <v>0</v>
      </c>
      <c r="I470" s="54"/>
      <c r="J470" s="47">
        <v>5700</v>
      </c>
      <c r="K470" s="46">
        <v>0.01</v>
      </c>
      <c r="L470" s="47">
        <f t="shared" si="34"/>
        <v>0</v>
      </c>
      <c r="M470" s="48">
        <f t="shared" si="35"/>
        <v>0</v>
      </c>
      <c r="N470" s="60">
        <v>4680270109465</v>
      </c>
      <c r="O470" s="61">
        <v>14680270109462</v>
      </c>
    </row>
    <row r="471" spans="1:15" s="36" customFormat="1" ht="43.5" customHeight="1" x14ac:dyDescent="0.25">
      <c r="A471" s="51"/>
      <c r="B471" s="52" t="s">
        <v>1103</v>
      </c>
      <c r="C471" s="53" t="s">
        <v>1102</v>
      </c>
      <c r="D471" s="54">
        <v>40</v>
      </c>
      <c r="E471" s="55">
        <v>27</v>
      </c>
      <c r="F471" s="56">
        <f t="shared" si="32"/>
        <v>27</v>
      </c>
      <c r="G471" s="57"/>
      <c r="H471" s="58">
        <f t="shared" si="36"/>
        <v>0</v>
      </c>
      <c r="I471" s="54"/>
      <c r="J471" s="47">
        <v>5700</v>
      </c>
      <c r="K471" s="46">
        <v>0.01</v>
      </c>
      <c r="L471" s="47">
        <f t="shared" si="34"/>
        <v>0</v>
      </c>
      <c r="M471" s="48">
        <f t="shared" si="35"/>
        <v>0</v>
      </c>
      <c r="N471" s="60">
        <v>4680270042298</v>
      </c>
      <c r="O471" s="61">
        <v>14680270042295</v>
      </c>
    </row>
    <row r="472" spans="1:15" s="36" customFormat="1" ht="33.75" customHeight="1" x14ac:dyDescent="0.25">
      <c r="A472" s="51"/>
      <c r="B472" s="52" t="s">
        <v>1105</v>
      </c>
      <c r="C472" s="53" t="s">
        <v>1104</v>
      </c>
      <c r="D472" s="54">
        <v>40</v>
      </c>
      <c r="E472" s="55">
        <v>27</v>
      </c>
      <c r="F472" s="56">
        <f t="shared" si="32"/>
        <v>27</v>
      </c>
      <c r="G472" s="57"/>
      <c r="H472" s="58">
        <f t="shared" si="36"/>
        <v>0</v>
      </c>
      <c r="I472" s="54"/>
      <c r="J472" s="47">
        <v>5700</v>
      </c>
      <c r="K472" s="46">
        <v>0.01</v>
      </c>
      <c r="L472" s="47">
        <f t="shared" si="34"/>
        <v>0</v>
      </c>
      <c r="M472" s="48">
        <f t="shared" si="35"/>
        <v>0</v>
      </c>
      <c r="N472" s="60">
        <v>4680270042335</v>
      </c>
      <c r="O472" s="61">
        <v>14680270042332</v>
      </c>
    </row>
    <row r="473" spans="1:15" s="36" customFormat="1" ht="33.75" customHeight="1" x14ac:dyDescent="0.25">
      <c r="A473" s="51"/>
      <c r="B473" s="52" t="s">
        <v>1107</v>
      </c>
      <c r="C473" s="53" t="s">
        <v>1106</v>
      </c>
      <c r="D473" s="54">
        <v>40</v>
      </c>
      <c r="E473" s="55">
        <v>37.799999999999997</v>
      </c>
      <c r="F473" s="56">
        <f t="shared" si="32"/>
        <v>37.799999999999997</v>
      </c>
      <c r="G473" s="57"/>
      <c r="H473" s="58">
        <f t="shared" si="36"/>
        <v>0</v>
      </c>
      <c r="I473" s="54"/>
      <c r="J473" s="47">
        <v>5700</v>
      </c>
      <c r="K473" s="46">
        <v>0.01</v>
      </c>
      <c r="L473" s="47">
        <f t="shared" si="34"/>
        <v>0</v>
      </c>
      <c r="M473" s="48">
        <f t="shared" si="35"/>
        <v>0</v>
      </c>
      <c r="N473" s="60">
        <v>4680270014004</v>
      </c>
      <c r="O473" s="61">
        <v>14680270014001</v>
      </c>
    </row>
    <row r="474" spans="1:15" s="36" customFormat="1" ht="37.5" customHeight="1" x14ac:dyDescent="0.25">
      <c r="A474" s="51"/>
      <c r="B474" s="52" t="s">
        <v>1109</v>
      </c>
      <c r="C474" s="53" t="s">
        <v>1108</v>
      </c>
      <c r="D474" s="54">
        <v>40</v>
      </c>
      <c r="E474" s="55">
        <v>27</v>
      </c>
      <c r="F474" s="56">
        <f t="shared" si="32"/>
        <v>27</v>
      </c>
      <c r="G474" s="57"/>
      <c r="H474" s="58">
        <f t="shared" si="36"/>
        <v>0</v>
      </c>
      <c r="I474" s="54"/>
      <c r="J474" s="47">
        <v>5700</v>
      </c>
      <c r="K474" s="46">
        <v>0.01</v>
      </c>
      <c r="L474" s="47">
        <f t="shared" si="34"/>
        <v>0</v>
      </c>
      <c r="M474" s="48">
        <f t="shared" si="35"/>
        <v>0</v>
      </c>
      <c r="N474" s="60">
        <v>4680270014028</v>
      </c>
      <c r="O474" s="61">
        <v>14680270014025</v>
      </c>
    </row>
    <row r="475" spans="1:15" s="36" customFormat="1" ht="39" customHeight="1" x14ac:dyDescent="0.25">
      <c r="A475" s="51"/>
      <c r="B475" s="52" t="s">
        <v>1111</v>
      </c>
      <c r="C475" s="53" t="s">
        <v>1110</v>
      </c>
      <c r="D475" s="54">
        <v>40</v>
      </c>
      <c r="E475" s="55">
        <v>27</v>
      </c>
      <c r="F475" s="56">
        <f t="shared" si="32"/>
        <v>27</v>
      </c>
      <c r="G475" s="57"/>
      <c r="H475" s="58">
        <f t="shared" si="36"/>
        <v>0</v>
      </c>
      <c r="I475" s="54"/>
      <c r="J475" s="47">
        <v>5700</v>
      </c>
      <c r="K475" s="46">
        <v>0.01</v>
      </c>
      <c r="L475" s="47">
        <f t="shared" si="34"/>
        <v>0</v>
      </c>
      <c r="M475" s="48">
        <f t="shared" si="35"/>
        <v>0</v>
      </c>
      <c r="N475" s="60">
        <v>4680270104033</v>
      </c>
      <c r="O475" s="61">
        <v>14680270104030</v>
      </c>
    </row>
    <row r="476" spans="1:15" s="36" customFormat="1" ht="39" customHeight="1" thickBot="1" x14ac:dyDescent="0.3">
      <c r="A476" s="84"/>
      <c r="B476" s="85" t="s">
        <v>1113</v>
      </c>
      <c r="C476" s="86" t="s">
        <v>1112</v>
      </c>
      <c r="D476" s="87">
        <v>40</v>
      </c>
      <c r="E476" s="88">
        <v>27</v>
      </c>
      <c r="F476" s="222">
        <f t="shared" si="32"/>
        <v>27</v>
      </c>
      <c r="G476" s="89"/>
      <c r="H476" s="223">
        <f t="shared" si="36"/>
        <v>0</v>
      </c>
      <c r="I476" s="87"/>
      <c r="J476" s="230">
        <v>5700</v>
      </c>
      <c r="K476" s="320">
        <v>0.01</v>
      </c>
      <c r="L476" s="90">
        <f t="shared" si="34"/>
        <v>0</v>
      </c>
      <c r="M476" s="226">
        <f t="shared" si="35"/>
        <v>0</v>
      </c>
      <c r="N476" s="91">
        <v>4680270107973</v>
      </c>
      <c r="O476" s="92">
        <v>14680270107970</v>
      </c>
    </row>
    <row r="477" spans="1:15" s="16" customFormat="1" ht="14.25" customHeight="1" x14ac:dyDescent="0.2">
      <c r="A477" s="337" t="s">
        <v>128</v>
      </c>
      <c r="B477" s="169"/>
      <c r="C477" s="369"/>
      <c r="D477" s="169"/>
      <c r="E477" s="170"/>
      <c r="F477" s="249"/>
      <c r="G477" s="171"/>
      <c r="H477" s="169"/>
      <c r="I477" s="169"/>
      <c r="J477" s="172"/>
      <c r="K477" s="169"/>
      <c r="L477" s="169"/>
      <c r="M477" s="169"/>
      <c r="N477" s="169"/>
      <c r="O477" s="414"/>
    </row>
    <row r="478" spans="1:15" s="36" customFormat="1" ht="12.75" customHeight="1" thickBot="1" x14ac:dyDescent="0.3">
      <c r="A478" s="338" t="s">
        <v>1502</v>
      </c>
      <c r="B478" s="27"/>
      <c r="C478" s="361"/>
      <c r="D478" s="27"/>
      <c r="E478" s="26"/>
      <c r="F478" s="251"/>
      <c r="G478" s="28"/>
      <c r="H478" s="27"/>
      <c r="I478" s="27"/>
      <c r="J478" s="34"/>
      <c r="K478" s="27"/>
      <c r="L478" s="27"/>
      <c r="M478" s="27"/>
      <c r="N478" s="27"/>
      <c r="O478" s="415"/>
    </row>
    <row r="479" spans="1:15" s="36" customFormat="1" ht="43.5" customHeight="1" x14ac:dyDescent="0.25">
      <c r="A479" s="105"/>
      <c r="B479" s="106" t="s">
        <v>761</v>
      </c>
      <c r="C479" s="107" t="s">
        <v>1114</v>
      </c>
      <c r="D479" s="46">
        <v>12</v>
      </c>
      <c r="E479" s="42">
        <v>330.5</v>
      </c>
      <c r="F479" s="43">
        <f t="shared" ref="F479:F533" si="37">E479*(1-$H$2)</f>
        <v>330.5</v>
      </c>
      <c r="G479" s="44"/>
      <c r="H479" s="45">
        <f t="shared" si="36"/>
        <v>0</v>
      </c>
      <c r="I479" s="46"/>
      <c r="J479" s="47">
        <v>6900</v>
      </c>
      <c r="K479" s="46">
        <v>3.4000000000000002E-2</v>
      </c>
      <c r="L479" s="47">
        <f t="shared" si="34"/>
        <v>0</v>
      </c>
      <c r="M479" s="48">
        <f t="shared" si="35"/>
        <v>0</v>
      </c>
      <c r="N479" s="101">
        <v>4680270099520</v>
      </c>
      <c r="O479" s="108">
        <v>14680270099527</v>
      </c>
    </row>
    <row r="480" spans="1:15" s="36" customFormat="1" ht="45" customHeight="1" x14ac:dyDescent="0.25">
      <c r="A480" s="51"/>
      <c r="B480" s="52" t="s">
        <v>1116</v>
      </c>
      <c r="C480" s="53" t="s">
        <v>1115</v>
      </c>
      <c r="D480" s="54">
        <v>12</v>
      </c>
      <c r="E480" s="55">
        <v>276.5</v>
      </c>
      <c r="F480" s="56">
        <f t="shared" si="37"/>
        <v>276.5</v>
      </c>
      <c r="G480" s="57"/>
      <c r="H480" s="58">
        <f t="shared" si="36"/>
        <v>0</v>
      </c>
      <c r="I480" s="54"/>
      <c r="J480" s="59">
        <v>6900</v>
      </c>
      <c r="K480" s="54">
        <v>3.4000000000000002E-2</v>
      </c>
      <c r="L480" s="47">
        <f t="shared" si="34"/>
        <v>0</v>
      </c>
      <c r="M480" s="48">
        <f t="shared" si="35"/>
        <v>0</v>
      </c>
      <c r="N480" s="60">
        <v>4680270001691</v>
      </c>
      <c r="O480" s="61">
        <v>14680270001698</v>
      </c>
    </row>
    <row r="481" spans="1:15" s="36" customFormat="1" ht="44.25" customHeight="1" thickBot="1" x14ac:dyDescent="0.3">
      <c r="A481" s="62"/>
      <c r="B481" s="63" t="s">
        <v>1118</v>
      </c>
      <c r="C481" s="64" t="s">
        <v>1117</v>
      </c>
      <c r="D481" s="65">
        <v>12</v>
      </c>
      <c r="E481" s="66">
        <v>356.7</v>
      </c>
      <c r="F481" s="56">
        <f t="shared" si="37"/>
        <v>356.7</v>
      </c>
      <c r="G481" s="67"/>
      <c r="H481" s="68">
        <f t="shared" si="36"/>
        <v>0</v>
      </c>
      <c r="I481" s="65"/>
      <c r="J481" s="69">
        <v>6900</v>
      </c>
      <c r="K481" s="65">
        <v>3.4000000000000002E-2</v>
      </c>
      <c r="L481" s="69">
        <f t="shared" si="34"/>
        <v>0</v>
      </c>
      <c r="M481" s="70">
        <f t="shared" si="35"/>
        <v>0</v>
      </c>
      <c r="N481" s="71">
        <v>4680270001899</v>
      </c>
      <c r="O481" s="72">
        <v>14680270001896</v>
      </c>
    </row>
    <row r="482" spans="1:15" s="36" customFormat="1" ht="14.25" customHeight="1" thickBot="1" x14ac:dyDescent="0.3">
      <c r="A482" s="329" t="s">
        <v>114</v>
      </c>
      <c r="B482" s="292"/>
      <c r="C482" s="365"/>
      <c r="D482" s="293"/>
      <c r="E482" s="295"/>
      <c r="F482" s="227"/>
      <c r="G482" s="296"/>
      <c r="H482" s="292"/>
      <c r="I482" s="292"/>
      <c r="J482" s="298"/>
      <c r="K482" s="292"/>
      <c r="L482" s="292"/>
      <c r="M482" s="292"/>
      <c r="N482" s="292"/>
      <c r="O482" s="302"/>
    </row>
    <row r="483" spans="1:15" s="36" customFormat="1" ht="45" customHeight="1" x14ac:dyDescent="0.25">
      <c r="A483" s="38"/>
      <c r="B483" s="39" t="s">
        <v>1120</v>
      </c>
      <c r="C483" s="40" t="s">
        <v>1119</v>
      </c>
      <c r="D483" s="46">
        <v>12</v>
      </c>
      <c r="E483" s="42">
        <v>236</v>
      </c>
      <c r="F483" s="56">
        <f t="shared" si="37"/>
        <v>236</v>
      </c>
      <c r="G483" s="44"/>
      <c r="H483" s="45">
        <f t="shared" si="36"/>
        <v>0</v>
      </c>
      <c r="I483" s="46"/>
      <c r="J483" s="47">
        <v>7600</v>
      </c>
      <c r="K483" s="46">
        <v>3.4000000000000002E-2</v>
      </c>
      <c r="L483" s="47">
        <f t="shared" si="34"/>
        <v>0</v>
      </c>
      <c r="M483" s="48">
        <f t="shared" si="35"/>
        <v>0</v>
      </c>
      <c r="N483" s="101">
        <v>4680270002872</v>
      </c>
      <c r="O483" s="50">
        <v>14680270002879</v>
      </c>
    </row>
    <row r="484" spans="1:15" s="36" customFormat="1" ht="42" customHeight="1" x14ac:dyDescent="0.25">
      <c r="A484" s="51"/>
      <c r="B484" s="52" t="s">
        <v>1122</v>
      </c>
      <c r="C484" s="53" t="s">
        <v>1121</v>
      </c>
      <c r="D484" s="54">
        <v>12</v>
      </c>
      <c r="E484" s="55">
        <v>389.5</v>
      </c>
      <c r="F484" s="56">
        <f t="shared" si="37"/>
        <v>389.5</v>
      </c>
      <c r="G484" s="57"/>
      <c r="H484" s="58">
        <f t="shared" si="36"/>
        <v>0</v>
      </c>
      <c r="I484" s="54"/>
      <c r="J484" s="59">
        <v>7600</v>
      </c>
      <c r="K484" s="54">
        <v>3.4000000000000002E-2</v>
      </c>
      <c r="L484" s="47">
        <f t="shared" si="34"/>
        <v>0</v>
      </c>
      <c r="M484" s="48">
        <f t="shared" si="35"/>
        <v>0</v>
      </c>
      <c r="N484" s="60">
        <v>4680270098172</v>
      </c>
      <c r="O484" s="61">
        <v>14680270098179</v>
      </c>
    </row>
    <row r="485" spans="1:15" s="36" customFormat="1" ht="45" customHeight="1" x14ac:dyDescent="0.25">
      <c r="A485" s="51"/>
      <c r="B485" s="52" t="s">
        <v>1124</v>
      </c>
      <c r="C485" s="53" t="s">
        <v>1123</v>
      </c>
      <c r="D485" s="54">
        <v>12</v>
      </c>
      <c r="E485" s="55">
        <v>293</v>
      </c>
      <c r="F485" s="56">
        <f t="shared" si="37"/>
        <v>293</v>
      </c>
      <c r="G485" s="57"/>
      <c r="H485" s="58">
        <f t="shared" si="36"/>
        <v>0</v>
      </c>
      <c r="I485" s="54"/>
      <c r="J485" s="59">
        <v>7600</v>
      </c>
      <c r="K485" s="54">
        <v>3.4000000000000002E-2</v>
      </c>
      <c r="L485" s="47">
        <f t="shared" si="34"/>
        <v>0</v>
      </c>
      <c r="M485" s="48">
        <f t="shared" si="35"/>
        <v>0</v>
      </c>
      <c r="N485" s="60">
        <v>4680270002957</v>
      </c>
      <c r="O485" s="61">
        <v>14680270002954</v>
      </c>
    </row>
    <row r="486" spans="1:15" s="36" customFormat="1" ht="36" customHeight="1" x14ac:dyDescent="0.25">
      <c r="A486" s="51"/>
      <c r="B486" s="52" t="s">
        <v>1126</v>
      </c>
      <c r="C486" s="53" t="s">
        <v>1125</v>
      </c>
      <c r="D486" s="54">
        <v>12</v>
      </c>
      <c r="E486" s="55">
        <v>389.5</v>
      </c>
      <c r="F486" s="56">
        <f t="shared" si="37"/>
        <v>389.5</v>
      </c>
      <c r="G486" s="57"/>
      <c r="H486" s="58">
        <f t="shared" si="36"/>
        <v>0</v>
      </c>
      <c r="I486" s="54"/>
      <c r="J486" s="59">
        <v>7600</v>
      </c>
      <c r="K486" s="54">
        <v>3.4000000000000002E-2</v>
      </c>
      <c r="L486" s="47">
        <f t="shared" si="34"/>
        <v>0</v>
      </c>
      <c r="M486" s="48">
        <f t="shared" si="35"/>
        <v>0</v>
      </c>
      <c r="N486" s="60">
        <v>4680270003015</v>
      </c>
      <c r="O486" s="61">
        <v>14680270003012</v>
      </c>
    </row>
    <row r="487" spans="1:15" s="36" customFormat="1" ht="40.5" customHeight="1" x14ac:dyDescent="0.25">
      <c r="A487" s="51"/>
      <c r="B487" s="52" t="s">
        <v>1128</v>
      </c>
      <c r="C487" s="53" t="s">
        <v>1127</v>
      </c>
      <c r="D487" s="54">
        <v>12</v>
      </c>
      <c r="E487" s="55">
        <v>264.7</v>
      </c>
      <c r="F487" s="56">
        <f t="shared" si="37"/>
        <v>264.7</v>
      </c>
      <c r="G487" s="57"/>
      <c r="H487" s="58">
        <f t="shared" si="36"/>
        <v>0</v>
      </c>
      <c r="I487" s="54"/>
      <c r="J487" s="59">
        <v>7600</v>
      </c>
      <c r="K487" s="54">
        <v>3.4000000000000002E-2</v>
      </c>
      <c r="L487" s="47">
        <f t="shared" si="34"/>
        <v>0</v>
      </c>
      <c r="M487" s="48">
        <f t="shared" si="35"/>
        <v>0</v>
      </c>
      <c r="N487" s="60">
        <v>4680270003077</v>
      </c>
      <c r="O487" s="61">
        <v>14680270003074</v>
      </c>
    </row>
    <row r="488" spans="1:15" s="36" customFormat="1" ht="33" customHeight="1" x14ac:dyDescent="0.25">
      <c r="A488" s="51"/>
      <c r="B488" s="52" t="s">
        <v>1130</v>
      </c>
      <c r="C488" s="53" t="s">
        <v>1129</v>
      </c>
      <c r="D488" s="54">
        <v>12</v>
      </c>
      <c r="E488" s="55">
        <v>343</v>
      </c>
      <c r="F488" s="56">
        <f t="shared" si="37"/>
        <v>343</v>
      </c>
      <c r="G488" s="57"/>
      <c r="H488" s="58">
        <f t="shared" si="36"/>
        <v>0</v>
      </c>
      <c r="I488" s="54"/>
      <c r="J488" s="59">
        <v>7600</v>
      </c>
      <c r="K488" s="54">
        <v>3.4000000000000002E-2</v>
      </c>
      <c r="L488" s="47">
        <f t="shared" si="34"/>
        <v>0</v>
      </c>
      <c r="M488" s="48">
        <f t="shared" si="35"/>
        <v>0</v>
      </c>
      <c r="N488" s="60">
        <v>4680270048320</v>
      </c>
      <c r="O488" s="61">
        <v>14680270048327</v>
      </c>
    </row>
    <row r="489" spans="1:15" s="36" customFormat="1" ht="43.5" customHeight="1" x14ac:dyDescent="0.25">
      <c r="A489" s="51"/>
      <c r="B489" s="52" t="s">
        <v>1132</v>
      </c>
      <c r="C489" s="53" t="s">
        <v>1131</v>
      </c>
      <c r="D489" s="54">
        <v>12</v>
      </c>
      <c r="E489" s="55">
        <v>264.7</v>
      </c>
      <c r="F489" s="56">
        <f t="shared" si="37"/>
        <v>264.7</v>
      </c>
      <c r="G489" s="57"/>
      <c r="H489" s="58">
        <f t="shared" si="36"/>
        <v>0</v>
      </c>
      <c r="I489" s="54"/>
      <c r="J489" s="59">
        <v>7600</v>
      </c>
      <c r="K489" s="54">
        <v>3.4000000000000002E-2</v>
      </c>
      <c r="L489" s="47">
        <f t="shared" si="34"/>
        <v>0</v>
      </c>
      <c r="M489" s="48">
        <f t="shared" si="35"/>
        <v>0</v>
      </c>
      <c r="N489" s="60">
        <v>4680270048337</v>
      </c>
      <c r="O489" s="61">
        <v>14680270048334</v>
      </c>
    </row>
    <row r="490" spans="1:15" s="36" customFormat="1" ht="27" customHeight="1" thickBot="1" x14ac:dyDescent="0.3">
      <c r="A490" s="84"/>
      <c r="B490" s="85" t="s">
        <v>1134</v>
      </c>
      <c r="C490" s="86" t="s">
        <v>1133</v>
      </c>
      <c r="D490" s="87">
        <v>12</v>
      </c>
      <c r="E490" s="88">
        <v>264.7</v>
      </c>
      <c r="F490" s="222">
        <f t="shared" si="37"/>
        <v>264.7</v>
      </c>
      <c r="G490" s="89"/>
      <c r="H490" s="223">
        <f t="shared" si="36"/>
        <v>0</v>
      </c>
      <c r="I490" s="87"/>
      <c r="J490" s="90">
        <v>7600</v>
      </c>
      <c r="K490" s="87">
        <v>3.4000000000000002E-2</v>
      </c>
      <c r="L490" s="90">
        <f t="shared" si="34"/>
        <v>0</v>
      </c>
      <c r="M490" s="226">
        <f t="shared" si="35"/>
        <v>0</v>
      </c>
      <c r="N490" s="91">
        <v>4680270091135</v>
      </c>
      <c r="O490" s="92">
        <v>14680270091132</v>
      </c>
    </row>
    <row r="491" spans="1:15" s="36" customFormat="1" ht="17.25" customHeight="1" thickBot="1" x14ac:dyDescent="0.3">
      <c r="A491" s="328" t="s">
        <v>116</v>
      </c>
      <c r="B491" s="29"/>
      <c r="C491" s="362"/>
      <c r="D491" s="29"/>
      <c r="E491" s="30"/>
      <c r="F491" s="234"/>
      <c r="G491" s="31"/>
      <c r="H491" s="29"/>
      <c r="I491" s="29"/>
      <c r="J491" s="35"/>
      <c r="K491" s="29"/>
      <c r="L491" s="29"/>
      <c r="M491" s="29"/>
      <c r="N491" s="29"/>
      <c r="O491" s="83"/>
    </row>
    <row r="492" spans="1:15" s="36" customFormat="1" ht="45.75" customHeight="1" x14ac:dyDescent="0.25">
      <c r="A492" s="105"/>
      <c r="B492" s="106" t="s">
        <v>1136</v>
      </c>
      <c r="C492" s="107" t="s">
        <v>1135</v>
      </c>
      <c r="D492" s="46">
        <v>12</v>
      </c>
      <c r="E492" s="42">
        <v>206</v>
      </c>
      <c r="F492" s="43">
        <f t="shared" si="37"/>
        <v>206</v>
      </c>
      <c r="G492" s="44"/>
      <c r="H492" s="45">
        <f t="shared" si="36"/>
        <v>0</v>
      </c>
      <c r="I492" s="46"/>
      <c r="J492" s="47">
        <v>6600</v>
      </c>
      <c r="K492" s="46">
        <v>3.4000000000000002E-2</v>
      </c>
      <c r="L492" s="47">
        <f t="shared" ref="L492:L547" si="38">G492/D492*J492/1000</f>
        <v>0</v>
      </c>
      <c r="M492" s="48">
        <f t="shared" ref="M492:M547" si="39">G492/D492*K492</f>
        <v>0</v>
      </c>
      <c r="N492" s="101">
        <v>4680270002230</v>
      </c>
      <c r="O492" s="108">
        <v>14680270002237</v>
      </c>
    </row>
    <row r="493" spans="1:15" s="36" customFormat="1" ht="38.25" customHeight="1" x14ac:dyDescent="0.25">
      <c r="A493" s="51"/>
      <c r="B493" s="52" t="s">
        <v>1138</v>
      </c>
      <c r="C493" s="53" t="s">
        <v>1137</v>
      </c>
      <c r="D493" s="54">
        <v>12</v>
      </c>
      <c r="E493" s="55">
        <v>258</v>
      </c>
      <c r="F493" s="56">
        <f t="shared" si="37"/>
        <v>258</v>
      </c>
      <c r="G493" s="57"/>
      <c r="H493" s="58">
        <f t="shared" si="36"/>
        <v>0</v>
      </c>
      <c r="I493" s="54"/>
      <c r="J493" s="59">
        <v>6600</v>
      </c>
      <c r="K493" s="54">
        <v>3.4000000000000002E-2</v>
      </c>
      <c r="L493" s="47">
        <f t="shared" si="38"/>
        <v>0</v>
      </c>
      <c r="M493" s="48">
        <f t="shared" si="39"/>
        <v>0</v>
      </c>
      <c r="N493" s="60">
        <v>4680270002292</v>
      </c>
      <c r="O493" s="61">
        <v>14680270002299</v>
      </c>
    </row>
    <row r="494" spans="1:15" s="36" customFormat="1" ht="45.75" customHeight="1" x14ac:dyDescent="0.25">
      <c r="A494" s="51"/>
      <c r="B494" s="52" t="s">
        <v>1140</v>
      </c>
      <c r="C494" s="53" t="s">
        <v>1139</v>
      </c>
      <c r="D494" s="54">
        <v>12</v>
      </c>
      <c r="E494" s="55">
        <v>237</v>
      </c>
      <c r="F494" s="56">
        <f t="shared" si="37"/>
        <v>237</v>
      </c>
      <c r="G494" s="57"/>
      <c r="H494" s="58">
        <f t="shared" si="36"/>
        <v>0</v>
      </c>
      <c r="I494" s="54"/>
      <c r="J494" s="59">
        <v>6600</v>
      </c>
      <c r="K494" s="54">
        <v>3.4000000000000002E-2</v>
      </c>
      <c r="L494" s="47">
        <f t="shared" si="38"/>
        <v>0</v>
      </c>
      <c r="M494" s="48">
        <f t="shared" si="39"/>
        <v>0</v>
      </c>
      <c r="N494" s="60">
        <v>4680270002315</v>
      </c>
      <c r="O494" s="61">
        <v>14680270002312</v>
      </c>
    </row>
    <row r="495" spans="1:15" s="36" customFormat="1" ht="41.25" customHeight="1" x14ac:dyDescent="0.25">
      <c r="A495" s="51"/>
      <c r="B495" s="52" t="s">
        <v>1142</v>
      </c>
      <c r="C495" s="53" t="s">
        <v>1141</v>
      </c>
      <c r="D495" s="54">
        <v>12</v>
      </c>
      <c r="E495" s="55">
        <v>237</v>
      </c>
      <c r="F495" s="56">
        <f t="shared" si="37"/>
        <v>237</v>
      </c>
      <c r="G495" s="57"/>
      <c r="H495" s="58">
        <f t="shared" si="36"/>
        <v>0</v>
      </c>
      <c r="I495" s="54"/>
      <c r="J495" s="59">
        <v>6600</v>
      </c>
      <c r="K495" s="54">
        <v>3.4000000000000002E-2</v>
      </c>
      <c r="L495" s="47">
        <f t="shared" si="38"/>
        <v>0</v>
      </c>
      <c r="M495" s="48">
        <f t="shared" si="39"/>
        <v>0</v>
      </c>
      <c r="N495" s="60">
        <v>4680270048245</v>
      </c>
      <c r="O495" s="61">
        <v>14680270048242</v>
      </c>
    </row>
    <row r="496" spans="1:15" s="36" customFormat="1" ht="43.5" customHeight="1" thickBot="1" x14ac:dyDescent="0.3">
      <c r="A496" s="84"/>
      <c r="B496" s="85" t="s">
        <v>1144</v>
      </c>
      <c r="C496" s="86" t="s">
        <v>1143</v>
      </c>
      <c r="D496" s="87">
        <v>12</v>
      </c>
      <c r="E496" s="88">
        <v>237</v>
      </c>
      <c r="F496" s="222">
        <f t="shared" si="37"/>
        <v>237</v>
      </c>
      <c r="G496" s="89"/>
      <c r="H496" s="223">
        <f t="shared" si="36"/>
        <v>0</v>
      </c>
      <c r="I496" s="87"/>
      <c r="J496" s="90">
        <v>6600</v>
      </c>
      <c r="K496" s="87">
        <v>3.4000000000000002E-2</v>
      </c>
      <c r="L496" s="90">
        <f t="shared" si="38"/>
        <v>0</v>
      </c>
      <c r="M496" s="226">
        <f t="shared" si="39"/>
        <v>0</v>
      </c>
      <c r="N496" s="91">
        <v>4680270100974</v>
      </c>
      <c r="O496" s="92">
        <v>14680270100971</v>
      </c>
    </row>
    <row r="497" spans="1:15" s="36" customFormat="1" ht="15" customHeight="1" thickBot="1" x14ac:dyDescent="0.3">
      <c r="A497" s="328" t="s">
        <v>117</v>
      </c>
      <c r="B497" s="29"/>
      <c r="C497" s="362"/>
      <c r="D497" s="29"/>
      <c r="E497" s="30"/>
      <c r="F497" s="234"/>
      <c r="G497" s="31"/>
      <c r="H497" s="29"/>
      <c r="I497" s="29"/>
      <c r="J497" s="35"/>
      <c r="K497" s="29"/>
      <c r="L497" s="29"/>
      <c r="M497" s="29"/>
      <c r="N497" s="29"/>
      <c r="O497" s="83"/>
    </row>
    <row r="498" spans="1:15" s="36" customFormat="1" ht="49.5" customHeight="1" x14ac:dyDescent="0.25">
      <c r="A498" s="105"/>
      <c r="B498" s="106" t="s">
        <v>196</v>
      </c>
      <c r="C498" s="107" t="s">
        <v>195</v>
      </c>
      <c r="D498" s="46">
        <v>6</v>
      </c>
      <c r="E498" s="42">
        <v>231.5</v>
      </c>
      <c r="F498" s="43">
        <f t="shared" si="37"/>
        <v>231.5</v>
      </c>
      <c r="G498" s="44"/>
      <c r="H498" s="45">
        <f t="shared" si="36"/>
        <v>0</v>
      </c>
      <c r="I498" s="46"/>
      <c r="J498" s="47"/>
      <c r="K498" s="46"/>
      <c r="L498" s="47">
        <f t="shared" si="38"/>
        <v>0</v>
      </c>
      <c r="M498" s="48">
        <f t="shared" si="39"/>
        <v>0</v>
      </c>
      <c r="N498" s="101">
        <v>4680270112106</v>
      </c>
      <c r="O498" s="108">
        <v>14680270112103</v>
      </c>
    </row>
    <row r="499" spans="1:15" s="36" customFormat="1" ht="45.75" customHeight="1" x14ac:dyDescent="0.25">
      <c r="A499" s="51"/>
      <c r="B499" s="52" t="s">
        <v>198</v>
      </c>
      <c r="C499" s="53" t="s">
        <v>197</v>
      </c>
      <c r="D499" s="54">
        <v>12</v>
      </c>
      <c r="E499" s="55">
        <v>162.80000000000001</v>
      </c>
      <c r="F499" s="56">
        <f t="shared" si="37"/>
        <v>162.80000000000001</v>
      </c>
      <c r="G499" s="57"/>
      <c r="H499" s="58">
        <f t="shared" si="36"/>
        <v>0</v>
      </c>
      <c r="I499" s="54"/>
      <c r="J499" s="59"/>
      <c r="K499" s="54"/>
      <c r="L499" s="47">
        <f t="shared" si="38"/>
        <v>0</v>
      </c>
      <c r="M499" s="48">
        <f t="shared" si="39"/>
        <v>0</v>
      </c>
      <c r="N499" s="60">
        <v>4680270112144</v>
      </c>
      <c r="O499" s="61">
        <v>14680270112141</v>
      </c>
    </row>
    <row r="500" spans="1:15" s="36" customFormat="1" ht="47.25" customHeight="1" thickBot="1" x14ac:dyDescent="0.3">
      <c r="A500" s="84"/>
      <c r="B500" s="85" t="s">
        <v>200</v>
      </c>
      <c r="C500" s="86" t="s">
        <v>199</v>
      </c>
      <c r="D500" s="87">
        <v>12</v>
      </c>
      <c r="E500" s="88">
        <v>189.1</v>
      </c>
      <c r="F500" s="222">
        <f t="shared" si="37"/>
        <v>189.1</v>
      </c>
      <c r="G500" s="89"/>
      <c r="H500" s="223">
        <f t="shared" si="36"/>
        <v>0</v>
      </c>
      <c r="I500" s="87"/>
      <c r="J500" s="90"/>
      <c r="K500" s="87"/>
      <c r="L500" s="90">
        <f t="shared" si="38"/>
        <v>0</v>
      </c>
      <c r="M500" s="226">
        <f t="shared" si="39"/>
        <v>0</v>
      </c>
      <c r="N500" s="91">
        <v>4680270112120</v>
      </c>
      <c r="O500" s="92">
        <v>14680270112127</v>
      </c>
    </row>
    <row r="501" spans="1:15" s="36" customFormat="1" ht="13.5" customHeight="1" thickBot="1" x14ac:dyDescent="0.3">
      <c r="A501" s="328" t="s">
        <v>118</v>
      </c>
      <c r="B501" s="29"/>
      <c r="C501" s="362"/>
      <c r="D501" s="29"/>
      <c r="E501" s="30"/>
      <c r="F501" s="234"/>
      <c r="G501" s="31"/>
      <c r="H501" s="29"/>
      <c r="I501" s="29"/>
      <c r="J501" s="35"/>
      <c r="K501" s="29"/>
      <c r="L501" s="29"/>
      <c r="M501" s="29"/>
      <c r="N501" s="29"/>
      <c r="O501" s="83"/>
    </row>
    <row r="502" spans="1:15" s="36" customFormat="1" ht="44.25" customHeight="1" x14ac:dyDescent="0.25">
      <c r="A502" s="105"/>
      <c r="B502" s="106" t="s">
        <v>202</v>
      </c>
      <c r="C502" s="107" t="s">
        <v>201</v>
      </c>
      <c r="D502" s="46">
        <v>6</v>
      </c>
      <c r="E502" s="42">
        <v>415</v>
      </c>
      <c r="F502" s="43">
        <f t="shared" si="37"/>
        <v>415</v>
      </c>
      <c r="G502" s="44"/>
      <c r="H502" s="45">
        <f t="shared" si="36"/>
        <v>0</v>
      </c>
      <c r="I502" s="46"/>
      <c r="J502" s="47">
        <v>6100</v>
      </c>
      <c r="K502" s="46">
        <v>3.1E-2</v>
      </c>
      <c r="L502" s="47">
        <f t="shared" si="38"/>
        <v>0</v>
      </c>
      <c r="M502" s="48">
        <f t="shared" si="39"/>
        <v>0</v>
      </c>
      <c r="N502" s="101">
        <v>4680270003985</v>
      </c>
      <c r="O502" s="108">
        <v>14680270003982</v>
      </c>
    </row>
    <row r="503" spans="1:15" s="36" customFormat="1" ht="44.25" customHeight="1" x14ac:dyDescent="0.25">
      <c r="A503" s="51"/>
      <c r="B503" s="52" t="s">
        <v>204</v>
      </c>
      <c r="C503" s="53" t="s">
        <v>203</v>
      </c>
      <c r="D503" s="54">
        <v>6</v>
      </c>
      <c r="E503" s="55">
        <v>362</v>
      </c>
      <c r="F503" s="56">
        <f t="shared" si="37"/>
        <v>362</v>
      </c>
      <c r="G503" s="57"/>
      <c r="H503" s="58">
        <f t="shared" si="36"/>
        <v>0</v>
      </c>
      <c r="I503" s="54"/>
      <c r="J503" s="59">
        <v>6100</v>
      </c>
      <c r="K503" s="54">
        <v>3.1E-2</v>
      </c>
      <c r="L503" s="47">
        <f t="shared" si="38"/>
        <v>0</v>
      </c>
      <c r="M503" s="48">
        <f t="shared" si="39"/>
        <v>0</v>
      </c>
      <c r="N503" s="60">
        <v>4680270004005</v>
      </c>
      <c r="O503" s="61">
        <v>14680270004002</v>
      </c>
    </row>
    <row r="504" spans="1:15" s="36" customFormat="1" ht="34.5" customHeight="1" x14ac:dyDescent="0.25">
      <c r="A504" s="51"/>
      <c r="B504" s="52" t="s">
        <v>206</v>
      </c>
      <c r="C504" s="53" t="s">
        <v>205</v>
      </c>
      <c r="D504" s="54">
        <v>6</v>
      </c>
      <c r="E504" s="55">
        <v>520</v>
      </c>
      <c r="F504" s="56">
        <f t="shared" si="37"/>
        <v>520</v>
      </c>
      <c r="G504" s="57"/>
      <c r="H504" s="58">
        <f t="shared" si="36"/>
        <v>0</v>
      </c>
      <c r="I504" s="54"/>
      <c r="J504" s="59">
        <v>6100</v>
      </c>
      <c r="K504" s="54">
        <v>3.1E-2</v>
      </c>
      <c r="L504" s="47">
        <f t="shared" si="38"/>
        <v>0</v>
      </c>
      <c r="M504" s="48">
        <f t="shared" si="39"/>
        <v>0</v>
      </c>
      <c r="N504" s="60">
        <v>4680270098097</v>
      </c>
      <c r="O504" s="61">
        <v>14680270098094</v>
      </c>
    </row>
    <row r="505" spans="1:15" s="36" customFormat="1" ht="42.75" customHeight="1" x14ac:dyDescent="0.25">
      <c r="A505" s="51"/>
      <c r="B505" s="52" t="s">
        <v>208</v>
      </c>
      <c r="C505" s="53" t="s">
        <v>207</v>
      </c>
      <c r="D505" s="54">
        <v>6</v>
      </c>
      <c r="E505" s="55">
        <v>453</v>
      </c>
      <c r="F505" s="56">
        <f t="shared" si="37"/>
        <v>453</v>
      </c>
      <c r="G505" s="57"/>
      <c r="H505" s="58">
        <f t="shared" si="36"/>
        <v>0</v>
      </c>
      <c r="I505" s="54"/>
      <c r="J505" s="59">
        <v>6100</v>
      </c>
      <c r="K505" s="54">
        <v>3.1E-2</v>
      </c>
      <c r="L505" s="47">
        <f t="shared" si="38"/>
        <v>0</v>
      </c>
      <c r="M505" s="48">
        <f t="shared" si="39"/>
        <v>0</v>
      </c>
      <c r="N505" s="60">
        <v>4680270045435</v>
      </c>
      <c r="O505" s="61">
        <v>14680270045432</v>
      </c>
    </row>
    <row r="506" spans="1:15" s="36" customFormat="1" ht="34.5" customHeight="1" x14ac:dyDescent="0.25">
      <c r="A506" s="51"/>
      <c r="B506" s="52" t="s">
        <v>210</v>
      </c>
      <c r="C506" s="53" t="s">
        <v>209</v>
      </c>
      <c r="D506" s="54">
        <v>6</v>
      </c>
      <c r="E506" s="55">
        <v>362.2</v>
      </c>
      <c r="F506" s="56">
        <f t="shared" si="37"/>
        <v>362.2</v>
      </c>
      <c r="G506" s="57"/>
      <c r="H506" s="58">
        <f t="shared" si="36"/>
        <v>0</v>
      </c>
      <c r="I506" s="54"/>
      <c r="J506" s="59">
        <v>6100</v>
      </c>
      <c r="K506" s="54">
        <v>3.1E-2</v>
      </c>
      <c r="L506" s="47">
        <f t="shared" si="38"/>
        <v>0</v>
      </c>
      <c r="M506" s="48">
        <f t="shared" si="39"/>
        <v>0</v>
      </c>
      <c r="N506" s="60">
        <v>4680270045473</v>
      </c>
      <c r="O506" s="61">
        <v>14680270045470</v>
      </c>
    </row>
    <row r="507" spans="1:15" s="36" customFormat="1" ht="34.5" customHeight="1" x14ac:dyDescent="0.25">
      <c r="A507" s="51"/>
      <c r="B507" s="52" t="s">
        <v>212</v>
      </c>
      <c r="C507" s="53" t="s">
        <v>211</v>
      </c>
      <c r="D507" s="54">
        <v>6</v>
      </c>
      <c r="E507" s="55">
        <v>437.4</v>
      </c>
      <c r="F507" s="56">
        <f t="shared" si="37"/>
        <v>437.4</v>
      </c>
      <c r="G507" s="57"/>
      <c r="H507" s="58">
        <f t="shared" si="36"/>
        <v>0</v>
      </c>
      <c r="I507" s="54"/>
      <c r="J507" s="59">
        <v>6100</v>
      </c>
      <c r="K507" s="54">
        <v>3.1E-2</v>
      </c>
      <c r="L507" s="47">
        <f t="shared" si="38"/>
        <v>0</v>
      </c>
      <c r="M507" s="48">
        <f t="shared" si="39"/>
        <v>0</v>
      </c>
      <c r="N507" s="60">
        <v>4680270004067</v>
      </c>
      <c r="O507" s="61">
        <v>14680270004064</v>
      </c>
    </row>
    <row r="508" spans="1:15" s="36" customFormat="1" ht="34.5" customHeight="1" x14ac:dyDescent="0.25">
      <c r="A508" s="51"/>
      <c r="B508" s="52" t="s">
        <v>214</v>
      </c>
      <c r="C508" s="53" t="s">
        <v>213</v>
      </c>
      <c r="D508" s="54">
        <v>6</v>
      </c>
      <c r="E508" s="55">
        <v>437.4</v>
      </c>
      <c r="F508" s="56">
        <f t="shared" si="37"/>
        <v>437.4</v>
      </c>
      <c r="G508" s="57"/>
      <c r="H508" s="58">
        <f t="shared" si="36"/>
        <v>0</v>
      </c>
      <c r="I508" s="54"/>
      <c r="J508" s="59">
        <v>6100</v>
      </c>
      <c r="K508" s="54">
        <v>3.1E-2</v>
      </c>
      <c r="L508" s="47">
        <f t="shared" si="38"/>
        <v>0</v>
      </c>
      <c r="M508" s="48">
        <f t="shared" si="39"/>
        <v>0</v>
      </c>
      <c r="N508" s="60">
        <v>4680270004104</v>
      </c>
      <c r="O508" s="61">
        <v>14680270004101</v>
      </c>
    </row>
    <row r="509" spans="1:15" s="36" customFormat="1" ht="34.5" customHeight="1" thickBot="1" x14ac:dyDescent="0.3">
      <c r="A509" s="84"/>
      <c r="B509" s="85" t="s">
        <v>216</v>
      </c>
      <c r="C509" s="86" t="s">
        <v>215</v>
      </c>
      <c r="D509" s="87">
        <v>6</v>
      </c>
      <c r="E509" s="88">
        <v>362.2</v>
      </c>
      <c r="F509" s="222">
        <f t="shared" si="37"/>
        <v>362.2</v>
      </c>
      <c r="G509" s="89"/>
      <c r="H509" s="223">
        <f t="shared" si="36"/>
        <v>0</v>
      </c>
      <c r="I509" s="87"/>
      <c r="J509" s="90">
        <v>6100</v>
      </c>
      <c r="K509" s="87">
        <v>3.1E-2</v>
      </c>
      <c r="L509" s="90">
        <f t="shared" si="38"/>
        <v>0</v>
      </c>
      <c r="M509" s="226">
        <f t="shared" si="39"/>
        <v>0</v>
      </c>
      <c r="N509" s="91">
        <v>4680270099612</v>
      </c>
      <c r="O509" s="92">
        <v>14680270099619</v>
      </c>
    </row>
    <row r="510" spans="1:15" s="36" customFormat="1" ht="15" customHeight="1" thickBot="1" x14ac:dyDescent="0.3">
      <c r="A510" s="328" t="s">
        <v>119</v>
      </c>
      <c r="B510" s="29"/>
      <c r="C510" s="362"/>
      <c r="D510" s="29"/>
      <c r="E510" s="30"/>
      <c r="F510" s="234"/>
      <c r="G510" s="31"/>
      <c r="H510" s="29"/>
      <c r="I510" s="29"/>
      <c r="J510" s="35"/>
      <c r="K510" s="29"/>
      <c r="L510" s="29"/>
      <c r="M510" s="29"/>
      <c r="N510" s="29"/>
      <c r="O510" s="83"/>
    </row>
    <row r="511" spans="1:15" s="36" customFormat="1" ht="43.5" customHeight="1" x14ac:dyDescent="0.25">
      <c r="A511" s="105"/>
      <c r="B511" s="106" t="s">
        <v>218</v>
      </c>
      <c r="C511" s="107" t="s">
        <v>217</v>
      </c>
      <c r="D511" s="46">
        <v>18</v>
      </c>
      <c r="E511" s="42">
        <v>178.5</v>
      </c>
      <c r="F511" s="43">
        <f t="shared" si="37"/>
        <v>178.5</v>
      </c>
      <c r="G511" s="44"/>
      <c r="H511" s="45">
        <f t="shared" si="36"/>
        <v>0</v>
      </c>
      <c r="I511" s="46"/>
      <c r="J511" s="47">
        <v>5200</v>
      </c>
      <c r="K511" s="46">
        <v>2.5000000000000001E-2</v>
      </c>
      <c r="L511" s="47">
        <f t="shared" si="38"/>
        <v>0</v>
      </c>
      <c r="M511" s="48">
        <f t="shared" si="39"/>
        <v>0</v>
      </c>
      <c r="N511" s="101">
        <v>4680270004227</v>
      </c>
      <c r="O511" s="108">
        <v>14680270004224</v>
      </c>
    </row>
    <row r="512" spans="1:15" s="36" customFormat="1" ht="41.25" customHeight="1" x14ac:dyDescent="0.25">
      <c r="A512" s="51"/>
      <c r="B512" s="52" t="s">
        <v>220</v>
      </c>
      <c r="C512" s="53" t="s">
        <v>219</v>
      </c>
      <c r="D512" s="54">
        <v>18</v>
      </c>
      <c r="E512" s="55">
        <v>222</v>
      </c>
      <c r="F512" s="56">
        <f t="shared" si="37"/>
        <v>222</v>
      </c>
      <c r="G512" s="57"/>
      <c r="H512" s="58">
        <f t="shared" si="36"/>
        <v>0</v>
      </c>
      <c r="I512" s="54"/>
      <c r="J512" s="59">
        <v>5200</v>
      </c>
      <c r="K512" s="54">
        <v>2.5000000000000001E-2</v>
      </c>
      <c r="L512" s="47">
        <f t="shared" si="38"/>
        <v>0</v>
      </c>
      <c r="M512" s="48">
        <f t="shared" si="39"/>
        <v>0</v>
      </c>
      <c r="N512" s="60">
        <v>4680270045596</v>
      </c>
      <c r="O512" s="61">
        <v>14680270045593</v>
      </c>
    </row>
    <row r="513" spans="1:15" s="36" customFormat="1" ht="38.25" customHeight="1" x14ac:dyDescent="0.25">
      <c r="A513" s="51"/>
      <c r="B513" s="52" t="s">
        <v>222</v>
      </c>
      <c r="C513" s="53" t="s">
        <v>221</v>
      </c>
      <c r="D513" s="54">
        <v>18</v>
      </c>
      <c r="E513" s="55">
        <v>177</v>
      </c>
      <c r="F513" s="56">
        <f t="shared" si="37"/>
        <v>177</v>
      </c>
      <c r="G513" s="57"/>
      <c r="H513" s="58">
        <f t="shared" si="36"/>
        <v>0</v>
      </c>
      <c r="I513" s="54"/>
      <c r="J513" s="59">
        <v>5200</v>
      </c>
      <c r="K513" s="54">
        <v>2.5000000000000001E-2</v>
      </c>
      <c r="L513" s="47">
        <f t="shared" si="38"/>
        <v>0</v>
      </c>
      <c r="M513" s="48">
        <f t="shared" si="39"/>
        <v>0</v>
      </c>
      <c r="N513" s="60">
        <v>4680270045633</v>
      </c>
      <c r="O513" s="61">
        <v>14680270045630</v>
      </c>
    </row>
    <row r="514" spans="1:15" s="36" customFormat="1" ht="39" customHeight="1" x14ac:dyDescent="0.25">
      <c r="A514" s="51"/>
      <c r="B514" s="52" t="s">
        <v>224</v>
      </c>
      <c r="C514" s="53" t="s">
        <v>223</v>
      </c>
      <c r="D514" s="54">
        <v>18</v>
      </c>
      <c r="E514" s="55">
        <v>222</v>
      </c>
      <c r="F514" s="56">
        <f t="shared" si="37"/>
        <v>222</v>
      </c>
      <c r="G514" s="57"/>
      <c r="H514" s="58">
        <f t="shared" si="36"/>
        <v>0</v>
      </c>
      <c r="I514" s="54"/>
      <c r="J514" s="59">
        <v>5200</v>
      </c>
      <c r="K514" s="54">
        <v>2.5000000000000001E-2</v>
      </c>
      <c r="L514" s="47">
        <f t="shared" si="38"/>
        <v>0</v>
      </c>
      <c r="M514" s="48">
        <f t="shared" si="39"/>
        <v>0</v>
      </c>
      <c r="N514" s="60">
        <v>4680270004302</v>
      </c>
      <c r="O514" s="61">
        <v>14680270004309</v>
      </c>
    </row>
    <row r="515" spans="1:15" s="36" customFormat="1" ht="34.5" customHeight="1" x14ac:dyDescent="0.25">
      <c r="A515" s="51"/>
      <c r="B515" s="52" t="s">
        <v>226</v>
      </c>
      <c r="C515" s="53" t="s">
        <v>225</v>
      </c>
      <c r="D515" s="54">
        <v>18</v>
      </c>
      <c r="E515" s="55">
        <v>222</v>
      </c>
      <c r="F515" s="56">
        <f t="shared" si="37"/>
        <v>222</v>
      </c>
      <c r="G515" s="57"/>
      <c r="H515" s="58">
        <f t="shared" si="36"/>
        <v>0</v>
      </c>
      <c r="I515" s="54"/>
      <c r="J515" s="59">
        <v>5200</v>
      </c>
      <c r="K515" s="54">
        <v>2.5000000000000001E-2</v>
      </c>
      <c r="L515" s="47">
        <f t="shared" si="38"/>
        <v>0</v>
      </c>
      <c r="M515" s="48">
        <f t="shared" si="39"/>
        <v>0</v>
      </c>
      <c r="N515" s="60">
        <v>4680270004340</v>
      </c>
      <c r="O515" s="61">
        <v>14680270004347</v>
      </c>
    </row>
    <row r="516" spans="1:15" s="36" customFormat="1" ht="31.5" customHeight="1" x14ac:dyDescent="0.25">
      <c r="A516" s="51"/>
      <c r="B516" s="52" t="s">
        <v>228</v>
      </c>
      <c r="C516" s="53" t="s">
        <v>227</v>
      </c>
      <c r="D516" s="54">
        <v>18</v>
      </c>
      <c r="E516" s="55">
        <v>177</v>
      </c>
      <c r="F516" s="56">
        <f t="shared" si="37"/>
        <v>177</v>
      </c>
      <c r="G516" s="57"/>
      <c r="H516" s="58">
        <f t="shared" si="36"/>
        <v>0</v>
      </c>
      <c r="I516" s="54"/>
      <c r="J516" s="59">
        <v>5200</v>
      </c>
      <c r="K516" s="54">
        <v>2.5000000000000001E-2</v>
      </c>
      <c r="L516" s="47">
        <f t="shared" si="38"/>
        <v>0</v>
      </c>
      <c r="M516" s="48">
        <f t="shared" si="39"/>
        <v>0</v>
      </c>
      <c r="N516" s="60">
        <v>4680270004364</v>
      </c>
      <c r="O516" s="61">
        <v>14680270004361</v>
      </c>
    </row>
    <row r="517" spans="1:15" s="36" customFormat="1" ht="40.5" customHeight="1" thickBot="1" x14ac:dyDescent="0.3">
      <c r="A517" s="84"/>
      <c r="B517" s="85" t="s">
        <v>230</v>
      </c>
      <c r="C517" s="86" t="s">
        <v>229</v>
      </c>
      <c r="D517" s="87">
        <v>18</v>
      </c>
      <c r="E517" s="88">
        <v>177</v>
      </c>
      <c r="F517" s="222">
        <f t="shared" si="37"/>
        <v>177</v>
      </c>
      <c r="G517" s="89"/>
      <c r="H517" s="223">
        <f t="shared" si="36"/>
        <v>0</v>
      </c>
      <c r="I517" s="87"/>
      <c r="J517" s="90">
        <v>5200</v>
      </c>
      <c r="K517" s="87">
        <v>2.5000000000000001E-2</v>
      </c>
      <c r="L517" s="90">
        <f t="shared" si="38"/>
        <v>0</v>
      </c>
      <c r="M517" s="226">
        <f t="shared" si="39"/>
        <v>0</v>
      </c>
      <c r="N517" s="91">
        <v>4680270099506</v>
      </c>
      <c r="O517" s="92">
        <v>14680270099503</v>
      </c>
    </row>
    <row r="518" spans="1:15" s="36" customFormat="1" ht="13.5" customHeight="1" thickBot="1" x14ac:dyDescent="0.3">
      <c r="A518" s="328" t="s">
        <v>120</v>
      </c>
      <c r="B518" s="29"/>
      <c r="C518" s="362"/>
      <c r="D518" s="29"/>
      <c r="E518" s="30"/>
      <c r="F518" s="234"/>
      <c r="G518" s="31"/>
      <c r="H518" s="29"/>
      <c r="I518" s="29"/>
      <c r="J518" s="35"/>
      <c r="K518" s="29"/>
      <c r="L518" s="29"/>
      <c r="M518" s="29"/>
      <c r="N518" s="29"/>
      <c r="O518" s="83"/>
    </row>
    <row r="519" spans="1:15" s="36" customFormat="1" ht="45" customHeight="1" x14ac:dyDescent="0.25">
      <c r="A519" s="105"/>
      <c r="B519" s="106" t="s">
        <v>1005</v>
      </c>
      <c r="C519" s="107" t="s">
        <v>1004</v>
      </c>
      <c r="D519" s="46">
        <v>12</v>
      </c>
      <c r="E519" s="42">
        <v>253</v>
      </c>
      <c r="F519" s="43">
        <f t="shared" si="37"/>
        <v>253</v>
      </c>
      <c r="G519" s="44"/>
      <c r="H519" s="45">
        <f t="shared" si="36"/>
        <v>0</v>
      </c>
      <c r="I519" s="46"/>
      <c r="J519" s="47">
        <v>6800</v>
      </c>
      <c r="K519" s="46">
        <v>3.4000000000000002E-2</v>
      </c>
      <c r="L519" s="47">
        <f t="shared" si="38"/>
        <v>0</v>
      </c>
      <c r="M519" s="48">
        <f t="shared" si="39"/>
        <v>0</v>
      </c>
      <c r="N519" s="101">
        <v>4680270004456</v>
      </c>
      <c r="O519" s="108">
        <v>14680270004453</v>
      </c>
    </row>
    <row r="520" spans="1:15" s="36" customFormat="1" ht="44.25" customHeight="1" x14ac:dyDescent="0.25">
      <c r="A520" s="51"/>
      <c r="B520" s="52" t="s">
        <v>1007</v>
      </c>
      <c r="C520" s="53" t="s">
        <v>1006</v>
      </c>
      <c r="D520" s="54">
        <v>12</v>
      </c>
      <c r="E520" s="55">
        <v>217</v>
      </c>
      <c r="F520" s="56">
        <f t="shared" si="37"/>
        <v>217</v>
      </c>
      <c r="G520" s="57"/>
      <c r="H520" s="58">
        <f t="shared" si="36"/>
        <v>0</v>
      </c>
      <c r="I520" s="54"/>
      <c r="J520" s="59">
        <v>6800</v>
      </c>
      <c r="K520" s="54">
        <v>3.4000000000000002E-2</v>
      </c>
      <c r="L520" s="47">
        <f t="shared" si="38"/>
        <v>0</v>
      </c>
      <c r="M520" s="48">
        <f t="shared" si="39"/>
        <v>0</v>
      </c>
      <c r="N520" s="60">
        <v>4680270113882</v>
      </c>
      <c r="O520" s="61">
        <v>14680270113889</v>
      </c>
    </row>
    <row r="521" spans="1:15" s="36" customFormat="1" ht="42.75" customHeight="1" x14ac:dyDescent="0.25">
      <c r="A521" s="51"/>
      <c r="B521" s="52" t="s">
        <v>1009</v>
      </c>
      <c r="C521" s="53" t="s">
        <v>1008</v>
      </c>
      <c r="D521" s="54">
        <v>12</v>
      </c>
      <c r="E521" s="55">
        <v>269.2</v>
      </c>
      <c r="F521" s="56">
        <f t="shared" si="37"/>
        <v>269.2</v>
      </c>
      <c r="G521" s="57"/>
      <c r="H521" s="58">
        <f t="shared" si="36"/>
        <v>0</v>
      </c>
      <c r="I521" s="54"/>
      <c r="J521" s="59">
        <v>6800</v>
      </c>
      <c r="K521" s="54">
        <v>3.4000000000000002E-2</v>
      </c>
      <c r="L521" s="47">
        <f t="shared" si="38"/>
        <v>0</v>
      </c>
      <c r="M521" s="48">
        <f t="shared" si="39"/>
        <v>0</v>
      </c>
      <c r="N521" s="60">
        <v>4680270114735</v>
      </c>
      <c r="O521" s="61">
        <v>14680270114732</v>
      </c>
    </row>
    <row r="522" spans="1:15" s="36" customFormat="1" ht="45.75" customHeight="1" x14ac:dyDescent="0.25">
      <c r="A522" s="51"/>
      <c r="B522" s="52" t="s">
        <v>1011</v>
      </c>
      <c r="C522" s="53" t="s">
        <v>1010</v>
      </c>
      <c r="D522" s="54">
        <v>12</v>
      </c>
      <c r="E522" s="55">
        <v>206.5</v>
      </c>
      <c r="F522" s="56">
        <f t="shared" si="37"/>
        <v>206.5</v>
      </c>
      <c r="G522" s="57"/>
      <c r="H522" s="58">
        <f t="shared" si="36"/>
        <v>0</v>
      </c>
      <c r="I522" s="54"/>
      <c r="J522" s="59">
        <v>6800</v>
      </c>
      <c r="K522" s="54">
        <v>3.4000000000000002E-2</v>
      </c>
      <c r="L522" s="47">
        <f t="shared" si="38"/>
        <v>0</v>
      </c>
      <c r="M522" s="48">
        <f t="shared" si="39"/>
        <v>0</v>
      </c>
      <c r="N522" s="60">
        <v>4680270004470</v>
      </c>
      <c r="O522" s="61">
        <v>14680270004477</v>
      </c>
    </row>
    <row r="523" spans="1:15" s="36" customFormat="1" ht="42.75" customHeight="1" x14ac:dyDescent="0.25">
      <c r="A523" s="51"/>
      <c r="B523" s="52" t="s">
        <v>1473</v>
      </c>
      <c r="C523" s="53" t="s">
        <v>1472</v>
      </c>
      <c r="D523" s="54">
        <v>12</v>
      </c>
      <c r="E523" s="55">
        <v>217</v>
      </c>
      <c r="F523" s="56">
        <f t="shared" si="37"/>
        <v>217</v>
      </c>
      <c r="G523" s="57"/>
      <c r="H523" s="58">
        <f t="shared" si="36"/>
        <v>0</v>
      </c>
      <c r="I523" s="54"/>
      <c r="J523" s="59">
        <v>6800</v>
      </c>
      <c r="K523" s="54">
        <v>3.4000000000000002E-2</v>
      </c>
      <c r="L523" s="47">
        <f t="shared" si="38"/>
        <v>0</v>
      </c>
      <c r="M523" s="48">
        <f t="shared" si="39"/>
        <v>0</v>
      </c>
      <c r="N523" s="60">
        <v>4680270121412</v>
      </c>
      <c r="O523" s="61">
        <v>14680270121419</v>
      </c>
    </row>
    <row r="524" spans="1:15" s="36" customFormat="1" ht="37.5" customHeight="1" x14ac:dyDescent="0.25">
      <c r="A524" s="51"/>
      <c r="B524" s="52" t="s">
        <v>1013</v>
      </c>
      <c r="C524" s="53" t="s">
        <v>1012</v>
      </c>
      <c r="D524" s="54">
        <v>12</v>
      </c>
      <c r="E524" s="55">
        <v>269.2</v>
      </c>
      <c r="F524" s="56">
        <f t="shared" si="37"/>
        <v>269.2</v>
      </c>
      <c r="G524" s="57"/>
      <c r="H524" s="58">
        <f t="shared" si="36"/>
        <v>0</v>
      </c>
      <c r="I524" s="54"/>
      <c r="J524" s="59">
        <v>6800</v>
      </c>
      <c r="K524" s="54">
        <v>3.4000000000000002E-2</v>
      </c>
      <c r="L524" s="47">
        <f t="shared" si="38"/>
        <v>0</v>
      </c>
      <c r="M524" s="48">
        <f t="shared" si="39"/>
        <v>0</v>
      </c>
      <c r="N524" s="60">
        <v>4680270051078</v>
      </c>
      <c r="O524" s="61">
        <v>14680270051075</v>
      </c>
    </row>
    <row r="525" spans="1:15" s="36" customFormat="1" ht="38.25" customHeight="1" x14ac:dyDescent="0.25">
      <c r="A525" s="51"/>
      <c r="B525" s="52" t="s">
        <v>1015</v>
      </c>
      <c r="C525" s="53" t="s">
        <v>1014</v>
      </c>
      <c r="D525" s="54">
        <v>12</v>
      </c>
      <c r="E525" s="55">
        <v>206.5</v>
      </c>
      <c r="F525" s="56">
        <f t="shared" si="37"/>
        <v>206.5</v>
      </c>
      <c r="G525" s="57"/>
      <c r="H525" s="58">
        <f t="shared" si="36"/>
        <v>0</v>
      </c>
      <c r="I525" s="54"/>
      <c r="J525" s="59">
        <v>6800</v>
      </c>
      <c r="K525" s="54">
        <v>3.4000000000000002E-2</v>
      </c>
      <c r="L525" s="47">
        <f t="shared" si="38"/>
        <v>0</v>
      </c>
      <c r="M525" s="48">
        <f t="shared" si="39"/>
        <v>0</v>
      </c>
      <c r="N525" s="60">
        <v>4680270079201</v>
      </c>
      <c r="O525" s="61">
        <v>14680270079208</v>
      </c>
    </row>
    <row r="526" spans="1:15" s="36" customFormat="1" ht="41.25" customHeight="1" x14ac:dyDescent="0.25">
      <c r="A526" s="51"/>
      <c r="B526" s="52" t="s">
        <v>1017</v>
      </c>
      <c r="C526" s="53" t="s">
        <v>1016</v>
      </c>
      <c r="D526" s="54">
        <v>12</v>
      </c>
      <c r="E526" s="55">
        <v>206.5</v>
      </c>
      <c r="F526" s="56">
        <f t="shared" si="37"/>
        <v>206.5</v>
      </c>
      <c r="G526" s="57"/>
      <c r="H526" s="58">
        <f t="shared" ref="H526:H533" si="40">F526*G526</f>
        <v>0</v>
      </c>
      <c r="I526" s="54"/>
      <c r="J526" s="59">
        <v>6800</v>
      </c>
      <c r="K526" s="54">
        <v>3.4000000000000002E-2</v>
      </c>
      <c r="L526" s="47">
        <f t="shared" si="38"/>
        <v>0</v>
      </c>
      <c r="M526" s="48">
        <f t="shared" si="39"/>
        <v>0</v>
      </c>
      <c r="N526" s="60">
        <v>4680270114247</v>
      </c>
      <c r="O526" s="61">
        <v>14680270114244</v>
      </c>
    </row>
    <row r="527" spans="1:15" s="36" customFormat="1" ht="34.5" customHeight="1" x14ac:dyDescent="0.25">
      <c r="A527" s="51"/>
      <c r="B527" s="52" t="s">
        <v>1019</v>
      </c>
      <c r="C527" s="53" t="s">
        <v>1018</v>
      </c>
      <c r="D527" s="54">
        <v>12</v>
      </c>
      <c r="E527" s="55">
        <v>342</v>
      </c>
      <c r="F527" s="56">
        <f t="shared" si="37"/>
        <v>342</v>
      </c>
      <c r="G527" s="57"/>
      <c r="H527" s="58">
        <f t="shared" si="40"/>
        <v>0</v>
      </c>
      <c r="I527" s="54"/>
      <c r="J527" s="59">
        <v>6800</v>
      </c>
      <c r="K527" s="54">
        <v>3.4000000000000002E-2</v>
      </c>
      <c r="L527" s="47">
        <f t="shared" si="38"/>
        <v>0</v>
      </c>
      <c r="M527" s="48">
        <f t="shared" si="39"/>
        <v>0</v>
      </c>
      <c r="N527" s="60">
        <v>4680270069271</v>
      </c>
      <c r="O527" s="61">
        <v>14680270069278</v>
      </c>
    </row>
    <row r="528" spans="1:15" s="36" customFormat="1" ht="47.25" customHeight="1" x14ac:dyDescent="0.25">
      <c r="A528" s="51"/>
      <c r="B528" s="52" t="s">
        <v>1021</v>
      </c>
      <c r="C528" s="53" t="s">
        <v>1020</v>
      </c>
      <c r="D528" s="54">
        <v>12</v>
      </c>
      <c r="E528" s="55">
        <v>177</v>
      </c>
      <c r="F528" s="56">
        <f t="shared" si="37"/>
        <v>177</v>
      </c>
      <c r="G528" s="57"/>
      <c r="H528" s="58">
        <f t="shared" si="40"/>
        <v>0</v>
      </c>
      <c r="I528" s="54"/>
      <c r="J528" s="59">
        <v>6800</v>
      </c>
      <c r="K528" s="54">
        <v>3.4000000000000002E-2</v>
      </c>
      <c r="L528" s="47">
        <f t="shared" si="38"/>
        <v>0</v>
      </c>
      <c r="M528" s="48">
        <f t="shared" si="39"/>
        <v>0</v>
      </c>
      <c r="N528" s="60">
        <v>4680270116494</v>
      </c>
      <c r="O528" s="61">
        <v>14680270116491</v>
      </c>
    </row>
    <row r="529" spans="1:15" s="36" customFormat="1" ht="37.5" customHeight="1" x14ac:dyDescent="0.25">
      <c r="A529" s="51"/>
      <c r="B529" s="52" t="s">
        <v>1023</v>
      </c>
      <c r="C529" s="53" t="s">
        <v>1022</v>
      </c>
      <c r="D529" s="54">
        <v>12</v>
      </c>
      <c r="E529" s="55">
        <v>206.5</v>
      </c>
      <c r="F529" s="56">
        <f t="shared" si="37"/>
        <v>206.5</v>
      </c>
      <c r="G529" s="57"/>
      <c r="H529" s="58">
        <f t="shared" si="40"/>
        <v>0</v>
      </c>
      <c r="I529" s="54"/>
      <c r="J529" s="59">
        <v>6800</v>
      </c>
      <c r="K529" s="54">
        <v>3.4000000000000002E-2</v>
      </c>
      <c r="L529" s="47">
        <f t="shared" si="38"/>
        <v>0</v>
      </c>
      <c r="M529" s="48">
        <f t="shared" si="39"/>
        <v>0</v>
      </c>
      <c r="N529" s="60">
        <v>4680270089446</v>
      </c>
      <c r="O529" s="61">
        <v>14680270089443</v>
      </c>
    </row>
    <row r="530" spans="1:15" s="36" customFormat="1" ht="39" customHeight="1" x14ac:dyDescent="0.25">
      <c r="A530" s="51"/>
      <c r="B530" s="52" t="s">
        <v>1025</v>
      </c>
      <c r="C530" s="53" t="s">
        <v>1024</v>
      </c>
      <c r="D530" s="54">
        <v>12</v>
      </c>
      <c r="E530" s="55">
        <v>294.10000000000002</v>
      </c>
      <c r="F530" s="56">
        <f t="shared" si="37"/>
        <v>294.10000000000002</v>
      </c>
      <c r="G530" s="57"/>
      <c r="H530" s="58">
        <f t="shared" si="40"/>
        <v>0</v>
      </c>
      <c r="I530" s="54"/>
      <c r="J530" s="59">
        <v>6800</v>
      </c>
      <c r="K530" s="54">
        <v>3.4000000000000002E-2</v>
      </c>
      <c r="L530" s="47">
        <f t="shared" si="38"/>
        <v>0</v>
      </c>
      <c r="M530" s="48">
        <f t="shared" si="39"/>
        <v>0</v>
      </c>
      <c r="N530" s="60">
        <v>4680270004579</v>
      </c>
      <c r="O530" s="61">
        <v>14680270004576</v>
      </c>
    </row>
    <row r="531" spans="1:15" s="36" customFormat="1" ht="44.25" customHeight="1" x14ac:dyDescent="0.25">
      <c r="A531" s="51"/>
      <c r="B531" s="52" t="s">
        <v>1027</v>
      </c>
      <c r="C531" s="53" t="s">
        <v>1026</v>
      </c>
      <c r="D531" s="54">
        <v>12</v>
      </c>
      <c r="E531" s="55">
        <v>206.5</v>
      </c>
      <c r="F531" s="56">
        <f t="shared" si="37"/>
        <v>206.5</v>
      </c>
      <c r="G531" s="57"/>
      <c r="H531" s="58">
        <f t="shared" si="40"/>
        <v>0</v>
      </c>
      <c r="I531" s="54"/>
      <c r="J531" s="59">
        <v>6800</v>
      </c>
      <c r="K531" s="54">
        <v>3.4000000000000002E-2</v>
      </c>
      <c r="L531" s="47">
        <f t="shared" si="38"/>
        <v>0</v>
      </c>
      <c r="M531" s="48">
        <f t="shared" si="39"/>
        <v>0</v>
      </c>
      <c r="N531" s="60">
        <v>4680270004593</v>
      </c>
      <c r="O531" s="61">
        <v>14680270004590</v>
      </c>
    </row>
    <row r="532" spans="1:15" s="36" customFormat="1" ht="37.5" customHeight="1" x14ac:dyDescent="0.25">
      <c r="A532" s="51"/>
      <c r="B532" s="52" t="s">
        <v>1029</v>
      </c>
      <c r="C532" s="53" t="s">
        <v>1028</v>
      </c>
      <c r="D532" s="54">
        <v>12</v>
      </c>
      <c r="E532" s="55">
        <v>206.5</v>
      </c>
      <c r="F532" s="56">
        <f t="shared" si="37"/>
        <v>206.5</v>
      </c>
      <c r="G532" s="57"/>
      <c r="H532" s="58">
        <f t="shared" si="40"/>
        <v>0</v>
      </c>
      <c r="I532" s="54"/>
      <c r="J532" s="59">
        <v>6800</v>
      </c>
      <c r="K532" s="54">
        <v>3.4000000000000002E-2</v>
      </c>
      <c r="L532" s="47">
        <f t="shared" si="38"/>
        <v>0</v>
      </c>
      <c r="M532" s="48">
        <f t="shared" si="39"/>
        <v>0</v>
      </c>
      <c r="N532" s="60">
        <v>4680270099636</v>
      </c>
      <c r="O532" s="61">
        <v>14680270099633</v>
      </c>
    </row>
    <row r="533" spans="1:15" s="36" customFormat="1" ht="37.5" customHeight="1" thickBot="1" x14ac:dyDescent="0.3">
      <c r="A533" s="51"/>
      <c r="B533" s="52" t="s">
        <v>1031</v>
      </c>
      <c r="C533" s="53" t="s">
        <v>1030</v>
      </c>
      <c r="D533" s="54">
        <v>12</v>
      </c>
      <c r="E533" s="55">
        <v>217</v>
      </c>
      <c r="F533" s="56">
        <f t="shared" si="37"/>
        <v>217</v>
      </c>
      <c r="G533" s="57"/>
      <c r="H533" s="58">
        <f t="shared" si="40"/>
        <v>0</v>
      </c>
      <c r="I533" s="54"/>
      <c r="J533" s="59">
        <v>6800</v>
      </c>
      <c r="K533" s="54">
        <v>3.4000000000000002E-2</v>
      </c>
      <c r="L533" s="47">
        <f t="shared" si="38"/>
        <v>0</v>
      </c>
      <c r="M533" s="48">
        <f t="shared" si="39"/>
        <v>0</v>
      </c>
      <c r="N533" s="60">
        <v>4680270115428</v>
      </c>
      <c r="O533" s="61">
        <v>14680270115425</v>
      </c>
    </row>
    <row r="534" spans="1:15" s="36" customFormat="1" ht="18" customHeight="1" x14ac:dyDescent="0.25">
      <c r="A534" s="248" t="s">
        <v>129</v>
      </c>
      <c r="B534" s="174"/>
      <c r="C534" s="370"/>
      <c r="D534" s="159"/>
      <c r="E534" s="175"/>
      <c r="F534" s="249"/>
      <c r="G534" s="176"/>
      <c r="H534" s="159"/>
      <c r="I534" s="159"/>
      <c r="J534" s="177"/>
      <c r="K534" s="159"/>
      <c r="L534" s="159"/>
      <c r="M534" s="159"/>
      <c r="N534" s="159"/>
      <c r="O534" s="339"/>
    </row>
    <row r="535" spans="1:15" s="36" customFormat="1" ht="13.5" customHeight="1" thickBot="1" x14ac:dyDescent="0.3">
      <c r="A535" s="336" t="s">
        <v>121</v>
      </c>
      <c r="B535" s="112"/>
      <c r="C535" s="361"/>
      <c r="D535" s="27"/>
      <c r="E535" s="26"/>
      <c r="F535" s="251"/>
      <c r="G535" s="28"/>
      <c r="H535" s="27"/>
      <c r="I535" s="27"/>
      <c r="J535" s="34"/>
      <c r="K535" s="27"/>
      <c r="L535" s="27"/>
      <c r="M535" s="27"/>
      <c r="N535" s="27"/>
      <c r="O535" s="150"/>
    </row>
    <row r="536" spans="1:15" s="36" customFormat="1" ht="34.5" customHeight="1" x14ac:dyDescent="0.25">
      <c r="A536" s="105"/>
      <c r="B536" s="106" t="s">
        <v>1174</v>
      </c>
      <c r="C536" s="107" t="s">
        <v>1175</v>
      </c>
      <c r="D536" s="46">
        <v>12</v>
      </c>
      <c r="E536" s="42">
        <v>84.3</v>
      </c>
      <c r="F536" s="43">
        <f t="shared" ref="F536:F593" si="41">E536*(1-$H$2)</f>
        <v>84.3</v>
      </c>
      <c r="G536" s="44"/>
      <c r="H536" s="45">
        <f t="shared" ref="H536:H542" si="42">F536*G536</f>
        <v>0</v>
      </c>
      <c r="I536" s="46"/>
      <c r="J536" s="47">
        <v>5800</v>
      </c>
      <c r="K536" s="46">
        <v>3.1E-2</v>
      </c>
      <c r="L536" s="47">
        <f t="shared" si="38"/>
        <v>0</v>
      </c>
      <c r="M536" s="48">
        <f t="shared" si="39"/>
        <v>0</v>
      </c>
      <c r="N536" s="101">
        <v>4680270092835</v>
      </c>
      <c r="O536" s="108">
        <v>14680270092832</v>
      </c>
    </row>
    <row r="537" spans="1:15" s="36" customFormat="1" ht="37.5" customHeight="1" x14ac:dyDescent="0.25">
      <c r="A537" s="51"/>
      <c r="B537" s="52" t="s">
        <v>1176</v>
      </c>
      <c r="C537" s="53" t="s">
        <v>1177</v>
      </c>
      <c r="D537" s="54">
        <v>12</v>
      </c>
      <c r="E537" s="55">
        <v>84.3</v>
      </c>
      <c r="F537" s="56">
        <f t="shared" si="41"/>
        <v>84.3</v>
      </c>
      <c r="G537" s="57"/>
      <c r="H537" s="58">
        <f t="shared" si="42"/>
        <v>0</v>
      </c>
      <c r="I537" s="54"/>
      <c r="J537" s="47">
        <v>5800</v>
      </c>
      <c r="K537" s="46">
        <v>3.1E-2</v>
      </c>
      <c r="L537" s="47">
        <f t="shared" si="38"/>
        <v>0</v>
      </c>
      <c r="M537" s="48">
        <f t="shared" si="39"/>
        <v>0</v>
      </c>
      <c r="N537" s="60">
        <v>4680270077665</v>
      </c>
      <c r="O537" s="61">
        <v>14680270077662</v>
      </c>
    </row>
    <row r="538" spans="1:15" s="36" customFormat="1" ht="44.25" customHeight="1" x14ac:dyDescent="0.25">
      <c r="A538" s="51"/>
      <c r="B538" s="52" t="s">
        <v>1178</v>
      </c>
      <c r="C538" s="53" t="s">
        <v>1179</v>
      </c>
      <c r="D538" s="54">
        <v>12</v>
      </c>
      <c r="E538" s="55">
        <v>84.3</v>
      </c>
      <c r="F538" s="56">
        <f t="shared" si="41"/>
        <v>84.3</v>
      </c>
      <c r="G538" s="57"/>
      <c r="H538" s="58">
        <f t="shared" si="42"/>
        <v>0</v>
      </c>
      <c r="I538" s="54"/>
      <c r="J538" s="47">
        <v>5800</v>
      </c>
      <c r="K538" s="46">
        <v>3.1E-2</v>
      </c>
      <c r="L538" s="47">
        <f t="shared" si="38"/>
        <v>0</v>
      </c>
      <c r="M538" s="48">
        <f t="shared" si="39"/>
        <v>0</v>
      </c>
      <c r="N538" s="60">
        <v>4680270085806</v>
      </c>
      <c r="O538" s="61">
        <v>14680270085803</v>
      </c>
    </row>
    <row r="539" spans="1:15" s="36" customFormat="1" ht="34.5" customHeight="1" x14ac:dyDescent="0.25">
      <c r="A539" s="51"/>
      <c r="B539" s="52" t="s">
        <v>1180</v>
      </c>
      <c r="C539" s="53" t="s">
        <v>1181</v>
      </c>
      <c r="D539" s="54">
        <v>12</v>
      </c>
      <c r="E539" s="55">
        <v>98.8</v>
      </c>
      <c r="F539" s="56">
        <f t="shared" si="41"/>
        <v>98.8</v>
      </c>
      <c r="G539" s="57"/>
      <c r="H539" s="58">
        <f t="shared" si="42"/>
        <v>0</v>
      </c>
      <c r="I539" s="54"/>
      <c r="J539" s="47">
        <v>5800</v>
      </c>
      <c r="K539" s="46">
        <v>3.1E-2</v>
      </c>
      <c r="L539" s="47">
        <f t="shared" si="38"/>
        <v>0</v>
      </c>
      <c r="M539" s="48">
        <f t="shared" si="39"/>
        <v>0</v>
      </c>
      <c r="N539" s="60">
        <v>4680270031186</v>
      </c>
      <c r="O539" s="61">
        <v>14680270031183</v>
      </c>
    </row>
    <row r="540" spans="1:15" s="36" customFormat="1" ht="38.25" customHeight="1" x14ac:dyDescent="0.25">
      <c r="A540" s="51"/>
      <c r="B540" s="52" t="s">
        <v>1182</v>
      </c>
      <c r="C540" s="53" t="s">
        <v>1183</v>
      </c>
      <c r="D540" s="54">
        <v>12</v>
      </c>
      <c r="E540" s="55">
        <v>84.3</v>
      </c>
      <c r="F540" s="56">
        <f t="shared" si="41"/>
        <v>84.3</v>
      </c>
      <c r="G540" s="57"/>
      <c r="H540" s="58">
        <f t="shared" si="42"/>
        <v>0</v>
      </c>
      <c r="I540" s="54"/>
      <c r="J540" s="47">
        <v>5800</v>
      </c>
      <c r="K540" s="46">
        <v>3.1E-2</v>
      </c>
      <c r="L540" s="47">
        <f t="shared" si="38"/>
        <v>0</v>
      </c>
      <c r="M540" s="48">
        <f t="shared" si="39"/>
        <v>0</v>
      </c>
      <c r="N540" s="60">
        <v>4680270108529</v>
      </c>
      <c r="O540" s="61">
        <v>14680270108526</v>
      </c>
    </row>
    <row r="541" spans="1:15" s="36" customFormat="1" ht="43.5" customHeight="1" x14ac:dyDescent="0.25">
      <c r="A541" s="51"/>
      <c r="B541" s="52" t="s">
        <v>1184</v>
      </c>
      <c r="C541" s="53" t="s">
        <v>1185</v>
      </c>
      <c r="D541" s="54">
        <v>12</v>
      </c>
      <c r="E541" s="55">
        <v>84.3</v>
      </c>
      <c r="F541" s="56">
        <f t="shared" si="41"/>
        <v>84.3</v>
      </c>
      <c r="G541" s="57"/>
      <c r="H541" s="58">
        <f t="shared" si="42"/>
        <v>0</v>
      </c>
      <c r="I541" s="54"/>
      <c r="J541" s="47">
        <v>5800</v>
      </c>
      <c r="K541" s="46">
        <v>3.1E-2</v>
      </c>
      <c r="L541" s="47">
        <f t="shared" si="38"/>
        <v>0</v>
      </c>
      <c r="M541" s="48">
        <f t="shared" si="39"/>
        <v>0</v>
      </c>
      <c r="N541" s="60">
        <v>4680270090978</v>
      </c>
      <c r="O541" s="61">
        <v>14680270090975</v>
      </c>
    </row>
    <row r="542" spans="1:15" s="36" customFormat="1" ht="38.25" customHeight="1" thickBot="1" x14ac:dyDescent="0.3">
      <c r="A542" s="84"/>
      <c r="B542" s="85" t="s">
        <v>1186</v>
      </c>
      <c r="C542" s="86" t="s">
        <v>1187</v>
      </c>
      <c r="D542" s="87">
        <v>12</v>
      </c>
      <c r="E542" s="88">
        <v>84.3</v>
      </c>
      <c r="F542" s="222">
        <f t="shared" si="41"/>
        <v>84.3</v>
      </c>
      <c r="G542" s="89"/>
      <c r="H542" s="223">
        <f t="shared" si="42"/>
        <v>0</v>
      </c>
      <c r="I542" s="87"/>
      <c r="J542" s="90">
        <v>5400</v>
      </c>
      <c r="K542" s="87">
        <v>3.1E-2</v>
      </c>
      <c r="L542" s="90">
        <f t="shared" si="38"/>
        <v>0</v>
      </c>
      <c r="M542" s="226">
        <f t="shared" si="39"/>
        <v>0</v>
      </c>
      <c r="N542" s="91">
        <v>4680270085684</v>
      </c>
      <c r="O542" s="92">
        <v>14680270085681</v>
      </c>
    </row>
    <row r="543" spans="1:15" s="36" customFormat="1" ht="15.75" customHeight="1" thickBot="1" x14ac:dyDescent="0.3">
      <c r="A543" s="328" t="s">
        <v>122</v>
      </c>
      <c r="B543" s="29"/>
      <c r="C543" s="362"/>
      <c r="D543" s="29"/>
      <c r="E543" s="30"/>
      <c r="F543" s="234"/>
      <c r="G543" s="31"/>
      <c r="H543" s="29"/>
      <c r="I543" s="29"/>
      <c r="J543" s="35"/>
      <c r="K543" s="29"/>
      <c r="L543" s="29"/>
      <c r="M543" s="29"/>
      <c r="N543" s="29"/>
      <c r="O543" s="83"/>
    </row>
    <row r="544" spans="1:15" s="36" customFormat="1" ht="43.5" customHeight="1" x14ac:dyDescent="0.25">
      <c r="A544" s="105"/>
      <c r="B544" s="106" t="s">
        <v>1188</v>
      </c>
      <c r="C544" s="107" t="s">
        <v>1189</v>
      </c>
      <c r="D544" s="46">
        <v>12</v>
      </c>
      <c r="E544" s="42">
        <v>117</v>
      </c>
      <c r="F544" s="43">
        <f t="shared" si="41"/>
        <v>117</v>
      </c>
      <c r="G544" s="44"/>
      <c r="H544" s="45">
        <f t="shared" ref="H544:H550" si="43">F544*G544</f>
        <v>0</v>
      </c>
      <c r="I544" s="46"/>
      <c r="J544" s="47">
        <v>5400</v>
      </c>
      <c r="K544" s="46">
        <v>3.1E-2</v>
      </c>
      <c r="L544" s="47">
        <f t="shared" si="38"/>
        <v>0</v>
      </c>
      <c r="M544" s="48">
        <f t="shared" si="39"/>
        <v>0</v>
      </c>
      <c r="N544" s="101">
        <v>4680270114742</v>
      </c>
      <c r="O544" s="108">
        <v>14680270114749</v>
      </c>
    </row>
    <row r="545" spans="1:15" s="36" customFormat="1" ht="43.5" customHeight="1" x14ac:dyDescent="0.25">
      <c r="A545" s="51"/>
      <c r="B545" s="52" t="s">
        <v>1190</v>
      </c>
      <c r="C545" s="53" t="s">
        <v>1191</v>
      </c>
      <c r="D545" s="54">
        <v>12</v>
      </c>
      <c r="E545" s="55">
        <v>84.3</v>
      </c>
      <c r="F545" s="56">
        <f t="shared" si="41"/>
        <v>84.3</v>
      </c>
      <c r="G545" s="57"/>
      <c r="H545" s="58">
        <f t="shared" si="43"/>
        <v>0</v>
      </c>
      <c r="I545" s="54"/>
      <c r="J545" s="47">
        <v>5400</v>
      </c>
      <c r="K545" s="46">
        <v>3.1E-2</v>
      </c>
      <c r="L545" s="47">
        <f t="shared" si="38"/>
        <v>0</v>
      </c>
      <c r="M545" s="48">
        <f t="shared" si="39"/>
        <v>0</v>
      </c>
      <c r="N545" s="60">
        <v>4680270085905</v>
      </c>
      <c r="O545" s="61">
        <v>14680270085902</v>
      </c>
    </row>
    <row r="546" spans="1:15" s="36" customFormat="1" ht="43.5" customHeight="1" x14ac:dyDescent="0.25">
      <c r="A546" s="51"/>
      <c r="B546" s="52" t="s">
        <v>1192</v>
      </c>
      <c r="C546" s="53" t="s">
        <v>1193</v>
      </c>
      <c r="D546" s="54">
        <v>12</v>
      </c>
      <c r="E546" s="55">
        <v>76.2</v>
      </c>
      <c r="F546" s="56">
        <f t="shared" si="41"/>
        <v>76.2</v>
      </c>
      <c r="G546" s="57"/>
      <c r="H546" s="58">
        <f t="shared" si="43"/>
        <v>0</v>
      </c>
      <c r="I546" s="54"/>
      <c r="J546" s="47">
        <v>5400</v>
      </c>
      <c r="K546" s="46">
        <v>3.1E-2</v>
      </c>
      <c r="L546" s="47">
        <f t="shared" si="38"/>
        <v>0</v>
      </c>
      <c r="M546" s="48">
        <f t="shared" si="39"/>
        <v>0</v>
      </c>
      <c r="N546" s="60">
        <v>4680270077740</v>
      </c>
      <c r="O546" s="61">
        <v>14680270077747</v>
      </c>
    </row>
    <row r="547" spans="1:15" s="36" customFormat="1" ht="43.5" customHeight="1" x14ac:dyDescent="0.25">
      <c r="A547" s="51"/>
      <c r="B547" s="52" t="s">
        <v>1194</v>
      </c>
      <c r="C547" s="53" t="s">
        <v>1195</v>
      </c>
      <c r="D547" s="54">
        <v>12</v>
      </c>
      <c r="E547" s="55">
        <v>67.7</v>
      </c>
      <c r="F547" s="56">
        <f t="shared" si="41"/>
        <v>67.7</v>
      </c>
      <c r="G547" s="57"/>
      <c r="H547" s="58">
        <f t="shared" si="43"/>
        <v>0</v>
      </c>
      <c r="I547" s="54"/>
      <c r="J547" s="47">
        <v>5400</v>
      </c>
      <c r="K547" s="46">
        <v>3.1E-2</v>
      </c>
      <c r="L547" s="47">
        <f t="shared" si="38"/>
        <v>0</v>
      </c>
      <c r="M547" s="48">
        <f t="shared" si="39"/>
        <v>0</v>
      </c>
      <c r="N547" s="60">
        <v>4680270077764</v>
      </c>
      <c r="O547" s="61">
        <v>14680270077761</v>
      </c>
    </row>
    <row r="548" spans="1:15" s="36" customFormat="1" ht="43.5" customHeight="1" x14ac:dyDescent="0.25">
      <c r="A548" s="51"/>
      <c r="B548" s="52" t="s">
        <v>1196</v>
      </c>
      <c r="C548" s="53" t="s">
        <v>1197</v>
      </c>
      <c r="D548" s="54">
        <v>12</v>
      </c>
      <c r="E548" s="55">
        <v>67.7</v>
      </c>
      <c r="F548" s="56">
        <f t="shared" si="41"/>
        <v>67.7</v>
      </c>
      <c r="G548" s="57"/>
      <c r="H548" s="58">
        <f t="shared" si="43"/>
        <v>0</v>
      </c>
      <c r="I548" s="54"/>
      <c r="J548" s="47">
        <v>5400</v>
      </c>
      <c r="K548" s="46">
        <v>3.1E-2</v>
      </c>
      <c r="L548" s="47">
        <f>G548/D548*J548/1000</f>
        <v>0</v>
      </c>
      <c r="M548" s="48">
        <f>G548/D548*K548</f>
        <v>0</v>
      </c>
      <c r="N548" s="60">
        <v>4680270114285</v>
      </c>
      <c r="O548" s="61">
        <v>14680270114282</v>
      </c>
    </row>
    <row r="549" spans="1:15" s="36" customFormat="1" ht="41.25" customHeight="1" x14ac:dyDescent="0.25">
      <c r="A549" s="51"/>
      <c r="B549" s="52" t="s">
        <v>1198</v>
      </c>
      <c r="C549" s="53" t="s">
        <v>1199</v>
      </c>
      <c r="D549" s="54">
        <v>12</v>
      </c>
      <c r="E549" s="55">
        <v>67.7</v>
      </c>
      <c r="F549" s="56">
        <f t="shared" si="41"/>
        <v>67.7</v>
      </c>
      <c r="G549" s="57"/>
      <c r="H549" s="58">
        <f t="shared" si="43"/>
        <v>0</v>
      </c>
      <c r="I549" s="54"/>
      <c r="J549" s="47">
        <v>5400</v>
      </c>
      <c r="K549" s="46">
        <v>3.1E-2</v>
      </c>
      <c r="L549" s="47">
        <f>G549/D549*J549/1000</f>
        <v>0</v>
      </c>
      <c r="M549" s="48">
        <f>G549/D549*K549</f>
        <v>0</v>
      </c>
      <c r="N549" s="60">
        <v>4680270115411</v>
      </c>
      <c r="O549" s="61">
        <v>14680270115418</v>
      </c>
    </row>
    <row r="550" spans="1:15" s="36" customFormat="1" ht="41.25" customHeight="1" thickBot="1" x14ac:dyDescent="0.3">
      <c r="A550" s="51"/>
      <c r="B550" s="52" t="s">
        <v>1200</v>
      </c>
      <c r="C550" s="53" t="s">
        <v>1201</v>
      </c>
      <c r="D550" s="54">
        <v>12</v>
      </c>
      <c r="E550" s="55">
        <v>76.2</v>
      </c>
      <c r="F550" s="56">
        <f t="shared" si="41"/>
        <v>76.2</v>
      </c>
      <c r="G550" s="57"/>
      <c r="H550" s="58">
        <f t="shared" si="43"/>
        <v>0</v>
      </c>
      <c r="I550" s="54"/>
      <c r="J550" s="47">
        <v>5400</v>
      </c>
      <c r="K550" s="46">
        <v>3.1E-2</v>
      </c>
      <c r="L550" s="47">
        <f>G550/D550*J550/1000</f>
        <v>0</v>
      </c>
      <c r="M550" s="48">
        <f>G550/D550*K550</f>
        <v>0</v>
      </c>
      <c r="N550" s="60">
        <v>4680270115343</v>
      </c>
      <c r="O550" s="61">
        <v>14680270115340</v>
      </c>
    </row>
    <row r="551" spans="1:15" s="36" customFormat="1" ht="15.75" customHeight="1" thickBot="1" x14ac:dyDescent="0.35">
      <c r="A551" s="303" t="s">
        <v>132</v>
      </c>
      <c r="B551" s="340"/>
      <c r="C551" s="371"/>
      <c r="D551" s="340"/>
      <c r="E551" s="341"/>
      <c r="F551" s="234"/>
      <c r="G551" s="342"/>
      <c r="H551" s="340"/>
      <c r="I551" s="340"/>
      <c r="J551" s="343"/>
      <c r="K551" s="340"/>
      <c r="L551" s="340"/>
      <c r="M551" s="340"/>
      <c r="N551" s="340"/>
      <c r="O551" s="344"/>
    </row>
    <row r="552" spans="1:15" s="36" customFormat="1" ht="40.5" customHeight="1" x14ac:dyDescent="0.25">
      <c r="A552" s="105"/>
      <c r="B552" s="106" t="s">
        <v>683</v>
      </c>
      <c r="C552" s="107" t="s">
        <v>682</v>
      </c>
      <c r="D552" s="46">
        <v>1</v>
      </c>
      <c r="E552" s="42">
        <v>697</v>
      </c>
      <c r="F552" s="43">
        <f t="shared" si="41"/>
        <v>697</v>
      </c>
      <c r="G552" s="44"/>
      <c r="H552" s="45">
        <f t="shared" ref="H552:H557" si="44">F552*G552</f>
        <v>0</v>
      </c>
      <c r="I552" s="46"/>
      <c r="J552" s="47">
        <v>1300</v>
      </c>
      <c r="K552" s="46">
        <v>5.9999999999999995E-4</v>
      </c>
      <c r="L552" s="47">
        <f t="shared" ref="L552:L557" si="45">G552/D552*J552/1000</f>
        <v>0</v>
      </c>
      <c r="M552" s="48">
        <f t="shared" ref="M552:M557" si="46">G552/D552*K552</f>
        <v>0</v>
      </c>
      <c r="N552" s="101">
        <v>4680270112403</v>
      </c>
      <c r="O552" s="108">
        <v>14680270112400</v>
      </c>
    </row>
    <row r="553" spans="1:15" s="36" customFormat="1" ht="41.25" customHeight="1" x14ac:dyDescent="0.25">
      <c r="A553" s="51"/>
      <c r="B553" s="52" t="s">
        <v>106</v>
      </c>
      <c r="C553" s="53" t="s">
        <v>1162</v>
      </c>
      <c r="D553" s="54">
        <v>1</v>
      </c>
      <c r="E553" s="55">
        <v>309</v>
      </c>
      <c r="F553" s="56">
        <f t="shared" si="41"/>
        <v>309</v>
      </c>
      <c r="G553" s="57"/>
      <c r="H553" s="58">
        <f t="shared" si="44"/>
        <v>0</v>
      </c>
      <c r="I553" s="54"/>
      <c r="J553" s="59">
        <v>900</v>
      </c>
      <c r="K553" s="54">
        <v>6.0000000000000001E-3</v>
      </c>
      <c r="L553" s="47">
        <f t="shared" si="45"/>
        <v>0</v>
      </c>
      <c r="M553" s="48">
        <f t="shared" si="46"/>
        <v>0</v>
      </c>
      <c r="N553" s="60">
        <v>4680270115350</v>
      </c>
      <c r="O553" s="61">
        <v>14680270115357</v>
      </c>
    </row>
    <row r="554" spans="1:15" s="36" customFormat="1" ht="50.25" customHeight="1" x14ac:dyDescent="0.25">
      <c r="A554" s="51"/>
      <c r="B554" s="52" t="s">
        <v>108</v>
      </c>
      <c r="C554" s="53" t="s">
        <v>107</v>
      </c>
      <c r="D554" s="54">
        <v>1</v>
      </c>
      <c r="E554" s="55">
        <v>315</v>
      </c>
      <c r="F554" s="56">
        <f t="shared" si="41"/>
        <v>315</v>
      </c>
      <c r="G554" s="57"/>
      <c r="H554" s="58">
        <f t="shared" si="44"/>
        <v>0</v>
      </c>
      <c r="I554" s="54"/>
      <c r="J554" s="59">
        <v>900</v>
      </c>
      <c r="K554" s="54">
        <v>6.0000000000000001E-3</v>
      </c>
      <c r="L554" s="47">
        <f t="shared" si="45"/>
        <v>0</v>
      </c>
      <c r="M554" s="48">
        <f t="shared" si="46"/>
        <v>0</v>
      </c>
      <c r="N554" s="60">
        <v>4680270115480</v>
      </c>
      <c r="O554" s="61">
        <v>14680270115487</v>
      </c>
    </row>
    <row r="555" spans="1:15" s="36" customFormat="1" ht="41.25" customHeight="1" x14ac:dyDescent="0.25">
      <c r="A555" s="51"/>
      <c r="B555" s="52" t="s">
        <v>110</v>
      </c>
      <c r="C555" s="53" t="s">
        <v>109</v>
      </c>
      <c r="D555" s="54">
        <v>1</v>
      </c>
      <c r="E555" s="55">
        <v>459.9</v>
      </c>
      <c r="F555" s="56">
        <f t="shared" si="41"/>
        <v>459.9</v>
      </c>
      <c r="G555" s="57"/>
      <c r="H555" s="58">
        <f t="shared" si="44"/>
        <v>0</v>
      </c>
      <c r="I555" s="54"/>
      <c r="J555" s="59">
        <v>900</v>
      </c>
      <c r="K555" s="54">
        <v>6.0000000000000001E-3</v>
      </c>
      <c r="L555" s="47">
        <f t="shared" si="45"/>
        <v>0</v>
      </c>
      <c r="M555" s="48">
        <f t="shared" si="46"/>
        <v>0</v>
      </c>
      <c r="N555" s="60">
        <v>4680270118818</v>
      </c>
      <c r="O555" s="61">
        <v>14680270118815</v>
      </c>
    </row>
    <row r="556" spans="1:15" s="36" customFormat="1" ht="41.25" customHeight="1" x14ac:dyDescent="0.25">
      <c r="A556" s="51"/>
      <c r="B556" s="52" t="s">
        <v>110</v>
      </c>
      <c r="C556" s="53" t="s">
        <v>111</v>
      </c>
      <c r="D556" s="54">
        <v>1</v>
      </c>
      <c r="E556" s="55">
        <v>459.9</v>
      </c>
      <c r="F556" s="56">
        <f t="shared" si="41"/>
        <v>459.9</v>
      </c>
      <c r="G556" s="57"/>
      <c r="H556" s="58">
        <f t="shared" si="44"/>
        <v>0</v>
      </c>
      <c r="I556" s="54"/>
      <c r="J556" s="59">
        <v>900</v>
      </c>
      <c r="K556" s="54">
        <v>6.0000000000000001E-3</v>
      </c>
      <c r="L556" s="47">
        <f t="shared" si="45"/>
        <v>0</v>
      </c>
      <c r="M556" s="48">
        <f t="shared" si="46"/>
        <v>0</v>
      </c>
      <c r="N556" s="60">
        <v>4680270118801</v>
      </c>
      <c r="O556" s="61">
        <v>14680270118808</v>
      </c>
    </row>
    <row r="557" spans="1:15" s="36" customFormat="1" ht="41.25" customHeight="1" thickBot="1" x14ac:dyDescent="0.3">
      <c r="A557" s="84"/>
      <c r="B557" s="85" t="s">
        <v>110</v>
      </c>
      <c r="C557" s="86" t="s">
        <v>112</v>
      </c>
      <c r="D557" s="87">
        <v>1</v>
      </c>
      <c r="E557" s="88">
        <v>459.9</v>
      </c>
      <c r="F557" s="222">
        <f t="shared" si="41"/>
        <v>459.9</v>
      </c>
      <c r="G557" s="89"/>
      <c r="H557" s="223">
        <f t="shared" si="44"/>
        <v>0</v>
      </c>
      <c r="I557" s="87"/>
      <c r="J557" s="90">
        <v>900</v>
      </c>
      <c r="K557" s="87">
        <v>6.0000000000000001E-3</v>
      </c>
      <c r="L557" s="90">
        <f t="shared" si="45"/>
        <v>0</v>
      </c>
      <c r="M557" s="226">
        <f t="shared" si="46"/>
        <v>0</v>
      </c>
      <c r="N557" s="91">
        <v>4680270116760</v>
      </c>
      <c r="O557" s="92">
        <v>14680270116767</v>
      </c>
    </row>
    <row r="558" spans="1:15" s="36" customFormat="1" ht="15.75" customHeight="1" thickBot="1" x14ac:dyDescent="0.3">
      <c r="A558" s="345" t="s">
        <v>133</v>
      </c>
      <c r="B558" s="110"/>
      <c r="C558" s="372"/>
      <c r="D558" s="110"/>
      <c r="E558" s="178"/>
      <c r="F558" s="234"/>
      <c r="G558" s="111"/>
      <c r="H558" s="110"/>
      <c r="I558" s="110"/>
      <c r="J558" s="179"/>
      <c r="K558" s="110"/>
      <c r="L558" s="110"/>
      <c r="M558" s="110"/>
      <c r="N558" s="110"/>
      <c r="O558" s="346"/>
    </row>
    <row r="559" spans="1:15" s="36" customFormat="1" ht="51" customHeight="1" x14ac:dyDescent="0.25">
      <c r="A559" s="113"/>
      <c r="B559" s="106" t="s">
        <v>843</v>
      </c>
      <c r="C559" s="107" t="s">
        <v>842</v>
      </c>
      <c r="D559" s="46">
        <v>1</v>
      </c>
      <c r="E559" s="42">
        <v>665</v>
      </c>
      <c r="F559" s="43">
        <f t="shared" si="41"/>
        <v>665</v>
      </c>
      <c r="G559" s="44"/>
      <c r="H559" s="45">
        <f t="shared" ref="H559:H566" si="47">F559*G559</f>
        <v>0</v>
      </c>
      <c r="I559" s="46"/>
      <c r="J559" s="47"/>
      <c r="K559" s="46"/>
      <c r="L559" s="47">
        <f t="shared" ref="L559:L566" si="48">G559/D559*J559/1000</f>
        <v>0</v>
      </c>
      <c r="M559" s="48">
        <f t="shared" ref="M559:M566" si="49">G559/D559*K559</f>
        <v>0</v>
      </c>
      <c r="N559" s="101">
        <v>4680270046647</v>
      </c>
      <c r="O559" s="108">
        <v>14680270046644</v>
      </c>
    </row>
    <row r="560" spans="1:15" s="36" customFormat="1" ht="53.25" customHeight="1" x14ac:dyDescent="0.25">
      <c r="A560" s="115"/>
      <c r="B560" s="52" t="s">
        <v>845</v>
      </c>
      <c r="C560" s="53" t="s">
        <v>844</v>
      </c>
      <c r="D560" s="54">
        <v>1</v>
      </c>
      <c r="E560" s="55">
        <v>770</v>
      </c>
      <c r="F560" s="56">
        <f t="shared" si="41"/>
        <v>770</v>
      </c>
      <c r="G560" s="57"/>
      <c r="H560" s="58">
        <f t="shared" si="47"/>
        <v>0</v>
      </c>
      <c r="I560" s="54"/>
      <c r="J560" s="59"/>
      <c r="K560" s="54"/>
      <c r="L560" s="47">
        <f t="shared" si="48"/>
        <v>0</v>
      </c>
      <c r="M560" s="48">
        <f t="shared" si="49"/>
        <v>0</v>
      </c>
      <c r="N560" s="60">
        <v>4680270106068</v>
      </c>
      <c r="O560" s="61">
        <v>14680270106065</v>
      </c>
    </row>
    <row r="561" spans="1:15" s="36" customFormat="1" ht="45.75" customHeight="1" x14ac:dyDescent="0.25">
      <c r="A561" s="115"/>
      <c r="B561" s="52" t="s">
        <v>847</v>
      </c>
      <c r="C561" s="53" t="s">
        <v>846</v>
      </c>
      <c r="D561" s="54">
        <v>1</v>
      </c>
      <c r="E561" s="55">
        <v>690</v>
      </c>
      <c r="F561" s="56">
        <f t="shared" si="41"/>
        <v>690</v>
      </c>
      <c r="G561" s="57"/>
      <c r="H561" s="58">
        <f t="shared" si="47"/>
        <v>0</v>
      </c>
      <c r="I561" s="54"/>
      <c r="J561" s="59"/>
      <c r="K561" s="54"/>
      <c r="L561" s="47">
        <f t="shared" si="48"/>
        <v>0</v>
      </c>
      <c r="M561" s="48">
        <f t="shared" si="49"/>
        <v>0</v>
      </c>
      <c r="N561" s="60">
        <v>4680270046661</v>
      </c>
      <c r="O561" s="61">
        <v>14680270046668</v>
      </c>
    </row>
    <row r="562" spans="1:15" s="36" customFormat="1" ht="48" customHeight="1" x14ac:dyDescent="0.25">
      <c r="A562" s="115"/>
      <c r="B562" s="52" t="s">
        <v>849</v>
      </c>
      <c r="C562" s="53" t="s">
        <v>848</v>
      </c>
      <c r="D562" s="54">
        <v>1</v>
      </c>
      <c r="E562" s="55">
        <v>1110</v>
      </c>
      <c r="F562" s="56">
        <f t="shared" si="41"/>
        <v>1110</v>
      </c>
      <c r="G562" s="57"/>
      <c r="H562" s="58">
        <f t="shared" si="47"/>
        <v>0</v>
      </c>
      <c r="I562" s="54"/>
      <c r="J562" s="59"/>
      <c r="K562" s="54"/>
      <c r="L562" s="47">
        <f t="shared" si="48"/>
        <v>0</v>
      </c>
      <c r="M562" s="48">
        <f t="shared" si="49"/>
        <v>0</v>
      </c>
      <c r="N562" s="60">
        <v>4680270046685</v>
      </c>
      <c r="O562" s="61">
        <v>14680270046682</v>
      </c>
    </row>
    <row r="563" spans="1:15" s="36" customFormat="1" ht="33" customHeight="1" x14ac:dyDescent="0.25">
      <c r="A563" s="115"/>
      <c r="B563" s="52" t="s">
        <v>851</v>
      </c>
      <c r="C563" s="53" t="s">
        <v>850</v>
      </c>
      <c r="D563" s="54">
        <v>1</v>
      </c>
      <c r="E563" s="55">
        <v>788</v>
      </c>
      <c r="F563" s="56">
        <f t="shared" si="41"/>
        <v>788</v>
      </c>
      <c r="G563" s="57"/>
      <c r="H563" s="58">
        <f t="shared" si="47"/>
        <v>0</v>
      </c>
      <c r="I563" s="54"/>
      <c r="J563" s="59"/>
      <c r="K563" s="54"/>
      <c r="L563" s="47">
        <f t="shared" si="48"/>
        <v>0</v>
      </c>
      <c r="M563" s="48">
        <f t="shared" si="49"/>
        <v>0</v>
      </c>
      <c r="N563" s="60">
        <v>4680270081280</v>
      </c>
      <c r="O563" s="61">
        <v>14680270081287</v>
      </c>
    </row>
    <row r="564" spans="1:15" s="36" customFormat="1" ht="42" customHeight="1" x14ac:dyDescent="0.25">
      <c r="A564" s="115"/>
      <c r="B564" s="52" t="s">
        <v>853</v>
      </c>
      <c r="C564" s="53" t="s">
        <v>852</v>
      </c>
      <c r="D564" s="54">
        <v>1</v>
      </c>
      <c r="E564" s="55">
        <v>220</v>
      </c>
      <c r="F564" s="56">
        <f t="shared" si="41"/>
        <v>220</v>
      </c>
      <c r="G564" s="57"/>
      <c r="H564" s="58">
        <f t="shared" si="47"/>
        <v>0</v>
      </c>
      <c r="I564" s="54"/>
      <c r="J564" s="59"/>
      <c r="K564" s="54"/>
      <c r="L564" s="59">
        <f t="shared" si="48"/>
        <v>0</v>
      </c>
      <c r="M564" s="116">
        <f t="shared" si="49"/>
        <v>0</v>
      </c>
      <c r="N564" s="60">
        <v>4680270046906</v>
      </c>
      <c r="O564" s="61">
        <v>14680270046903</v>
      </c>
    </row>
    <row r="565" spans="1:15" s="36" customFormat="1" ht="44.25" customHeight="1" x14ac:dyDescent="0.25">
      <c r="A565" s="115"/>
      <c r="B565" s="52" t="s">
        <v>855</v>
      </c>
      <c r="C565" s="53" t="s">
        <v>854</v>
      </c>
      <c r="D565" s="54">
        <v>1</v>
      </c>
      <c r="E565" s="55">
        <v>220</v>
      </c>
      <c r="F565" s="56">
        <f t="shared" si="41"/>
        <v>220</v>
      </c>
      <c r="G565" s="57"/>
      <c r="H565" s="58">
        <f t="shared" si="47"/>
        <v>0</v>
      </c>
      <c r="I565" s="54"/>
      <c r="J565" s="59"/>
      <c r="K565" s="54"/>
      <c r="L565" s="59">
        <f t="shared" si="48"/>
        <v>0</v>
      </c>
      <c r="M565" s="116">
        <f t="shared" si="49"/>
        <v>0</v>
      </c>
      <c r="N565" s="60">
        <v>4680270046920</v>
      </c>
      <c r="O565" s="61">
        <v>14680270046927</v>
      </c>
    </row>
    <row r="566" spans="1:15" s="36" customFormat="1" ht="34.5" customHeight="1" thickBot="1" x14ac:dyDescent="0.3">
      <c r="A566" s="347"/>
      <c r="B566" s="85" t="s">
        <v>1202</v>
      </c>
      <c r="C566" s="86" t="s">
        <v>1203</v>
      </c>
      <c r="D566" s="87">
        <v>16</v>
      </c>
      <c r="E566" s="88">
        <v>159.9</v>
      </c>
      <c r="F566" s="222">
        <f t="shared" si="41"/>
        <v>159.9</v>
      </c>
      <c r="G566" s="304"/>
      <c r="H566" s="282">
        <f t="shared" si="47"/>
        <v>0</v>
      </c>
      <c r="I566" s="281"/>
      <c r="J566" s="284"/>
      <c r="K566" s="281"/>
      <c r="L566" s="284">
        <f t="shared" si="48"/>
        <v>0</v>
      </c>
      <c r="M566" s="285">
        <f t="shared" si="49"/>
        <v>0</v>
      </c>
      <c r="N566" s="91">
        <v>4680270112892</v>
      </c>
      <c r="O566" s="92">
        <v>14680270112899</v>
      </c>
    </row>
    <row r="567" spans="1:15" s="211" customFormat="1" ht="17.25" customHeight="1" thickBot="1" x14ac:dyDescent="0.25">
      <c r="A567" s="351" t="s">
        <v>1153</v>
      </c>
      <c r="B567" s="215"/>
      <c r="C567" s="373"/>
      <c r="D567" s="215"/>
      <c r="E567" s="215"/>
      <c r="F567" s="249"/>
      <c r="G567" s="215"/>
      <c r="H567" s="215"/>
      <c r="I567" s="215"/>
      <c r="J567" s="215"/>
      <c r="K567" s="215"/>
      <c r="L567" s="215"/>
      <c r="M567" s="215"/>
      <c r="N567" s="215"/>
      <c r="O567" s="352"/>
    </row>
    <row r="568" spans="1:15" s="36" customFormat="1" ht="15" customHeight="1" thickBot="1" x14ac:dyDescent="0.3">
      <c r="A568" s="353" t="s">
        <v>480</v>
      </c>
      <c r="B568" s="354"/>
      <c r="C568" s="374"/>
      <c r="D568" s="354"/>
      <c r="E568" s="355"/>
      <c r="F568" s="251"/>
      <c r="G568" s="354"/>
      <c r="H568" s="354"/>
      <c r="I568" s="354"/>
      <c r="J568" s="356"/>
      <c r="K568" s="354"/>
      <c r="L568" s="354"/>
      <c r="M568" s="354"/>
      <c r="N568" s="354"/>
      <c r="O568" s="357"/>
    </row>
    <row r="569" spans="1:15" s="36" customFormat="1" ht="54" customHeight="1" x14ac:dyDescent="0.25">
      <c r="A569" s="348"/>
      <c r="B569" s="152" t="s">
        <v>354</v>
      </c>
      <c r="C569" s="153" t="s">
        <v>239</v>
      </c>
      <c r="D569" s="154">
        <v>1</v>
      </c>
      <c r="E569" s="349">
        <v>3380</v>
      </c>
      <c r="F569" s="43">
        <f t="shared" si="41"/>
        <v>3380</v>
      </c>
      <c r="G569" s="144"/>
      <c r="H569" s="45">
        <f>F569*G569</f>
        <v>0</v>
      </c>
      <c r="I569" s="350" t="s">
        <v>1158</v>
      </c>
      <c r="J569" s="141">
        <v>2820</v>
      </c>
      <c r="K569" s="140">
        <v>1.6E-2</v>
      </c>
      <c r="L569" s="47">
        <f t="shared" ref="L569:L589" si="50">G569/D569*J569/1000</f>
        <v>0</v>
      </c>
      <c r="M569" s="48">
        <f t="shared" ref="M569:M589" si="51">G569/D569*K569</f>
        <v>0</v>
      </c>
      <c r="N569" s="101">
        <v>4680270096895</v>
      </c>
      <c r="O569" s="108">
        <v>14680270096892</v>
      </c>
    </row>
    <row r="570" spans="1:15" s="36" customFormat="1" ht="50.25" customHeight="1" x14ac:dyDescent="0.25">
      <c r="A570" s="125"/>
      <c r="B570" s="117" t="s">
        <v>325</v>
      </c>
      <c r="C570" s="118" t="s">
        <v>240</v>
      </c>
      <c r="D570" s="119">
        <v>1</v>
      </c>
      <c r="E570" s="55">
        <v>2670</v>
      </c>
      <c r="F570" s="56">
        <f t="shared" si="41"/>
        <v>2670</v>
      </c>
      <c r="G570" s="54"/>
      <c r="H570" s="58">
        <f t="shared" ref="H570:H629" si="52">F570*G570</f>
        <v>0</v>
      </c>
      <c r="I570" s="122"/>
      <c r="J570" s="121">
        <v>2820</v>
      </c>
      <c r="K570" s="122">
        <v>1.6E-2</v>
      </c>
      <c r="L570" s="59">
        <f t="shared" si="50"/>
        <v>0</v>
      </c>
      <c r="M570" s="116">
        <f t="shared" si="51"/>
        <v>0</v>
      </c>
      <c r="N570" s="60">
        <v>4680270090336</v>
      </c>
      <c r="O570" s="61">
        <v>14680270090333</v>
      </c>
    </row>
    <row r="571" spans="1:15" s="36" customFormat="1" ht="50.25" customHeight="1" x14ac:dyDescent="0.25">
      <c r="A571" s="125"/>
      <c r="B571" s="117" t="s">
        <v>353</v>
      </c>
      <c r="C571" s="118" t="s">
        <v>241</v>
      </c>
      <c r="D571" s="119">
        <v>1</v>
      </c>
      <c r="E571" s="126">
        <v>6200</v>
      </c>
      <c r="F571" s="56">
        <f t="shared" si="41"/>
        <v>6200</v>
      </c>
      <c r="G571" s="54"/>
      <c r="H571" s="58">
        <f t="shared" si="52"/>
        <v>0</v>
      </c>
      <c r="I571" s="122"/>
      <c r="J571" s="121">
        <v>2820</v>
      </c>
      <c r="K571" s="122">
        <v>1.6E-2</v>
      </c>
      <c r="L571" s="59">
        <f t="shared" si="50"/>
        <v>0</v>
      </c>
      <c r="M571" s="116">
        <f t="shared" si="51"/>
        <v>0</v>
      </c>
      <c r="N571" s="60">
        <v>4680270096802</v>
      </c>
      <c r="O571" s="61">
        <v>14680270096809</v>
      </c>
    </row>
    <row r="572" spans="1:15" s="36" customFormat="1" ht="54.75" customHeight="1" x14ac:dyDescent="0.25">
      <c r="A572" s="125"/>
      <c r="B572" s="117" t="s">
        <v>352</v>
      </c>
      <c r="C572" s="118" t="s">
        <v>242</v>
      </c>
      <c r="D572" s="119">
        <v>1</v>
      </c>
      <c r="E572" s="126">
        <v>3170</v>
      </c>
      <c r="F572" s="56">
        <f t="shared" si="41"/>
        <v>3170</v>
      </c>
      <c r="G572" s="54"/>
      <c r="H572" s="58">
        <f t="shared" si="52"/>
        <v>0</v>
      </c>
      <c r="I572" s="122"/>
      <c r="J572" s="121">
        <v>2820</v>
      </c>
      <c r="K572" s="122">
        <v>1.6E-2</v>
      </c>
      <c r="L572" s="59">
        <f t="shared" si="50"/>
        <v>0</v>
      </c>
      <c r="M572" s="116">
        <f t="shared" si="51"/>
        <v>0</v>
      </c>
      <c r="N572" s="60">
        <v>4680270090466</v>
      </c>
      <c r="O572" s="61">
        <v>14680270090463</v>
      </c>
    </row>
    <row r="573" spans="1:15" s="36" customFormat="1" ht="56.25" customHeight="1" x14ac:dyDescent="0.25">
      <c r="A573" s="125"/>
      <c r="B573" s="123" t="s">
        <v>243</v>
      </c>
      <c r="C573" s="124" t="s">
        <v>244</v>
      </c>
      <c r="D573" s="119">
        <v>1</v>
      </c>
      <c r="E573" s="126">
        <v>2150</v>
      </c>
      <c r="F573" s="56">
        <f t="shared" si="41"/>
        <v>2150</v>
      </c>
      <c r="G573" s="54"/>
      <c r="H573" s="58">
        <f t="shared" si="52"/>
        <v>0</v>
      </c>
      <c r="I573" s="122"/>
      <c r="J573" s="121">
        <v>2820</v>
      </c>
      <c r="K573" s="122">
        <v>1.6E-2</v>
      </c>
      <c r="L573" s="59">
        <f t="shared" si="50"/>
        <v>0</v>
      </c>
      <c r="M573" s="116">
        <f t="shared" si="51"/>
        <v>0</v>
      </c>
      <c r="N573" s="60">
        <v>4680270035344</v>
      </c>
      <c r="O573" s="61">
        <v>14680270035341</v>
      </c>
    </row>
    <row r="574" spans="1:15" s="36" customFormat="1" ht="60" customHeight="1" x14ac:dyDescent="0.25">
      <c r="A574" s="125"/>
      <c r="B574" s="123" t="s">
        <v>351</v>
      </c>
      <c r="C574" s="124" t="s">
        <v>245</v>
      </c>
      <c r="D574" s="119">
        <v>1</v>
      </c>
      <c r="E574" s="126">
        <v>3090</v>
      </c>
      <c r="F574" s="56">
        <f t="shared" si="41"/>
        <v>3090</v>
      </c>
      <c r="G574" s="54"/>
      <c r="H574" s="58">
        <f t="shared" si="52"/>
        <v>0</v>
      </c>
      <c r="I574" s="122"/>
      <c r="J574" s="121">
        <v>2820</v>
      </c>
      <c r="K574" s="122">
        <v>1.6E-2</v>
      </c>
      <c r="L574" s="59">
        <f t="shared" si="50"/>
        <v>0</v>
      </c>
      <c r="M574" s="116">
        <f t="shared" si="51"/>
        <v>0</v>
      </c>
      <c r="N574" s="60">
        <v>4680270110164</v>
      </c>
      <c r="O574" s="61">
        <v>14680270110161</v>
      </c>
    </row>
    <row r="575" spans="1:15" s="36" customFormat="1" ht="57.75" customHeight="1" x14ac:dyDescent="0.25">
      <c r="A575" s="125"/>
      <c r="B575" s="123" t="s">
        <v>350</v>
      </c>
      <c r="C575" s="124" t="s">
        <v>246</v>
      </c>
      <c r="D575" s="119">
        <v>1</v>
      </c>
      <c r="E575" s="126">
        <v>2150</v>
      </c>
      <c r="F575" s="56">
        <f t="shared" si="41"/>
        <v>2150</v>
      </c>
      <c r="G575" s="54"/>
      <c r="H575" s="58">
        <f t="shared" si="52"/>
        <v>0</v>
      </c>
      <c r="I575" s="122"/>
      <c r="J575" s="121">
        <v>2820</v>
      </c>
      <c r="K575" s="122">
        <v>1.6E-2</v>
      </c>
      <c r="L575" s="59">
        <f t="shared" si="50"/>
        <v>0</v>
      </c>
      <c r="M575" s="116">
        <f t="shared" si="51"/>
        <v>0</v>
      </c>
      <c r="N575" s="60">
        <v>4680270090459</v>
      </c>
      <c r="O575" s="61">
        <v>14680270090456</v>
      </c>
    </row>
    <row r="576" spans="1:15" s="36" customFormat="1" ht="51" customHeight="1" x14ac:dyDescent="0.25">
      <c r="A576" s="125"/>
      <c r="B576" s="117" t="s">
        <v>247</v>
      </c>
      <c r="C576" s="118" t="s">
        <v>248</v>
      </c>
      <c r="D576" s="119">
        <v>1</v>
      </c>
      <c r="E576" s="126">
        <v>2350</v>
      </c>
      <c r="F576" s="56">
        <f t="shared" si="41"/>
        <v>2350</v>
      </c>
      <c r="G576" s="54"/>
      <c r="H576" s="58">
        <f t="shared" si="52"/>
        <v>0</v>
      </c>
      <c r="I576" s="122"/>
      <c r="J576" s="121">
        <v>2820</v>
      </c>
      <c r="K576" s="122">
        <v>1.6E-2</v>
      </c>
      <c r="L576" s="59">
        <f t="shared" si="50"/>
        <v>0</v>
      </c>
      <c r="M576" s="116">
        <f t="shared" si="51"/>
        <v>0</v>
      </c>
      <c r="N576" s="60">
        <v>4680270035122</v>
      </c>
      <c r="O576" s="61">
        <v>14680270035129</v>
      </c>
    </row>
    <row r="577" spans="1:15" s="36" customFormat="1" ht="52.5" customHeight="1" x14ac:dyDescent="0.25">
      <c r="A577" s="125"/>
      <c r="B577" s="123" t="s">
        <v>249</v>
      </c>
      <c r="C577" s="124" t="s">
        <v>250</v>
      </c>
      <c r="D577" s="119">
        <v>1</v>
      </c>
      <c r="E577" s="126">
        <v>2150</v>
      </c>
      <c r="F577" s="56">
        <f t="shared" si="41"/>
        <v>2150</v>
      </c>
      <c r="G577" s="54"/>
      <c r="H577" s="58">
        <f t="shared" si="52"/>
        <v>0</v>
      </c>
      <c r="I577" s="122"/>
      <c r="J577" s="121">
        <v>2820</v>
      </c>
      <c r="K577" s="122">
        <v>1.6E-2</v>
      </c>
      <c r="L577" s="59">
        <f t="shared" si="50"/>
        <v>0</v>
      </c>
      <c r="M577" s="116">
        <f t="shared" si="51"/>
        <v>0</v>
      </c>
      <c r="N577" s="60">
        <v>4680270035269</v>
      </c>
      <c r="O577" s="61">
        <v>14680270035266</v>
      </c>
    </row>
    <row r="578" spans="1:15" s="36" customFormat="1" ht="59.25" customHeight="1" x14ac:dyDescent="0.25">
      <c r="A578" s="125"/>
      <c r="B578" s="123" t="s">
        <v>349</v>
      </c>
      <c r="C578" s="124" t="s">
        <v>251</v>
      </c>
      <c r="D578" s="119">
        <v>1</v>
      </c>
      <c r="E578" s="126">
        <v>3080</v>
      </c>
      <c r="F578" s="56">
        <f t="shared" si="41"/>
        <v>3080</v>
      </c>
      <c r="G578" s="54"/>
      <c r="H578" s="58">
        <f t="shared" si="52"/>
        <v>0</v>
      </c>
      <c r="I578" s="122"/>
      <c r="J578" s="121">
        <v>2820</v>
      </c>
      <c r="K578" s="122">
        <v>1.6E-2</v>
      </c>
      <c r="L578" s="59">
        <f t="shared" si="50"/>
        <v>0</v>
      </c>
      <c r="M578" s="116">
        <f t="shared" si="51"/>
        <v>0</v>
      </c>
      <c r="N578" s="60">
        <v>4680270110393</v>
      </c>
      <c r="O578" s="61">
        <v>14680270110350</v>
      </c>
    </row>
    <row r="579" spans="1:15" s="36" customFormat="1" ht="57.75" customHeight="1" x14ac:dyDescent="0.25">
      <c r="A579" s="125"/>
      <c r="B579" s="117" t="s">
        <v>252</v>
      </c>
      <c r="C579" s="118" t="s">
        <v>253</v>
      </c>
      <c r="D579" s="119">
        <v>1</v>
      </c>
      <c r="E579" s="126">
        <v>2700</v>
      </c>
      <c r="F579" s="56">
        <f t="shared" si="41"/>
        <v>2700</v>
      </c>
      <c r="G579" s="54"/>
      <c r="H579" s="58">
        <f t="shared" si="52"/>
        <v>0</v>
      </c>
      <c r="I579" s="122"/>
      <c r="J579" s="121">
        <v>2820</v>
      </c>
      <c r="K579" s="122">
        <v>1.6E-2</v>
      </c>
      <c r="L579" s="59">
        <f t="shared" si="50"/>
        <v>0</v>
      </c>
      <c r="M579" s="116">
        <f t="shared" si="51"/>
        <v>0</v>
      </c>
      <c r="N579" s="60">
        <v>4680270035320</v>
      </c>
      <c r="O579" s="61">
        <v>14680270035327</v>
      </c>
    </row>
    <row r="580" spans="1:15" s="36" customFormat="1" ht="57" customHeight="1" x14ac:dyDescent="0.25">
      <c r="A580" s="125"/>
      <c r="B580" s="117" t="s">
        <v>348</v>
      </c>
      <c r="C580" s="118" t="s">
        <v>254</v>
      </c>
      <c r="D580" s="119">
        <v>1</v>
      </c>
      <c r="E580" s="126">
        <v>2700</v>
      </c>
      <c r="F580" s="56">
        <f t="shared" si="41"/>
        <v>2700</v>
      </c>
      <c r="G580" s="54"/>
      <c r="H580" s="58">
        <f t="shared" si="52"/>
        <v>0</v>
      </c>
      <c r="I580" s="122"/>
      <c r="J580" s="121">
        <v>2820</v>
      </c>
      <c r="K580" s="122">
        <v>1.6E-2</v>
      </c>
      <c r="L580" s="59">
        <f t="shared" si="50"/>
        <v>0</v>
      </c>
      <c r="M580" s="116">
        <f t="shared" si="51"/>
        <v>0</v>
      </c>
      <c r="N580" s="60">
        <v>4680270090411</v>
      </c>
      <c r="O580" s="61">
        <v>14680270090418</v>
      </c>
    </row>
    <row r="581" spans="1:15" s="36" customFormat="1" ht="52.5" customHeight="1" x14ac:dyDescent="0.25">
      <c r="A581" s="125"/>
      <c r="B581" s="117" t="s">
        <v>347</v>
      </c>
      <c r="C581" s="118" t="s">
        <v>255</v>
      </c>
      <c r="D581" s="119">
        <v>1</v>
      </c>
      <c r="E581" s="126">
        <v>3170</v>
      </c>
      <c r="F581" s="56">
        <f t="shared" si="41"/>
        <v>3170</v>
      </c>
      <c r="G581" s="54"/>
      <c r="H581" s="58">
        <f t="shared" si="52"/>
        <v>0</v>
      </c>
      <c r="I581" s="122"/>
      <c r="J581" s="121">
        <v>2820</v>
      </c>
      <c r="K581" s="122">
        <v>1.6E-2</v>
      </c>
      <c r="L581" s="59">
        <f t="shared" si="50"/>
        <v>0</v>
      </c>
      <c r="M581" s="116">
        <f t="shared" si="51"/>
        <v>0</v>
      </c>
      <c r="N581" s="60">
        <v>4680270090428</v>
      </c>
      <c r="O581" s="61">
        <v>14680270090425</v>
      </c>
    </row>
    <row r="582" spans="1:15" s="36" customFormat="1" ht="60" customHeight="1" x14ac:dyDescent="0.25">
      <c r="A582" s="125"/>
      <c r="B582" s="123" t="s">
        <v>256</v>
      </c>
      <c r="C582" s="124" t="s">
        <v>257</v>
      </c>
      <c r="D582" s="119">
        <v>1</v>
      </c>
      <c r="E582" s="126">
        <v>2200</v>
      </c>
      <c r="F582" s="56">
        <f t="shared" si="41"/>
        <v>2200</v>
      </c>
      <c r="G582" s="54"/>
      <c r="H582" s="58">
        <f t="shared" si="52"/>
        <v>0</v>
      </c>
      <c r="I582" s="122"/>
      <c r="J582" s="121">
        <v>2820</v>
      </c>
      <c r="K582" s="122">
        <v>1.6E-2</v>
      </c>
      <c r="L582" s="59">
        <f t="shared" si="50"/>
        <v>0</v>
      </c>
      <c r="M582" s="116">
        <f t="shared" si="51"/>
        <v>0</v>
      </c>
      <c r="N582" s="60">
        <v>4680270035023</v>
      </c>
      <c r="O582" s="61">
        <v>14680270035020</v>
      </c>
    </row>
    <row r="583" spans="1:15" s="36" customFormat="1" ht="61.5" customHeight="1" x14ac:dyDescent="0.25">
      <c r="A583" s="125"/>
      <c r="B583" s="117" t="s">
        <v>258</v>
      </c>
      <c r="C583" s="118" t="s">
        <v>259</v>
      </c>
      <c r="D583" s="119">
        <v>1</v>
      </c>
      <c r="E583" s="126">
        <v>3080</v>
      </c>
      <c r="F583" s="56">
        <f t="shared" si="41"/>
        <v>3080</v>
      </c>
      <c r="G583" s="54"/>
      <c r="H583" s="58">
        <f t="shared" si="52"/>
        <v>0</v>
      </c>
      <c r="I583" s="122"/>
      <c r="J583" s="121">
        <v>2820</v>
      </c>
      <c r="K583" s="122">
        <v>1.6E-2</v>
      </c>
      <c r="L583" s="59">
        <f t="shared" si="50"/>
        <v>0</v>
      </c>
      <c r="M583" s="116">
        <f t="shared" si="51"/>
        <v>0</v>
      </c>
      <c r="N583" s="60">
        <v>4680270036297</v>
      </c>
      <c r="O583" s="61">
        <v>14680270036294</v>
      </c>
    </row>
    <row r="584" spans="1:15" s="36" customFormat="1" ht="59.25" customHeight="1" x14ac:dyDescent="0.25">
      <c r="A584" s="125"/>
      <c r="B584" s="123" t="s">
        <v>346</v>
      </c>
      <c r="C584" s="124" t="s">
        <v>260</v>
      </c>
      <c r="D584" s="119">
        <v>1</v>
      </c>
      <c r="E584" s="126">
        <v>2970</v>
      </c>
      <c r="F584" s="56">
        <f t="shared" si="41"/>
        <v>2970</v>
      </c>
      <c r="G584" s="54"/>
      <c r="H584" s="58">
        <f t="shared" si="52"/>
        <v>0</v>
      </c>
      <c r="I584" s="122"/>
      <c r="J584" s="121">
        <v>2820</v>
      </c>
      <c r="K584" s="122">
        <v>1.6E-2</v>
      </c>
      <c r="L584" s="59">
        <f t="shared" si="50"/>
        <v>0</v>
      </c>
      <c r="M584" s="116">
        <f t="shared" si="51"/>
        <v>0</v>
      </c>
      <c r="N584" s="60">
        <v>4680270096918</v>
      </c>
      <c r="O584" s="61">
        <v>14680270096915</v>
      </c>
    </row>
    <row r="585" spans="1:15" s="36" customFormat="1" ht="52.5" customHeight="1" x14ac:dyDescent="0.25">
      <c r="A585" s="125"/>
      <c r="B585" s="117" t="s">
        <v>345</v>
      </c>
      <c r="C585" s="118" t="s">
        <v>1481</v>
      </c>
      <c r="D585" s="119">
        <v>1</v>
      </c>
      <c r="E585" s="126">
        <v>2700</v>
      </c>
      <c r="F585" s="56">
        <f t="shared" si="41"/>
        <v>2700</v>
      </c>
      <c r="G585" s="54"/>
      <c r="H585" s="58">
        <f t="shared" si="52"/>
        <v>0</v>
      </c>
      <c r="I585" s="122"/>
      <c r="J585" s="121">
        <v>2820</v>
      </c>
      <c r="K585" s="122">
        <v>1.6E-2</v>
      </c>
      <c r="L585" s="59">
        <f t="shared" si="50"/>
        <v>0</v>
      </c>
      <c r="M585" s="116">
        <f t="shared" si="51"/>
        <v>0</v>
      </c>
      <c r="N585" s="60">
        <v>4680270112076</v>
      </c>
      <c r="O585" s="61">
        <v>14680270112073</v>
      </c>
    </row>
    <row r="586" spans="1:15" s="36" customFormat="1" ht="60.75" customHeight="1" x14ac:dyDescent="0.25">
      <c r="A586" s="125"/>
      <c r="B586" s="117" t="s">
        <v>261</v>
      </c>
      <c r="C586" s="118" t="s">
        <v>262</v>
      </c>
      <c r="D586" s="119">
        <v>1</v>
      </c>
      <c r="E586" s="126">
        <v>2050</v>
      </c>
      <c r="F586" s="56">
        <f t="shared" si="41"/>
        <v>2050</v>
      </c>
      <c r="G586" s="54"/>
      <c r="H586" s="58">
        <f t="shared" si="52"/>
        <v>0</v>
      </c>
      <c r="I586" s="122"/>
      <c r="J586" s="121">
        <v>2820</v>
      </c>
      <c r="K586" s="122">
        <v>1.6E-2</v>
      </c>
      <c r="L586" s="59">
        <f t="shared" si="50"/>
        <v>0</v>
      </c>
      <c r="M586" s="116">
        <f t="shared" si="51"/>
        <v>0</v>
      </c>
      <c r="N586" s="60">
        <v>4680270113462</v>
      </c>
      <c r="O586" s="61">
        <v>14680270113469</v>
      </c>
    </row>
    <row r="587" spans="1:15" s="36" customFormat="1" ht="56.25" customHeight="1" x14ac:dyDescent="0.25">
      <c r="A587" s="125"/>
      <c r="B587" s="117" t="s">
        <v>263</v>
      </c>
      <c r="C587" s="118" t="s">
        <v>264</v>
      </c>
      <c r="D587" s="119">
        <v>1</v>
      </c>
      <c r="E587" s="126">
        <v>2050</v>
      </c>
      <c r="F587" s="56">
        <f t="shared" si="41"/>
        <v>2050</v>
      </c>
      <c r="G587" s="54"/>
      <c r="H587" s="58">
        <f t="shared" si="52"/>
        <v>0</v>
      </c>
      <c r="I587" s="122"/>
      <c r="J587" s="121">
        <v>2820</v>
      </c>
      <c r="K587" s="122">
        <v>1.6E-2</v>
      </c>
      <c r="L587" s="59">
        <f t="shared" si="50"/>
        <v>0</v>
      </c>
      <c r="M587" s="116">
        <f t="shared" si="51"/>
        <v>0</v>
      </c>
      <c r="N587" s="60">
        <v>4680270110621</v>
      </c>
      <c r="O587" s="61">
        <v>14680270110628</v>
      </c>
    </row>
    <row r="588" spans="1:15" s="36" customFormat="1" ht="56.25" customHeight="1" x14ac:dyDescent="0.25">
      <c r="A588" s="217"/>
      <c r="B588" s="218" t="s">
        <v>1483</v>
      </c>
      <c r="C588" s="229" t="s">
        <v>1482</v>
      </c>
      <c r="D588" s="220">
        <v>1</v>
      </c>
      <c r="E588" s="221">
        <v>2700</v>
      </c>
      <c r="F588" s="56">
        <f t="shared" si="41"/>
        <v>2700</v>
      </c>
      <c r="G588" s="87"/>
      <c r="H588" s="58">
        <f t="shared" si="52"/>
        <v>0</v>
      </c>
      <c r="I588" s="224"/>
      <c r="J588" s="121">
        <v>2820</v>
      </c>
      <c r="K588" s="122">
        <v>1.6E-2</v>
      </c>
      <c r="L588" s="59">
        <f>G588/D588*J588/1000</f>
        <v>0</v>
      </c>
      <c r="M588" s="116">
        <f>G588/D588*K588</f>
        <v>0</v>
      </c>
      <c r="N588" s="91">
        <v>4680270121078</v>
      </c>
      <c r="O588" s="92">
        <v>14680270121075</v>
      </c>
    </row>
    <row r="589" spans="1:15" s="36" customFormat="1" ht="52.5" customHeight="1" thickBot="1" x14ac:dyDescent="0.3">
      <c r="A589" s="127"/>
      <c r="B589" s="128" t="s">
        <v>265</v>
      </c>
      <c r="C589" s="228" t="s">
        <v>266</v>
      </c>
      <c r="D589" s="129">
        <v>1</v>
      </c>
      <c r="E589" s="130">
        <v>1925</v>
      </c>
      <c r="F589" s="56">
        <f t="shared" si="41"/>
        <v>1925</v>
      </c>
      <c r="G589" s="65"/>
      <c r="H589" s="68">
        <f t="shared" si="52"/>
        <v>0</v>
      </c>
      <c r="I589" s="131"/>
      <c r="J589" s="132">
        <v>2820</v>
      </c>
      <c r="K589" s="131">
        <v>1.6E-2</v>
      </c>
      <c r="L589" s="69">
        <f t="shared" si="50"/>
        <v>0</v>
      </c>
      <c r="M589" s="70">
        <f t="shared" si="51"/>
        <v>0</v>
      </c>
      <c r="N589" s="71">
        <v>4680270113479</v>
      </c>
      <c r="O589" s="72">
        <v>14680270113476</v>
      </c>
    </row>
    <row r="590" spans="1:15" s="134" customFormat="1" ht="12" customHeight="1" thickBot="1" x14ac:dyDescent="0.25">
      <c r="A590" s="133" t="s">
        <v>481</v>
      </c>
      <c r="B590" s="29"/>
      <c r="C590" s="362"/>
      <c r="D590" s="29"/>
      <c r="E590" s="30"/>
      <c r="F590" s="227"/>
      <c r="G590" s="31"/>
      <c r="H590" s="80"/>
      <c r="I590" s="27"/>
      <c r="J590" s="34"/>
      <c r="K590" s="27"/>
      <c r="L590" s="81"/>
      <c r="M590" s="82"/>
      <c r="N590" s="29"/>
      <c r="O590" s="96"/>
    </row>
    <row r="591" spans="1:15" s="36" customFormat="1" ht="61.5" customHeight="1" x14ac:dyDescent="0.25">
      <c r="A591" s="135"/>
      <c r="B591" s="136" t="s">
        <v>344</v>
      </c>
      <c r="C591" s="137" t="s">
        <v>267</v>
      </c>
      <c r="D591" s="138">
        <v>1</v>
      </c>
      <c r="E591" s="139">
        <v>3170</v>
      </c>
      <c r="F591" s="56">
        <f t="shared" si="41"/>
        <v>3170</v>
      </c>
      <c r="G591" s="41"/>
      <c r="H591" s="45">
        <f t="shared" si="52"/>
        <v>0</v>
      </c>
      <c r="I591" s="140"/>
      <c r="J591" s="141">
        <v>2820</v>
      </c>
      <c r="K591" s="140">
        <v>1.6E-2</v>
      </c>
      <c r="L591" s="47">
        <f>G591/D591*J591/1000</f>
        <v>0</v>
      </c>
      <c r="M591" s="48">
        <f>G591/D591*K591</f>
        <v>0</v>
      </c>
      <c r="N591" s="142">
        <v>4680270097410</v>
      </c>
      <c r="O591" s="50">
        <v>14680270097417</v>
      </c>
    </row>
    <row r="592" spans="1:15" s="36" customFormat="1" ht="60.75" customHeight="1" x14ac:dyDescent="0.25">
      <c r="A592" s="125"/>
      <c r="B592" s="117" t="s">
        <v>343</v>
      </c>
      <c r="C592" s="118" t="s">
        <v>268</v>
      </c>
      <c r="D592" s="119">
        <v>1</v>
      </c>
      <c r="E592" s="126">
        <v>3070</v>
      </c>
      <c r="F592" s="56">
        <f t="shared" si="41"/>
        <v>3070</v>
      </c>
      <c r="G592" s="54"/>
      <c r="H592" s="58">
        <f t="shared" si="52"/>
        <v>0</v>
      </c>
      <c r="I592" s="122"/>
      <c r="J592" s="121">
        <v>2820</v>
      </c>
      <c r="K592" s="122">
        <v>1.6E-2</v>
      </c>
      <c r="L592" s="47">
        <f t="shared" ref="L592:L652" si="53">G592/D592*J592/1000</f>
        <v>0</v>
      </c>
      <c r="M592" s="48">
        <f t="shared" ref="M592:M652" si="54">G592/D592*K592</f>
        <v>0</v>
      </c>
      <c r="N592" s="143">
        <v>4680270097243</v>
      </c>
      <c r="O592" s="61">
        <v>14680270097240</v>
      </c>
    </row>
    <row r="593" spans="1:15" s="36" customFormat="1" ht="62.25" customHeight="1" x14ac:dyDescent="0.25">
      <c r="A593" s="125"/>
      <c r="B593" s="117" t="s">
        <v>342</v>
      </c>
      <c r="C593" s="118" t="s">
        <v>269</v>
      </c>
      <c r="D593" s="119">
        <v>1</v>
      </c>
      <c r="E593" s="126">
        <v>2200</v>
      </c>
      <c r="F593" s="56">
        <f t="shared" si="41"/>
        <v>2200</v>
      </c>
      <c r="G593" s="54"/>
      <c r="H593" s="58">
        <f t="shared" si="52"/>
        <v>0</v>
      </c>
      <c r="I593" s="122"/>
      <c r="J593" s="121">
        <v>2820</v>
      </c>
      <c r="K593" s="122">
        <v>1.6E-2</v>
      </c>
      <c r="L593" s="47">
        <f t="shared" si="53"/>
        <v>0</v>
      </c>
      <c r="M593" s="48">
        <f t="shared" si="54"/>
        <v>0</v>
      </c>
      <c r="N593" s="60">
        <v>4680270090329</v>
      </c>
      <c r="O593" s="61">
        <v>14680270090326</v>
      </c>
    </row>
    <row r="594" spans="1:15" s="36" customFormat="1" ht="64.5" customHeight="1" x14ac:dyDescent="0.25">
      <c r="A594" s="125"/>
      <c r="B594" s="117" t="s">
        <v>341</v>
      </c>
      <c r="C594" s="118" t="s">
        <v>270</v>
      </c>
      <c r="D594" s="119">
        <v>1</v>
      </c>
      <c r="E594" s="126">
        <v>6850</v>
      </c>
      <c r="F594" s="56">
        <f t="shared" ref="F594:F659" si="55">E594*(1-$H$2)</f>
        <v>6850</v>
      </c>
      <c r="G594" s="54"/>
      <c r="H594" s="58">
        <f t="shared" si="52"/>
        <v>0</v>
      </c>
      <c r="I594" s="122"/>
      <c r="J594" s="121">
        <v>2820</v>
      </c>
      <c r="K594" s="122">
        <v>1.6E-2</v>
      </c>
      <c r="L594" s="47">
        <f t="shared" si="53"/>
        <v>0</v>
      </c>
      <c r="M594" s="48">
        <f t="shared" si="54"/>
        <v>0</v>
      </c>
      <c r="N594" s="60">
        <v>4680270097304</v>
      </c>
      <c r="O594" s="61">
        <v>14680270097301</v>
      </c>
    </row>
    <row r="595" spans="1:15" s="36" customFormat="1" ht="61.5" customHeight="1" x14ac:dyDescent="0.25">
      <c r="A595" s="125"/>
      <c r="B595" s="123" t="s">
        <v>271</v>
      </c>
      <c r="C595" s="124" t="s">
        <v>272</v>
      </c>
      <c r="D595" s="119">
        <v>1</v>
      </c>
      <c r="E595" s="126">
        <v>1930</v>
      </c>
      <c r="F595" s="56">
        <f t="shared" si="55"/>
        <v>1930</v>
      </c>
      <c r="G595" s="54"/>
      <c r="H595" s="58">
        <f t="shared" si="52"/>
        <v>0</v>
      </c>
      <c r="I595" s="122"/>
      <c r="J595" s="121">
        <v>2820</v>
      </c>
      <c r="K595" s="122">
        <v>1.6E-2</v>
      </c>
      <c r="L595" s="47">
        <f t="shared" si="53"/>
        <v>0</v>
      </c>
      <c r="M595" s="48">
        <f t="shared" si="54"/>
        <v>0</v>
      </c>
      <c r="N595" s="60">
        <v>4680270036020</v>
      </c>
      <c r="O595" s="61">
        <v>14680270036027</v>
      </c>
    </row>
    <row r="596" spans="1:15" s="36" customFormat="1" ht="56.25" customHeight="1" x14ac:dyDescent="0.25">
      <c r="A596" s="125"/>
      <c r="B596" s="117" t="s">
        <v>340</v>
      </c>
      <c r="C596" s="118" t="s">
        <v>273</v>
      </c>
      <c r="D596" s="119">
        <v>1</v>
      </c>
      <c r="E596" s="126">
        <v>12650</v>
      </c>
      <c r="F596" s="56">
        <f t="shared" si="55"/>
        <v>12650</v>
      </c>
      <c r="G596" s="54"/>
      <c r="H596" s="58">
        <f t="shared" si="52"/>
        <v>0</v>
      </c>
      <c r="I596" s="122"/>
      <c r="J596" s="121">
        <v>2820</v>
      </c>
      <c r="K596" s="122">
        <v>1.6E-2</v>
      </c>
      <c r="L596" s="47">
        <f t="shared" si="53"/>
        <v>0</v>
      </c>
      <c r="M596" s="48">
        <f t="shared" si="54"/>
        <v>0</v>
      </c>
      <c r="N596" s="60">
        <v>4680270097786</v>
      </c>
      <c r="O596" s="61">
        <v>14680270097783</v>
      </c>
    </row>
    <row r="597" spans="1:15" s="36" customFormat="1" ht="54.75" customHeight="1" x14ac:dyDescent="0.25">
      <c r="A597" s="125"/>
      <c r="B597" s="117" t="s">
        <v>339</v>
      </c>
      <c r="C597" s="118" t="s">
        <v>274</v>
      </c>
      <c r="D597" s="119">
        <v>1</v>
      </c>
      <c r="E597" s="126">
        <v>8650</v>
      </c>
      <c r="F597" s="56">
        <f t="shared" si="55"/>
        <v>8650</v>
      </c>
      <c r="G597" s="54"/>
      <c r="H597" s="58">
        <f t="shared" si="52"/>
        <v>0</v>
      </c>
      <c r="I597" s="122"/>
      <c r="J597" s="121">
        <v>2820</v>
      </c>
      <c r="K597" s="122">
        <v>1.6E-2</v>
      </c>
      <c r="L597" s="47">
        <f t="shared" si="53"/>
        <v>0</v>
      </c>
      <c r="M597" s="48">
        <f t="shared" si="54"/>
        <v>0</v>
      </c>
      <c r="N597" s="60">
        <v>4680270097472</v>
      </c>
      <c r="O597" s="61">
        <v>14680270097479</v>
      </c>
    </row>
    <row r="598" spans="1:15" s="36" customFormat="1" ht="54" customHeight="1" x14ac:dyDescent="0.25">
      <c r="A598" s="125"/>
      <c r="B598" s="123" t="s">
        <v>338</v>
      </c>
      <c r="C598" s="124" t="s">
        <v>275</v>
      </c>
      <c r="D598" s="119">
        <v>1</v>
      </c>
      <c r="E598" s="126">
        <v>2200</v>
      </c>
      <c r="F598" s="56">
        <f t="shared" si="55"/>
        <v>2200</v>
      </c>
      <c r="G598" s="54"/>
      <c r="H598" s="58">
        <f t="shared" si="52"/>
        <v>0</v>
      </c>
      <c r="I598" s="122"/>
      <c r="J598" s="121">
        <v>2820</v>
      </c>
      <c r="K598" s="122">
        <v>1.6E-2</v>
      </c>
      <c r="L598" s="47">
        <f t="shared" si="53"/>
        <v>0</v>
      </c>
      <c r="M598" s="48">
        <f t="shared" si="54"/>
        <v>0</v>
      </c>
      <c r="N598" s="60">
        <v>4680270090480</v>
      </c>
      <c r="O598" s="61">
        <v>14680270090487</v>
      </c>
    </row>
    <row r="599" spans="1:15" s="36" customFormat="1" ht="60" customHeight="1" x14ac:dyDescent="0.25">
      <c r="A599" s="125"/>
      <c r="B599" s="117" t="s">
        <v>337</v>
      </c>
      <c r="C599" s="118" t="s">
        <v>276</v>
      </c>
      <c r="D599" s="119">
        <v>1</v>
      </c>
      <c r="E599" s="126">
        <v>8333</v>
      </c>
      <c r="F599" s="56">
        <f t="shared" si="55"/>
        <v>8333</v>
      </c>
      <c r="G599" s="54"/>
      <c r="H599" s="58">
        <f t="shared" si="52"/>
        <v>0</v>
      </c>
      <c r="I599" s="122"/>
      <c r="J599" s="121">
        <v>2820</v>
      </c>
      <c r="K599" s="122">
        <v>1.6E-2</v>
      </c>
      <c r="L599" s="47">
        <f t="shared" si="53"/>
        <v>0</v>
      </c>
      <c r="M599" s="48">
        <f t="shared" si="54"/>
        <v>0</v>
      </c>
      <c r="N599" s="60">
        <v>4680270097373</v>
      </c>
      <c r="O599" s="61">
        <v>14680270097370</v>
      </c>
    </row>
    <row r="600" spans="1:15" s="36" customFormat="1" ht="66" customHeight="1" x14ac:dyDescent="0.25">
      <c r="A600" s="125"/>
      <c r="B600" s="117" t="s">
        <v>336</v>
      </c>
      <c r="C600" s="118" t="s">
        <v>277</v>
      </c>
      <c r="D600" s="119">
        <v>1</v>
      </c>
      <c r="E600" s="126">
        <v>2200</v>
      </c>
      <c r="F600" s="56">
        <f t="shared" si="55"/>
        <v>2200</v>
      </c>
      <c r="G600" s="54"/>
      <c r="H600" s="58">
        <f t="shared" si="52"/>
        <v>0</v>
      </c>
      <c r="I600" s="122"/>
      <c r="J600" s="121">
        <v>2820</v>
      </c>
      <c r="K600" s="122">
        <v>1.6E-2</v>
      </c>
      <c r="L600" s="47">
        <f t="shared" si="53"/>
        <v>0</v>
      </c>
      <c r="M600" s="48">
        <f t="shared" si="54"/>
        <v>0</v>
      </c>
      <c r="N600" s="60">
        <v>4680270090473</v>
      </c>
      <c r="O600" s="61">
        <v>14680270090470</v>
      </c>
    </row>
    <row r="601" spans="1:15" s="36" customFormat="1" ht="65.25" customHeight="1" x14ac:dyDescent="0.25">
      <c r="A601" s="125"/>
      <c r="B601" s="123" t="s">
        <v>278</v>
      </c>
      <c r="C601" s="124" t="s">
        <v>279</v>
      </c>
      <c r="D601" s="119">
        <v>1</v>
      </c>
      <c r="E601" s="126">
        <v>2200</v>
      </c>
      <c r="F601" s="56">
        <f t="shared" si="55"/>
        <v>2200</v>
      </c>
      <c r="G601" s="54"/>
      <c r="H601" s="58">
        <f t="shared" si="52"/>
        <v>0</v>
      </c>
      <c r="I601" s="122"/>
      <c r="J601" s="121">
        <v>2820</v>
      </c>
      <c r="K601" s="122">
        <v>1.6E-2</v>
      </c>
      <c r="L601" s="47">
        <f t="shared" si="53"/>
        <v>0</v>
      </c>
      <c r="M601" s="48">
        <f t="shared" si="54"/>
        <v>0</v>
      </c>
      <c r="N601" s="60">
        <v>4680270035863</v>
      </c>
      <c r="O601" s="61">
        <v>14680270035860</v>
      </c>
    </row>
    <row r="602" spans="1:15" s="36" customFormat="1" ht="66" customHeight="1" x14ac:dyDescent="0.25">
      <c r="A602" s="125"/>
      <c r="B602" s="117" t="s">
        <v>335</v>
      </c>
      <c r="C602" s="118" t="s">
        <v>280</v>
      </c>
      <c r="D602" s="119">
        <v>1</v>
      </c>
      <c r="E602" s="126">
        <v>3050</v>
      </c>
      <c r="F602" s="56">
        <f t="shared" si="55"/>
        <v>3050</v>
      </c>
      <c r="G602" s="54"/>
      <c r="H602" s="58">
        <f t="shared" si="52"/>
        <v>0</v>
      </c>
      <c r="I602" s="122"/>
      <c r="J602" s="121">
        <v>2820</v>
      </c>
      <c r="K602" s="122">
        <v>1.6E-2</v>
      </c>
      <c r="L602" s="47">
        <f t="shared" si="53"/>
        <v>0</v>
      </c>
      <c r="M602" s="48">
        <f t="shared" si="54"/>
        <v>0</v>
      </c>
      <c r="N602" s="60">
        <v>4680270097687</v>
      </c>
      <c r="O602" s="61">
        <v>14680270097684</v>
      </c>
    </row>
    <row r="603" spans="1:15" s="36" customFormat="1" ht="60" customHeight="1" x14ac:dyDescent="0.25">
      <c r="A603" s="125"/>
      <c r="B603" s="123" t="s">
        <v>281</v>
      </c>
      <c r="C603" s="124" t="s">
        <v>282</v>
      </c>
      <c r="D603" s="119">
        <v>1</v>
      </c>
      <c r="E603" s="126">
        <v>1950</v>
      </c>
      <c r="F603" s="56">
        <f t="shared" si="55"/>
        <v>1950</v>
      </c>
      <c r="G603" s="54"/>
      <c r="H603" s="58">
        <f t="shared" si="52"/>
        <v>0</v>
      </c>
      <c r="I603" s="122"/>
      <c r="J603" s="121">
        <v>2820</v>
      </c>
      <c r="K603" s="122">
        <v>1.6E-2</v>
      </c>
      <c r="L603" s="47">
        <f t="shared" si="53"/>
        <v>0</v>
      </c>
      <c r="M603" s="48">
        <f t="shared" si="54"/>
        <v>0</v>
      </c>
      <c r="N603" s="60">
        <v>4680270036006</v>
      </c>
      <c r="O603" s="61">
        <v>14680270036003</v>
      </c>
    </row>
    <row r="604" spans="1:15" s="36" customFormat="1" ht="60.75" customHeight="1" x14ac:dyDescent="0.25">
      <c r="A604" s="125"/>
      <c r="B604" s="117" t="s">
        <v>334</v>
      </c>
      <c r="C604" s="118" t="s">
        <v>283</v>
      </c>
      <c r="D604" s="119">
        <v>1</v>
      </c>
      <c r="E604" s="126">
        <v>3450</v>
      </c>
      <c r="F604" s="56">
        <f t="shared" si="55"/>
        <v>3450</v>
      </c>
      <c r="G604" s="54"/>
      <c r="H604" s="58">
        <f t="shared" si="52"/>
        <v>0</v>
      </c>
      <c r="I604" s="122"/>
      <c r="J604" s="121">
        <v>2820</v>
      </c>
      <c r="K604" s="122">
        <v>1.6E-2</v>
      </c>
      <c r="L604" s="47">
        <f t="shared" si="53"/>
        <v>0</v>
      </c>
      <c r="M604" s="48">
        <f t="shared" si="54"/>
        <v>0</v>
      </c>
      <c r="N604" s="60">
        <v>4680270091722</v>
      </c>
      <c r="O604" s="61">
        <v>14680270091729</v>
      </c>
    </row>
    <row r="605" spans="1:15" s="36" customFormat="1" ht="58.5" customHeight="1" x14ac:dyDescent="0.25">
      <c r="A605" s="125"/>
      <c r="B605" s="117" t="s">
        <v>284</v>
      </c>
      <c r="C605" s="118" t="s">
        <v>285</v>
      </c>
      <c r="D605" s="119">
        <v>1</v>
      </c>
      <c r="E605" s="126">
        <v>2200</v>
      </c>
      <c r="F605" s="56">
        <f t="shared" si="55"/>
        <v>2200</v>
      </c>
      <c r="G605" s="54"/>
      <c r="H605" s="58">
        <f t="shared" si="52"/>
        <v>0</v>
      </c>
      <c r="I605" s="122"/>
      <c r="J605" s="121">
        <v>2820</v>
      </c>
      <c r="K605" s="122">
        <v>1.6E-2</v>
      </c>
      <c r="L605" s="47">
        <f t="shared" si="53"/>
        <v>0</v>
      </c>
      <c r="M605" s="48">
        <f t="shared" si="54"/>
        <v>0</v>
      </c>
      <c r="N605" s="60">
        <v>4680270035986</v>
      </c>
      <c r="O605" s="61">
        <v>14680270035983</v>
      </c>
    </row>
    <row r="606" spans="1:15" s="36" customFormat="1" ht="55.5" customHeight="1" x14ac:dyDescent="0.25">
      <c r="A606" s="125"/>
      <c r="B606" s="117" t="s">
        <v>286</v>
      </c>
      <c r="C606" s="118" t="s">
        <v>1484</v>
      </c>
      <c r="D606" s="119">
        <v>1</v>
      </c>
      <c r="E606" s="126">
        <v>2350</v>
      </c>
      <c r="F606" s="56">
        <f t="shared" si="55"/>
        <v>2350</v>
      </c>
      <c r="G606" s="54"/>
      <c r="H606" s="58">
        <f t="shared" si="52"/>
        <v>0</v>
      </c>
      <c r="I606" s="122"/>
      <c r="J606" s="121">
        <v>2820</v>
      </c>
      <c r="K606" s="122">
        <v>1.6E-2</v>
      </c>
      <c r="L606" s="47">
        <f t="shared" si="53"/>
        <v>0</v>
      </c>
      <c r="M606" s="48">
        <f t="shared" si="54"/>
        <v>0</v>
      </c>
      <c r="N606" s="60">
        <v>4680270035962</v>
      </c>
      <c r="O606" s="61">
        <v>14680270035969</v>
      </c>
    </row>
    <row r="607" spans="1:15" s="36" customFormat="1" ht="55.5" customHeight="1" x14ac:dyDescent="0.25">
      <c r="A607" s="125"/>
      <c r="B607" s="117" t="s">
        <v>333</v>
      </c>
      <c r="C607" s="118" t="s">
        <v>287</v>
      </c>
      <c r="D607" s="119">
        <v>1</v>
      </c>
      <c r="E607" s="126">
        <v>8450</v>
      </c>
      <c r="F607" s="56">
        <f t="shared" si="55"/>
        <v>8450</v>
      </c>
      <c r="G607" s="54"/>
      <c r="H607" s="58">
        <f t="shared" si="52"/>
        <v>0</v>
      </c>
      <c r="I607" s="122"/>
      <c r="J607" s="121">
        <v>2820</v>
      </c>
      <c r="K607" s="122">
        <v>1.6E-2</v>
      </c>
      <c r="L607" s="47">
        <f t="shared" si="53"/>
        <v>0</v>
      </c>
      <c r="M607" s="48">
        <f t="shared" si="54"/>
        <v>0</v>
      </c>
      <c r="N607" s="60">
        <v>4680270116203</v>
      </c>
      <c r="O607" s="61">
        <v>14680270116200</v>
      </c>
    </row>
    <row r="608" spans="1:15" s="36" customFormat="1" ht="55.5" customHeight="1" x14ac:dyDescent="0.25">
      <c r="A608" s="217"/>
      <c r="B608" s="218" t="s">
        <v>1486</v>
      </c>
      <c r="C608" s="118" t="s">
        <v>1485</v>
      </c>
      <c r="D608" s="220">
        <v>1</v>
      </c>
      <c r="E608" s="221">
        <v>2200</v>
      </c>
      <c r="F608" s="56">
        <f t="shared" si="55"/>
        <v>2200</v>
      </c>
      <c r="G608" s="87"/>
      <c r="H608" s="223">
        <f t="shared" si="52"/>
        <v>0</v>
      </c>
      <c r="I608" s="224"/>
      <c r="J608" s="121">
        <v>2820</v>
      </c>
      <c r="K608" s="122">
        <v>1.6E-2</v>
      </c>
      <c r="L608" s="47">
        <f>G608/D608*J608/1000</f>
        <v>0</v>
      </c>
      <c r="M608" s="48">
        <f>G608/D608*K608</f>
        <v>0</v>
      </c>
      <c r="N608" s="91">
        <v>4680270121467</v>
      </c>
      <c r="O608" s="92">
        <v>14680270121464</v>
      </c>
    </row>
    <row r="609" spans="1:21" s="36" customFormat="1" ht="55.5" customHeight="1" x14ac:dyDescent="0.25">
      <c r="A609" s="217"/>
      <c r="B609" s="218" t="s">
        <v>1488</v>
      </c>
      <c r="C609" s="118" t="s">
        <v>1487</v>
      </c>
      <c r="D609" s="220">
        <v>1</v>
      </c>
      <c r="E609" s="221">
        <v>2200</v>
      </c>
      <c r="F609" s="56">
        <f t="shared" si="55"/>
        <v>2200</v>
      </c>
      <c r="G609" s="87"/>
      <c r="H609" s="223">
        <f t="shared" si="52"/>
        <v>0</v>
      </c>
      <c r="I609" s="224"/>
      <c r="J609" s="121">
        <v>2820</v>
      </c>
      <c r="K609" s="122">
        <v>1.6E-2</v>
      </c>
      <c r="L609" s="47">
        <f>G609/D609*J609/1000</f>
        <v>0</v>
      </c>
      <c r="M609" s="48">
        <f>G609/D609*K609</f>
        <v>0</v>
      </c>
      <c r="N609" s="91">
        <v>4680270120446</v>
      </c>
      <c r="O609" s="92">
        <v>14680270120443</v>
      </c>
    </row>
    <row r="610" spans="1:21" s="36" customFormat="1" ht="55.5" customHeight="1" x14ac:dyDescent="0.25">
      <c r="A610" s="217"/>
      <c r="B610" s="218" t="s">
        <v>1490</v>
      </c>
      <c r="C610" s="118" t="s">
        <v>1489</v>
      </c>
      <c r="D610" s="220">
        <v>1</v>
      </c>
      <c r="E610" s="221">
        <v>2470</v>
      </c>
      <c r="F610" s="56">
        <f t="shared" si="55"/>
        <v>2470</v>
      </c>
      <c r="G610" s="87"/>
      <c r="H610" s="223">
        <f t="shared" si="52"/>
        <v>0</v>
      </c>
      <c r="I610" s="224"/>
      <c r="J610" s="121">
        <v>2820</v>
      </c>
      <c r="K610" s="122">
        <v>1.6E-2</v>
      </c>
      <c r="L610" s="47">
        <f>G610/D610*J610/1000</f>
        <v>0</v>
      </c>
      <c r="M610" s="48">
        <f>G610/D610*K610</f>
        <v>0</v>
      </c>
      <c r="N610" s="91">
        <v>4680270097342</v>
      </c>
      <c r="O610" s="92">
        <v>14680270097349</v>
      </c>
    </row>
    <row r="611" spans="1:21" s="36" customFormat="1" ht="55.5" customHeight="1" x14ac:dyDescent="0.25">
      <c r="A611" s="217"/>
      <c r="B611" s="218" t="s">
        <v>1492</v>
      </c>
      <c r="C611" s="118" t="s">
        <v>1491</v>
      </c>
      <c r="D611" s="220">
        <v>1</v>
      </c>
      <c r="E611" s="221">
        <v>3530</v>
      </c>
      <c r="F611" s="56">
        <f t="shared" si="55"/>
        <v>3530</v>
      </c>
      <c r="G611" s="87"/>
      <c r="H611" s="223">
        <f t="shared" si="52"/>
        <v>0</v>
      </c>
      <c r="I611" s="224"/>
      <c r="J611" s="121">
        <v>2820</v>
      </c>
      <c r="K611" s="122">
        <v>1.6E-2</v>
      </c>
      <c r="L611" s="47">
        <f>G611/D611*J611/1000</f>
        <v>0</v>
      </c>
      <c r="M611" s="48">
        <f>G611/D611*K611</f>
        <v>0</v>
      </c>
      <c r="N611" s="91">
        <v>4680270117705</v>
      </c>
      <c r="O611" s="92">
        <v>14680270117702</v>
      </c>
    </row>
    <row r="612" spans="1:21" s="36" customFormat="1" ht="55.5" customHeight="1" x14ac:dyDescent="0.25">
      <c r="A612" s="217"/>
      <c r="B612" s="218" t="s">
        <v>1504</v>
      </c>
      <c r="C612" s="219" t="s">
        <v>1503</v>
      </c>
      <c r="D612" s="220">
        <v>1</v>
      </c>
      <c r="E612" s="221">
        <v>1950</v>
      </c>
      <c r="F612" s="222">
        <f t="shared" si="55"/>
        <v>1950</v>
      </c>
      <c r="G612" s="87"/>
      <c r="H612" s="223">
        <f>F612*G612</f>
        <v>0</v>
      </c>
      <c r="I612" s="224"/>
      <c r="J612" s="121">
        <v>2820</v>
      </c>
      <c r="K612" s="122">
        <v>1.6E-2</v>
      </c>
      <c r="L612" s="47">
        <f>G612/D612*J612/1000</f>
        <v>0</v>
      </c>
      <c r="M612" s="48">
        <f>G612/D612*K612</f>
        <v>0</v>
      </c>
      <c r="N612" s="91">
        <v>4680270122624</v>
      </c>
      <c r="O612" s="92">
        <v>14680270122621</v>
      </c>
    </row>
    <row r="613" spans="1:21" s="36" customFormat="1" ht="56.25" customHeight="1" thickBot="1" x14ac:dyDescent="0.3">
      <c r="A613" s="217"/>
      <c r="B613" s="232" t="s">
        <v>288</v>
      </c>
      <c r="C613" s="219" t="s">
        <v>289</v>
      </c>
      <c r="D613" s="220">
        <v>1</v>
      </c>
      <c r="E613" s="221">
        <v>2030</v>
      </c>
      <c r="F613" s="222">
        <f t="shared" si="55"/>
        <v>2030</v>
      </c>
      <c r="G613" s="87"/>
      <c r="H613" s="223">
        <f t="shared" si="52"/>
        <v>0</v>
      </c>
      <c r="I613" s="224"/>
      <c r="J613" s="225">
        <v>2820</v>
      </c>
      <c r="K613" s="224">
        <v>1.6E-2</v>
      </c>
      <c r="L613" s="90">
        <f t="shared" si="53"/>
        <v>0</v>
      </c>
      <c r="M613" s="226">
        <f t="shared" si="54"/>
        <v>0</v>
      </c>
      <c r="N613" s="91">
        <v>4680270113455</v>
      </c>
      <c r="O613" s="92">
        <v>14680270113452</v>
      </c>
    </row>
    <row r="614" spans="1:21" s="36" customFormat="1" ht="15" customHeight="1" thickBot="1" x14ac:dyDescent="0.3">
      <c r="A614" s="155" t="s">
        <v>482</v>
      </c>
      <c r="B614" s="29"/>
      <c r="C614" s="362"/>
      <c r="D614" s="29"/>
      <c r="E614" s="30"/>
      <c r="F614" s="234"/>
      <c r="G614" s="31"/>
      <c r="H614" s="102"/>
      <c r="I614" s="29"/>
      <c r="J614" s="35"/>
      <c r="K614" s="29"/>
      <c r="L614" s="103"/>
      <c r="M614" s="104"/>
      <c r="N614" s="29"/>
      <c r="O614" s="83"/>
    </row>
    <row r="615" spans="1:21" s="36" customFormat="1" ht="64.5" customHeight="1" x14ac:dyDescent="0.25">
      <c r="A615" s="151"/>
      <c r="B615" s="233" t="s">
        <v>290</v>
      </c>
      <c r="C615" s="153" t="s">
        <v>291</v>
      </c>
      <c r="D615" s="154">
        <v>1</v>
      </c>
      <c r="E615" s="139">
        <v>950</v>
      </c>
      <c r="F615" s="43">
        <f t="shared" si="55"/>
        <v>950</v>
      </c>
      <c r="G615" s="46"/>
      <c r="H615" s="45">
        <f t="shared" si="52"/>
        <v>0</v>
      </c>
      <c r="I615" s="144"/>
      <c r="J615" s="145">
        <v>3600</v>
      </c>
      <c r="K615" s="140">
        <v>1.6E-2</v>
      </c>
      <c r="L615" s="47">
        <f t="shared" si="53"/>
        <v>0</v>
      </c>
      <c r="M615" s="48">
        <f t="shared" si="54"/>
        <v>0</v>
      </c>
      <c r="N615" s="101">
        <v>4680270086803</v>
      </c>
      <c r="O615" s="108">
        <v>14680270086800</v>
      </c>
    </row>
    <row r="616" spans="1:21" s="36" customFormat="1" ht="60" customHeight="1" x14ac:dyDescent="0.25">
      <c r="A616" s="125"/>
      <c r="B616" s="146" t="s">
        <v>292</v>
      </c>
      <c r="C616" s="118" t="s">
        <v>293</v>
      </c>
      <c r="D616" s="119">
        <v>1</v>
      </c>
      <c r="E616" s="126">
        <v>950</v>
      </c>
      <c r="F616" s="56">
        <f t="shared" si="55"/>
        <v>950</v>
      </c>
      <c r="G616" s="54"/>
      <c r="H616" s="58">
        <f t="shared" si="52"/>
        <v>0</v>
      </c>
      <c r="I616" s="120"/>
      <c r="J616" s="147">
        <v>3600</v>
      </c>
      <c r="K616" s="122">
        <v>1.6E-2</v>
      </c>
      <c r="L616" s="47">
        <f t="shared" si="53"/>
        <v>0</v>
      </c>
      <c r="M616" s="48">
        <f t="shared" si="54"/>
        <v>0</v>
      </c>
      <c r="N616" s="60">
        <v>4680270034644</v>
      </c>
      <c r="O616" s="61">
        <v>14680270034641</v>
      </c>
    </row>
    <row r="617" spans="1:21" s="36" customFormat="1" ht="54.75" customHeight="1" thickBot="1" x14ac:dyDescent="0.3">
      <c r="A617" s="217"/>
      <c r="B617" s="235" t="s">
        <v>294</v>
      </c>
      <c r="C617" s="219" t="s">
        <v>295</v>
      </c>
      <c r="D617" s="220">
        <v>1</v>
      </c>
      <c r="E617" s="221">
        <v>1930</v>
      </c>
      <c r="F617" s="222">
        <f t="shared" si="55"/>
        <v>1930</v>
      </c>
      <c r="G617" s="87"/>
      <c r="H617" s="223">
        <f t="shared" si="52"/>
        <v>0</v>
      </c>
      <c r="I617" s="236"/>
      <c r="J617" s="237">
        <v>3600</v>
      </c>
      <c r="K617" s="224">
        <v>1.6E-2</v>
      </c>
      <c r="L617" s="90">
        <f t="shared" si="53"/>
        <v>0</v>
      </c>
      <c r="M617" s="226">
        <f t="shared" si="54"/>
        <v>0</v>
      </c>
      <c r="N617" s="91">
        <v>4680270034682</v>
      </c>
      <c r="O617" s="92">
        <v>14680270034689</v>
      </c>
    </row>
    <row r="618" spans="1:21" s="134" customFormat="1" ht="12" customHeight="1" thickBot="1" x14ac:dyDescent="0.25">
      <c r="A618" s="155" t="s">
        <v>483</v>
      </c>
      <c r="B618" s="238"/>
      <c r="C618" s="375"/>
      <c r="D618" s="238"/>
      <c r="E618" s="239"/>
      <c r="F618" s="234"/>
      <c r="G618" s="240"/>
      <c r="H618" s="241"/>
      <c r="I618" s="238"/>
      <c r="J618" s="242"/>
      <c r="K618" s="238"/>
      <c r="L618" s="243"/>
      <c r="M618" s="244"/>
      <c r="N618" s="238"/>
      <c r="O618" s="245"/>
    </row>
    <row r="619" spans="1:21" s="36" customFormat="1" ht="57.75" customHeight="1" x14ac:dyDescent="0.25">
      <c r="A619" s="151"/>
      <c r="B619" s="152" t="s">
        <v>296</v>
      </c>
      <c r="C619" s="153" t="s">
        <v>297</v>
      </c>
      <c r="D619" s="154">
        <v>1</v>
      </c>
      <c r="E619" s="139">
        <v>1720</v>
      </c>
      <c r="F619" s="43">
        <f t="shared" si="55"/>
        <v>1720</v>
      </c>
      <c r="G619" s="46"/>
      <c r="H619" s="45">
        <f t="shared" si="52"/>
        <v>0</v>
      </c>
      <c r="I619" s="144"/>
      <c r="J619" s="145">
        <v>4600</v>
      </c>
      <c r="K619" s="140">
        <v>1.9E-2</v>
      </c>
      <c r="L619" s="47">
        <f t="shared" si="53"/>
        <v>0</v>
      </c>
      <c r="M619" s="48">
        <f t="shared" si="54"/>
        <v>0</v>
      </c>
      <c r="N619" s="101">
        <v>4680270087220</v>
      </c>
      <c r="O619" s="108">
        <v>14680270087227</v>
      </c>
      <c r="U619" s="149"/>
    </row>
    <row r="620" spans="1:21" s="36" customFormat="1" ht="54.75" customHeight="1" x14ac:dyDescent="0.25">
      <c r="A620" s="125"/>
      <c r="B620" s="117" t="s">
        <v>298</v>
      </c>
      <c r="C620" s="118" t="s">
        <v>299</v>
      </c>
      <c r="D620" s="119">
        <v>1</v>
      </c>
      <c r="E620" s="126">
        <v>1720</v>
      </c>
      <c r="F620" s="56">
        <f t="shared" si="55"/>
        <v>1720</v>
      </c>
      <c r="G620" s="54"/>
      <c r="H620" s="58">
        <f t="shared" si="52"/>
        <v>0</v>
      </c>
      <c r="I620" s="120"/>
      <c r="J620" s="147">
        <v>4600</v>
      </c>
      <c r="K620" s="122">
        <v>1.9E-2</v>
      </c>
      <c r="L620" s="47">
        <f t="shared" si="53"/>
        <v>0</v>
      </c>
      <c r="M620" s="48">
        <f t="shared" si="54"/>
        <v>0</v>
      </c>
      <c r="N620" s="60">
        <v>4680270087343</v>
      </c>
      <c r="O620" s="61">
        <v>14680270087340</v>
      </c>
    </row>
    <row r="621" spans="1:21" s="36" customFormat="1" ht="51.75" customHeight="1" x14ac:dyDescent="0.25">
      <c r="A621" s="125"/>
      <c r="B621" s="117" t="s">
        <v>300</v>
      </c>
      <c r="C621" s="118" t="s">
        <v>301</v>
      </c>
      <c r="D621" s="119">
        <v>1</v>
      </c>
      <c r="E621" s="126">
        <v>1470</v>
      </c>
      <c r="F621" s="56">
        <f t="shared" si="55"/>
        <v>1470</v>
      </c>
      <c r="G621" s="54"/>
      <c r="H621" s="58">
        <f t="shared" si="52"/>
        <v>0</v>
      </c>
      <c r="I621" s="120"/>
      <c r="J621" s="147">
        <v>4600</v>
      </c>
      <c r="K621" s="122">
        <v>1.9E-2</v>
      </c>
      <c r="L621" s="47">
        <f t="shared" si="53"/>
        <v>0</v>
      </c>
      <c r="M621" s="48">
        <f t="shared" si="54"/>
        <v>0</v>
      </c>
      <c r="N621" s="60">
        <v>4680270087275</v>
      </c>
      <c r="O621" s="61">
        <v>14680270087272</v>
      </c>
    </row>
    <row r="622" spans="1:21" s="36" customFormat="1" ht="43.5" customHeight="1" x14ac:dyDescent="0.25">
      <c r="A622" s="125"/>
      <c r="B622" s="117" t="s">
        <v>302</v>
      </c>
      <c r="C622" s="118" t="s">
        <v>303</v>
      </c>
      <c r="D622" s="119">
        <v>1</v>
      </c>
      <c r="E622" s="126">
        <v>1720</v>
      </c>
      <c r="F622" s="56">
        <f t="shared" si="55"/>
        <v>1720</v>
      </c>
      <c r="G622" s="54"/>
      <c r="H622" s="58">
        <f t="shared" si="52"/>
        <v>0</v>
      </c>
      <c r="I622" s="120"/>
      <c r="J622" s="147">
        <v>4600</v>
      </c>
      <c r="K622" s="122">
        <v>1.9E-2</v>
      </c>
      <c r="L622" s="47">
        <f t="shared" si="53"/>
        <v>0</v>
      </c>
      <c r="M622" s="48">
        <f t="shared" si="54"/>
        <v>0</v>
      </c>
      <c r="N622" s="60">
        <v>4680270087305</v>
      </c>
      <c r="O622" s="61">
        <v>14680270087302</v>
      </c>
    </row>
    <row r="623" spans="1:21" s="36" customFormat="1" ht="54.75" customHeight="1" x14ac:dyDescent="0.25">
      <c r="A623" s="125"/>
      <c r="B623" s="117" t="s">
        <v>304</v>
      </c>
      <c r="C623" s="118" t="s">
        <v>476</v>
      </c>
      <c r="D623" s="119">
        <v>1</v>
      </c>
      <c r="E623" s="126">
        <v>2200</v>
      </c>
      <c r="F623" s="56">
        <f t="shared" si="55"/>
        <v>2200</v>
      </c>
      <c r="G623" s="54"/>
      <c r="H623" s="58">
        <f t="shared" si="52"/>
        <v>0</v>
      </c>
      <c r="I623" s="120"/>
      <c r="J623" s="147">
        <v>4600</v>
      </c>
      <c r="K623" s="122">
        <v>1.9E-2</v>
      </c>
      <c r="L623" s="47">
        <f t="shared" si="53"/>
        <v>0</v>
      </c>
      <c r="M623" s="48">
        <f t="shared" si="54"/>
        <v>0</v>
      </c>
      <c r="N623" s="60">
        <v>4680270087244</v>
      </c>
      <c r="O623" s="61">
        <v>14680270087241</v>
      </c>
    </row>
    <row r="624" spans="1:21" s="36" customFormat="1" ht="56.25" customHeight="1" thickBot="1" x14ac:dyDescent="0.3">
      <c r="A624" s="217"/>
      <c r="B624" s="232" t="s">
        <v>305</v>
      </c>
      <c r="C624" s="219" t="s">
        <v>306</v>
      </c>
      <c r="D624" s="220">
        <v>1</v>
      </c>
      <c r="E624" s="221">
        <v>1470</v>
      </c>
      <c r="F624" s="222">
        <f t="shared" si="55"/>
        <v>1470</v>
      </c>
      <c r="G624" s="87"/>
      <c r="H624" s="223">
        <f t="shared" si="52"/>
        <v>0</v>
      </c>
      <c r="I624" s="236"/>
      <c r="J624" s="237">
        <v>4600</v>
      </c>
      <c r="K624" s="224">
        <v>1.9E-2</v>
      </c>
      <c r="L624" s="90">
        <f t="shared" si="53"/>
        <v>0</v>
      </c>
      <c r="M624" s="226">
        <f t="shared" si="54"/>
        <v>0</v>
      </c>
      <c r="N624" s="91">
        <v>4680270110232</v>
      </c>
      <c r="O624" s="92">
        <v>14680270110239</v>
      </c>
    </row>
    <row r="625" spans="1:15" s="36" customFormat="1" ht="12" customHeight="1" thickBot="1" x14ac:dyDescent="0.3">
      <c r="A625" s="155" t="s">
        <v>484</v>
      </c>
      <c r="B625" s="29"/>
      <c r="C625" s="362"/>
      <c r="D625" s="29"/>
      <c r="E625" s="30"/>
      <c r="F625" s="234"/>
      <c r="G625" s="31"/>
      <c r="H625" s="102"/>
      <c r="I625" s="29"/>
      <c r="J625" s="35"/>
      <c r="K625" s="29"/>
      <c r="L625" s="103"/>
      <c r="M625" s="104"/>
      <c r="N625" s="29"/>
      <c r="O625" s="83"/>
    </row>
    <row r="626" spans="1:15" s="36" customFormat="1" ht="59.25" customHeight="1" x14ac:dyDescent="0.25">
      <c r="A626" s="151"/>
      <c r="B626" s="152" t="s">
        <v>332</v>
      </c>
      <c r="C626" s="153" t="s">
        <v>307</v>
      </c>
      <c r="D626" s="154">
        <v>1</v>
      </c>
      <c r="E626" s="139">
        <v>5600</v>
      </c>
      <c r="F626" s="43">
        <f t="shared" si="55"/>
        <v>5600</v>
      </c>
      <c r="G626" s="46"/>
      <c r="H626" s="45">
        <f t="shared" si="52"/>
        <v>0</v>
      </c>
      <c r="I626" s="144"/>
      <c r="J626" s="145">
        <v>4200</v>
      </c>
      <c r="K626" s="144">
        <v>2.4E-2</v>
      </c>
      <c r="L626" s="47">
        <f t="shared" si="53"/>
        <v>0</v>
      </c>
      <c r="M626" s="48">
        <f t="shared" si="54"/>
        <v>0</v>
      </c>
      <c r="N626" s="101">
        <v>4680270096994</v>
      </c>
      <c r="O626" s="108">
        <v>14680270096991</v>
      </c>
    </row>
    <row r="627" spans="1:15" s="36" customFormat="1" ht="59.25" customHeight="1" x14ac:dyDescent="0.25">
      <c r="A627" s="125"/>
      <c r="B627" s="117" t="s">
        <v>331</v>
      </c>
      <c r="C627" s="118" t="s">
        <v>308</v>
      </c>
      <c r="D627" s="119">
        <v>1</v>
      </c>
      <c r="E627" s="126">
        <v>5600</v>
      </c>
      <c r="F627" s="56">
        <f t="shared" si="55"/>
        <v>5600</v>
      </c>
      <c r="G627" s="54"/>
      <c r="H627" s="58">
        <f t="shared" si="52"/>
        <v>0</v>
      </c>
      <c r="I627" s="120"/>
      <c r="J627" s="147">
        <v>4200</v>
      </c>
      <c r="K627" s="120">
        <v>2.4E-2</v>
      </c>
      <c r="L627" s="47">
        <f t="shared" si="53"/>
        <v>0</v>
      </c>
      <c r="M627" s="48">
        <f t="shared" si="54"/>
        <v>0</v>
      </c>
      <c r="N627" s="60">
        <v>4680270096970</v>
      </c>
      <c r="O627" s="61">
        <v>14680270096977</v>
      </c>
    </row>
    <row r="628" spans="1:15" s="36" customFormat="1" ht="58.5" customHeight="1" x14ac:dyDescent="0.25">
      <c r="A628" s="125"/>
      <c r="B628" s="117" t="s">
        <v>309</v>
      </c>
      <c r="C628" s="118" t="s">
        <v>310</v>
      </c>
      <c r="D628" s="119">
        <v>1</v>
      </c>
      <c r="E628" s="126">
        <v>2670</v>
      </c>
      <c r="F628" s="56">
        <f t="shared" si="55"/>
        <v>2670</v>
      </c>
      <c r="G628" s="54"/>
      <c r="H628" s="58">
        <f t="shared" si="52"/>
        <v>0</v>
      </c>
      <c r="I628" s="120"/>
      <c r="J628" s="147">
        <v>4200</v>
      </c>
      <c r="K628" s="120">
        <v>2.4E-2</v>
      </c>
      <c r="L628" s="47">
        <f t="shared" si="53"/>
        <v>0</v>
      </c>
      <c r="M628" s="48">
        <f t="shared" si="54"/>
        <v>0</v>
      </c>
      <c r="N628" s="60">
        <v>4680270035443</v>
      </c>
      <c r="O628" s="61">
        <v>14680270035440</v>
      </c>
    </row>
    <row r="629" spans="1:15" s="36" customFormat="1" ht="63" customHeight="1" thickBot="1" x14ac:dyDescent="0.3">
      <c r="A629" s="217"/>
      <c r="B629" s="218" t="s">
        <v>330</v>
      </c>
      <c r="C629" s="219" t="s">
        <v>311</v>
      </c>
      <c r="D629" s="220">
        <v>1</v>
      </c>
      <c r="E629" s="221">
        <v>5600</v>
      </c>
      <c r="F629" s="222">
        <f t="shared" si="55"/>
        <v>5600</v>
      </c>
      <c r="G629" s="87"/>
      <c r="H629" s="223">
        <f t="shared" si="52"/>
        <v>0</v>
      </c>
      <c r="I629" s="236"/>
      <c r="J629" s="237">
        <v>4200</v>
      </c>
      <c r="K629" s="236">
        <v>2.4E-2</v>
      </c>
      <c r="L629" s="90">
        <f t="shared" si="53"/>
        <v>0</v>
      </c>
      <c r="M629" s="226">
        <f t="shared" si="54"/>
        <v>0</v>
      </c>
      <c r="N629" s="91">
        <v>4680270091630</v>
      </c>
      <c r="O629" s="92">
        <v>14680270091637</v>
      </c>
    </row>
    <row r="630" spans="1:15" s="149" customFormat="1" ht="12" customHeight="1" thickBot="1" x14ac:dyDescent="0.25">
      <c r="A630" s="155" t="s">
        <v>485</v>
      </c>
      <c r="B630" s="29"/>
      <c r="C630" s="362"/>
      <c r="D630" s="29"/>
      <c r="E630" s="30"/>
      <c r="F630" s="234"/>
      <c r="G630" s="31"/>
      <c r="H630" s="102"/>
      <c r="I630" s="29"/>
      <c r="J630" s="35"/>
      <c r="K630" s="29"/>
      <c r="L630" s="103"/>
      <c r="M630" s="104"/>
      <c r="N630" s="29"/>
      <c r="O630" s="83"/>
    </row>
    <row r="631" spans="1:15" s="36" customFormat="1" ht="63" customHeight="1" x14ac:dyDescent="0.25">
      <c r="A631" s="151"/>
      <c r="B631" s="152" t="s">
        <v>329</v>
      </c>
      <c r="C631" s="153" t="s">
        <v>312</v>
      </c>
      <c r="D631" s="154">
        <v>1</v>
      </c>
      <c r="E631" s="139">
        <v>6050</v>
      </c>
      <c r="F631" s="43">
        <f t="shared" si="55"/>
        <v>6050</v>
      </c>
      <c r="G631" s="46"/>
      <c r="H631" s="45">
        <f>F631*G631</f>
        <v>0</v>
      </c>
      <c r="I631" s="144"/>
      <c r="J631" s="145">
        <v>3500</v>
      </c>
      <c r="K631" s="144">
        <v>2.4E-2</v>
      </c>
      <c r="L631" s="47">
        <f t="shared" si="53"/>
        <v>0</v>
      </c>
      <c r="M631" s="48">
        <f t="shared" si="54"/>
        <v>0</v>
      </c>
      <c r="N631" s="101">
        <v>4680270091746</v>
      </c>
      <c r="O631" s="108">
        <v>14680270091743</v>
      </c>
    </row>
    <row r="632" spans="1:15" s="36" customFormat="1" ht="61.5" customHeight="1" thickBot="1" x14ac:dyDescent="0.3">
      <c r="A632" s="217"/>
      <c r="B632" s="218" t="s">
        <v>328</v>
      </c>
      <c r="C632" s="219" t="s">
        <v>313</v>
      </c>
      <c r="D632" s="220">
        <v>1</v>
      </c>
      <c r="E632" s="221">
        <v>7780</v>
      </c>
      <c r="F632" s="222">
        <f t="shared" si="55"/>
        <v>7780</v>
      </c>
      <c r="G632" s="87"/>
      <c r="H632" s="223">
        <f>F632*G632</f>
        <v>0</v>
      </c>
      <c r="I632" s="236"/>
      <c r="J632" s="237">
        <v>3500</v>
      </c>
      <c r="K632" s="236">
        <v>2.4E-2</v>
      </c>
      <c r="L632" s="90">
        <f t="shared" si="53"/>
        <v>0</v>
      </c>
      <c r="M632" s="226">
        <f t="shared" si="54"/>
        <v>0</v>
      </c>
      <c r="N632" s="91">
        <v>4680270097809</v>
      </c>
      <c r="O632" s="92">
        <v>14680270097806</v>
      </c>
    </row>
    <row r="633" spans="1:15" s="36" customFormat="1" ht="12" customHeight="1" thickBot="1" x14ac:dyDescent="0.3">
      <c r="A633" s="155" t="s">
        <v>131</v>
      </c>
      <c r="B633" s="29"/>
      <c r="C633" s="362"/>
      <c r="D633" s="29"/>
      <c r="E633" s="30"/>
      <c r="F633" s="234"/>
      <c r="G633" s="31"/>
      <c r="H633" s="102"/>
      <c r="I633" s="29"/>
      <c r="J633" s="35"/>
      <c r="K633" s="29"/>
      <c r="L633" s="103"/>
      <c r="M633" s="104"/>
      <c r="N633" s="29"/>
      <c r="O633" s="83"/>
    </row>
    <row r="634" spans="1:15" s="36" customFormat="1" ht="53.25" customHeight="1" x14ac:dyDescent="0.25">
      <c r="A634" s="125"/>
      <c r="B634" s="117" t="s">
        <v>314</v>
      </c>
      <c r="C634" s="118" t="s">
        <v>315</v>
      </c>
      <c r="D634" s="119">
        <v>1</v>
      </c>
      <c r="E634" s="126">
        <v>2200</v>
      </c>
      <c r="F634" s="56">
        <f t="shared" si="55"/>
        <v>2200</v>
      </c>
      <c r="G634" s="54"/>
      <c r="H634" s="58">
        <f t="shared" ref="H634:H639" si="56">F634*G634</f>
        <v>0</v>
      </c>
      <c r="I634" s="120"/>
      <c r="J634" s="147">
        <v>3600</v>
      </c>
      <c r="K634" s="120">
        <v>1.6E-2</v>
      </c>
      <c r="L634" s="47">
        <f t="shared" si="53"/>
        <v>0</v>
      </c>
      <c r="M634" s="48">
        <f t="shared" si="54"/>
        <v>0</v>
      </c>
      <c r="N634" s="60">
        <v>4680270034927</v>
      </c>
      <c r="O634" s="61">
        <v>14680270034924</v>
      </c>
    </row>
    <row r="635" spans="1:15" s="36" customFormat="1" ht="52.5" customHeight="1" x14ac:dyDescent="0.25">
      <c r="A635" s="125"/>
      <c r="B635" s="117" t="s">
        <v>316</v>
      </c>
      <c r="C635" s="118" t="s">
        <v>317</v>
      </c>
      <c r="D635" s="119">
        <v>1</v>
      </c>
      <c r="E635" s="126">
        <v>2720</v>
      </c>
      <c r="F635" s="56">
        <f t="shared" si="55"/>
        <v>2720</v>
      </c>
      <c r="G635" s="54"/>
      <c r="H635" s="58">
        <f t="shared" si="56"/>
        <v>0</v>
      </c>
      <c r="I635" s="120"/>
      <c r="J635" s="147">
        <v>3600</v>
      </c>
      <c r="K635" s="120">
        <v>1.6E-2</v>
      </c>
      <c r="L635" s="47">
        <f t="shared" si="53"/>
        <v>0</v>
      </c>
      <c r="M635" s="48">
        <f t="shared" si="54"/>
        <v>0</v>
      </c>
      <c r="N635" s="60">
        <v>4680270034903</v>
      </c>
      <c r="O635" s="61">
        <v>14680270034900</v>
      </c>
    </row>
    <row r="636" spans="1:15" s="36" customFormat="1" ht="52.5" customHeight="1" x14ac:dyDescent="0.25">
      <c r="A636" s="125"/>
      <c r="B636" s="117" t="s">
        <v>318</v>
      </c>
      <c r="C636" s="118" t="s">
        <v>319</v>
      </c>
      <c r="D636" s="119">
        <v>1</v>
      </c>
      <c r="E636" s="126">
        <v>8760</v>
      </c>
      <c r="F636" s="56">
        <f t="shared" si="55"/>
        <v>8760</v>
      </c>
      <c r="G636" s="54"/>
      <c r="H636" s="58">
        <f t="shared" si="56"/>
        <v>0</v>
      </c>
      <c r="I636" s="120"/>
      <c r="J636" s="147">
        <v>3600</v>
      </c>
      <c r="K636" s="120">
        <v>1.6E-2</v>
      </c>
      <c r="L636" s="47">
        <f t="shared" si="53"/>
        <v>0</v>
      </c>
      <c r="M636" s="48">
        <f t="shared" si="54"/>
        <v>0</v>
      </c>
      <c r="N636" s="60">
        <v>4680270086940</v>
      </c>
      <c r="O636" s="61">
        <v>14680270086947</v>
      </c>
    </row>
    <row r="637" spans="1:15" s="36" customFormat="1" ht="54.75" customHeight="1" x14ac:dyDescent="0.25">
      <c r="A637" s="125"/>
      <c r="B637" s="117" t="s">
        <v>320</v>
      </c>
      <c r="C637" s="118" t="s">
        <v>321</v>
      </c>
      <c r="D637" s="119">
        <v>1</v>
      </c>
      <c r="E637" s="126">
        <v>6910</v>
      </c>
      <c r="F637" s="56">
        <f t="shared" si="55"/>
        <v>6910</v>
      </c>
      <c r="G637" s="54"/>
      <c r="H637" s="58">
        <f t="shared" si="56"/>
        <v>0</v>
      </c>
      <c r="I637" s="120"/>
      <c r="J637" s="147">
        <v>3600</v>
      </c>
      <c r="K637" s="120">
        <v>1.6E-2</v>
      </c>
      <c r="L637" s="47">
        <f t="shared" si="53"/>
        <v>0</v>
      </c>
      <c r="M637" s="48">
        <f t="shared" si="54"/>
        <v>0</v>
      </c>
      <c r="N637" s="60">
        <v>4680270086926</v>
      </c>
      <c r="O637" s="61">
        <v>14680270086923</v>
      </c>
    </row>
    <row r="638" spans="1:15" s="36" customFormat="1" ht="50.25" customHeight="1" x14ac:dyDescent="0.25">
      <c r="A638" s="125"/>
      <c r="B638" s="117" t="s">
        <v>322</v>
      </c>
      <c r="C638" s="118" t="s">
        <v>323</v>
      </c>
      <c r="D638" s="119">
        <v>1</v>
      </c>
      <c r="E638" s="126">
        <v>5270</v>
      </c>
      <c r="F638" s="56">
        <f t="shared" si="55"/>
        <v>5270</v>
      </c>
      <c r="G638" s="54"/>
      <c r="H638" s="58">
        <f t="shared" si="56"/>
        <v>0</v>
      </c>
      <c r="I638" s="120"/>
      <c r="J638" s="147">
        <v>3600</v>
      </c>
      <c r="K638" s="120">
        <v>1.6E-2</v>
      </c>
      <c r="L638" s="47">
        <f t="shared" si="53"/>
        <v>0</v>
      </c>
      <c r="M638" s="48">
        <f t="shared" si="54"/>
        <v>0</v>
      </c>
      <c r="N638" s="60">
        <v>4680270086964</v>
      </c>
      <c r="O638" s="61">
        <v>14680270086961</v>
      </c>
    </row>
    <row r="639" spans="1:15" s="36" customFormat="1" ht="56.25" customHeight="1" thickBot="1" x14ac:dyDescent="0.3">
      <c r="A639" s="217"/>
      <c r="B639" s="246" t="s">
        <v>324</v>
      </c>
      <c r="C639" s="247" t="s">
        <v>1480</v>
      </c>
      <c r="D639" s="236">
        <v>1</v>
      </c>
      <c r="E639" s="221">
        <v>9780</v>
      </c>
      <c r="F639" s="222">
        <f>E639*(1-$H$2)</f>
        <v>9780</v>
      </c>
      <c r="G639" s="87"/>
      <c r="H639" s="223">
        <f t="shared" si="56"/>
        <v>0</v>
      </c>
      <c r="I639" s="236"/>
      <c r="J639" s="237"/>
      <c r="K639" s="236">
        <v>2.4E-2</v>
      </c>
      <c r="L639" s="230">
        <f t="shared" si="53"/>
        <v>0</v>
      </c>
      <c r="M639" s="231">
        <f t="shared" si="54"/>
        <v>0</v>
      </c>
      <c r="N639" s="91">
        <v>4680270036228</v>
      </c>
      <c r="O639" s="92">
        <v>14680270036225</v>
      </c>
    </row>
    <row r="640" spans="1:15" s="36" customFormat="1" ht="15" customHeight="1" x14ac:dyDescent="0.25">
      <c r="A640" s="248" t="s">
        <v>134</v>
      </c>
      <c r="B640" s="23"/>
      <c r="C640" s="360"/>
      <c r="D640" s="23"/>
      <c r="E640" s="24"/>
      <c r="F640" s="379"/>
      <c r="G640" s="25"/>
      <c r="H640" s="23"/>
      <c r="I640" s="23"/>
      <c r="J640" s="33"/>
      <c r="K640" s="23"/>
      <c r="L640" s="23"/>
      <c r="M640" s="23"/>
      <c r="N640" s="23"/>
      <c r="O640" s="148"/>
    </row>
    <row r="641" spans="1:15" s="36" customFormat="1" ht="14.25" customHeight="1" thickBot="1" x14ac:dyDescent="0.3">
      <c r="A641" s="250" t="s">
        <v>1159</v>
      </c>
      <c r="B641" s="27"/>
      <c r="C641" s="361"/>
      <c r="D641" s="27"/>
      <c r="E641" s="26"/>
      <c r="F641" s="379"/>
      <c r="G641" s="28"/>
      <c r="H641" s="27"/>
      <c r="I641" s="27"/>
      <c r="J641" s="34"/>
      <c r="K641" s="27"/>
      <c r="L641" s="27"/>
      <c r="M641" s="27"/>
      <c r="N641" s="27"/>
      <c r="O641" s="150"/>
    </row>
    <row r="642" spans="1:15" s="36" customFormat="1" ht="51" customHeight="1" x14ac:dyDescent="0.25">
      <c r="A642" s="151"/>
      <c r="B642" s="152" t="s">
        <v>1508</v>
      </c>
      <c r="C642" s="153" t="s">
        <v>1507</v>
      </c>
      <c r="D642" s="144">
        <v>1</v>
      </c>
      <c r="E642" s="139">
        <v>1150</v>
      </c>
      <c r="F642" s="222">
        <f>E642*(1-$H$2)</f>
        <v>1150</v>
      </c>
      <c r="G642" s="46"/>
      <c r="H642" s="45">
        <f t="shared" ref="H642:H647" si="57">F642*G642</f>
        <v>0</v>
      </c>
      <c r="I642" s="144"/>
      <c r="J642" s="145">
        <v>6500</v>
      </c>
      <c r="K642" s="144">
        <v>1.2999999999999999E-2</v>
      </c>
      <c r="L642" s="47">
        <f t="shared" si="53"/>
        <v>0</v>
      </c>
      <c r="M642" s="48">
        <f t="shared" si="54"/>
        <v>0</v>
      </c>
      <c r="N642" s="101">
        <v>4680270084045</v>
      </c>
      <c r="O642" s="108">
        <v>14680270084042</v>
      </c>
    </row>
    <row r="643" spans="1:15" s="36" customFormat="1" ht="54" customHeight="1" x14ac:dyDescent="0.25">
      <c r="A643" s="125"/>
      <c r="B643" s="117" t="s">
        <v>1506</v>
      </c>
      <c r="C643" s="118" t="s">
        <v>1505</v>
      </c>
      <c r="D643" s="120">
        <v>1</v>
      </c>
      <c r="E643" s="126">
        <v>1760</v>
      </c>
      <c r="F643" s="43">
        <f>E643*(1-$H$2)</f>
        <v>1760</v>
      </c>
      <c r="G643" s="54"/>
      <c r="H643" s="58">
        <f t="shared" si="57"/>
        <v>0</v>
      </c>
      <c r="I643" s="120"/>
      <c r="J643" s="147">
        <v>6500</v>
      </c>
      <c r="K643" s="120">
        <v>1.2999999999999999E-2</v>
      </c>
      <c r="L643" s="47">
        <f t="shared" si="53"/>
        <v>0</v>
      </c>
      <c r="M643" s="48">
        <f t="shared" si="54"/>
        <v>0</v>
      </c>
      <c r="N643" s="60">
        <v>4680270084120</v>
      </c>
      <c r="O643" s="61">
        <v>14680270084127</v>
      </c>
    </row>
    <row r="644" spans="1:15" s="36" customFormat="1" ht="49.5" customHeight="1" x14ac:dyDescent="0.25">
      <c r="A644" s="125"/>
      <c r="B644" s="117" t="s">
        <v>1510</v>
      </c>
      <c r="C644" s="118" t="s">
        <v>1509</v>
      </c>
      <c r="D644" s="120">
        <v>1</v>
      </c>
      <c r="E644" s="126">
        <v>1410</v>
      </c>
      <c r="F644" s="43">
        <f t="shared" si="55"/>
        <v>1410</v>
      </c>
      <c r="G644" s="54"/>
      <c r="H644" s="58">
        <f t="shared" si="57"/>
        <v>0</v>
      </c>
      <c r="I644" s="120"/>
      <c r="J644" s="147">
        <v>6500</v>
      </c>
      <c r="K644" s="120">
        <v>1.2999999999999999E-2</v>
      </c>
      <c r="L644" s="47">
        <f t="shared" si="53"/>
        <v>0</v>
      </c>
      <c r="M644" s="48">
        <f t="shared" si="54"/>
        <v>0</v>
      </c>
      <c r="N644" s="60">
        <v>4680270084069</v>
      </c>
      <c r="O644" s="61">
        <v>14680270084066</v>
      </c>
    </row>
    <row r="645" spans="1:15" s="36" customFormat="1" ht="49.5" customHeight="1" x14ac:dyDescent="0.25">
      <c r="A645" s="125"/>
      <c r="B645" s="117" t="s">
        <v>1512</v>
      </c>
      <c r="C645" s="118" t="s">
        <v>1511</v>
      </c>
      <c r="D645" s="120">
        <v>1</v>
      </c>
      <c r="E645" s="126">
        <v>1180</v>
      </c>
      <c r="F645" s="43">
        <f t="shared" si="55"/>
        <v>1180</v>
      </c>
      <c r="G645" s="54"/>
      <c r="H645" s="58">
        <f t="shared" si="57"/>
        <v>0</v>
      </c>
      <c r="I645" s="120"/>
      <c r="J645" s="147">
        <v>6500</v>
      </c>
      <c r="K645" s="120">
        <v>1.2999999999999999E-2</v>
      </c>
      <c r="L645" s="47">
        <f t="shared" si="53"/>
        <v>0</v>
      </c>
      <c r="M645" s="48">
        <f t="shared" si="54"/>
        <v>0</v>
      </c>
      <c r="N645" s="60">
        <v>4680270084144</v>
      </c>
      <c r="O645" s="61">
        <v>14680270084141</v>
      </c>
    </row>
    <row r="646" spans="1:15" s="36" customFormat="1" ht="46.5" customHeight="1" x14ac:dyDescent="0.25">
      <c r="A646" s="125"/>
      <c r="B646" s="117" t="s">
        <v>1514</v>
      </c>
      <c r="C646" s="118" t="s">
        <v>1513</v>
      </c>
      <c r="D646" s="120">
        <v>1</v>
      </c>
      <c r="E646" s="126">
        <v>1015</v>
      </c>
      <c r="F646" s="43">
        <f t="shared" si="55"/>
        <v>1015</v>
      </c>
      <c r="G646" s="54"/>
      <c r="H646" s="58">
        <f t="shared" si="57"/>
        <v>0</v>
      </c>
      <c r="I646" s="120"/>
      <c r="J646" s="147">
        <v>6500</v>
      </c>
      <c r="K646" s="120">
        <v>1.2999999999999999E-2</v>
      </c>
      <c r="L646" s="47">
        <f t="shared" si="53"/>
        <v>0</v>
      </c>
      <c r="M646" s="48">
        <f t="shared" si="54"/>
        <v>0</v>
      </c>
      <c r="N646" s="60">
        <v>4680270084168</v>
      </c>
      <c r="O646" s="61">
        <v>14680270084165</v>
      </c>
    </row>
    <row r="647" spans="1:15" s="36" customFormat="1" ht="51.75" customHeight="1" thickBot="1" x14ac:dyDescent="0.3">
      <c r="A647" s="217"/>
      <c r="B647" s="218" t="s">
        <v>1516</v>
      </c>
      <c r="C647" s="219" t="s">
        <v>1515</v>
      </c>
      <c r="D647" s="236">
        <v>1</v>
      </c>
      <c r="E647" s="221">
        <v>1315</v>
      </c>
      <c r="F647" s="43">
        <f t="shared" si="55"/>
        <v>1315</v>
      </c>
      <c r="G647" s="87"/>
      <c r="H647" s="223">
        <f t="shared" si="57"/>
        <v>0</v>
      </c>
      <c r="I647" s="236"/>
      <c r="J647" s="237">
        <v>6500</v>
      </c>
      <c r="K647" s="236">
        <v>1.2999999999999999E-2</v>
      </c>
      <c r="L647" s="90">
        <f t="shared" si="53"/>
        <v>0</v>
      </c>
      <c r="M647" s="226">
        <f t="shared" si="54"/>
        <v>0</v>
      </c>
      <c r="N647" s="91">
        <v>4680270084182</v>
      </c>
      <c r="O647" s="92">
        <v>14680270084189</v>
      </c>
    </row>
    <row r="648" spans="1:15" s="36" customFormat="1" ht="12.75" customHeight="1" thickBot="1" x14ac:dyDescent="0.3">
      <c r="A648" s="155" t="s">
        <v>1160</v>
      </c>
      <c r="B648" s="29"/>
      <c r="C648" s="362"/>
      <c r="D648" s="29"/>
      <c r="E648" s="30"/>
      <c r="F648" s="234"/>
      <c r="G648" s="31"/>
      <c r="H648" s="29"/>
      <c r="I648" s="29"/>
      <c r="J648" s="35"/>
      <c r="K648" s="29"/>
      <c r="L648" s="29"/>
      <c r="M648" s="29"/>
      <c r="N648" s="29"/>
      <c r="O648" s="83"/>
    </row>
    <row r="649" spans="1:15" s="36" customFormat="1" ht="48.75" customHeight="1" x14ac:dyDescent="0.25">
      <c r="A649" s="151"/>
      <c r="B649" s="152" t="s">
        <v>685</v>
      </c>
      <c r="C649" s="153" t="s">
        <v>684</v>
      </c>
      <c r="D649" s="144">
        <v>1</v>
      </c>
      <c r="E649" s="139">
        <v>1835</v>
      </c>
      <c r="F649" s="43">
        <f t="shared" si="55"/>
        <v>1835</v>
      </c>
      <c r="G649" s="46"/>
      <c r="H649" s="45">
        <f t="shared" ref="H649:H655" si="58">F649*G649</f>
        <v>0</v>
      </c>
      <c r="I649" s="144"/>
      <c r="J649" s="145">
        <v>9500</v>
      </c>
      <c r="K649" s="144">
        <v>1.6E-2</v>
      </c>
      <c r="L649" s="47">
        <f t="shared" si="53"/>
        <v>0</v>
      </c>
      <c r="M649" s="48">
        <f t="shared" si="54"/>
        <v>0</v>
      </c>
      <c r="N649" s="101">
        <v>4680270084304</v>
      </c>
      <c r="O649" s="108">
        <v>14680270084301</v>
      </c>
    </row>
    <row r="650" spans="1:15" s="36" customFormat="1" ht="69" customHeight="1" x14ac:dyDescent="0.25">
      <c r="A650" s="125"/>
      <c r="B650" s="117" t="s">
        <v>687</v>
      </c>
      <c r="C650" s="118" t="s">
        <v>686</v>
      </c>
      <c r="D650" s="120">
        <v>1</v>
      </c>
      <c r="E650" s="126">
        <v>2590</v>
      </c>
      <c r="F650" s="56">
        <f t="shared" si="55"/>
        <v>2590</v>
      </c>
      <c r="G650" s="54"/>
      <c r="H650" s="58">
        <f t="shared" si="58"/>
        <v>0</v>
      </c>
      <c r="I650" s="120"/>
      <c r="J650" s="147">
        <v>9500</v>
      </c>
      <c r="K650" s="120">
        <v>1.6E-2</v>
      </c>
      <c r="L650" s="47">
        <f t="shared" si="53"/>
        <v>0</v>
      </c>
      <c r="M650" s="48">
        <f t="shared" si="54"/>
        <v>0</v>
      </c>
      <c r="N650" s="60">
        <v>4680270103678</v>
      </c>
      <c r="O650" s="61">
        <v>14680270103675</v>
      </c>
    </row>
    <row r="651" spans="1:15" s="36" customFormat="1" ht="52.5" customHeight="1" x14ac:dyDescent="0.25">
      <c r="A651" s="125"/>
      <c r="B651" s="117" t="s">
        <v>689</v>
      </c>
      <c r="C651" s="118" t="s">
        <v>688</v>
      </c>
      <c r="D651" s="120">
        <v>1</v>
      </c>
      <c r="E651" s="126">
        <v>2170</v>
      </c>
      <c r="F651" s="56">
        <f t="shared" si="55"/>
        <v>2170</v>
      </c>
      <c r="G651" s="54"/>
      <c r="H651" s="58">
        <f t="shared" si="58"/>
        <v>0</v>
      </c>
      <c r="I651" s="120"/>
      <c r="J651" s="147">
        <v>9500</v>
      </c>
      <c r="K651" s="120">
        <v>1.6E-2</v>
      </c>
      <c r="L651" s="47">
        <f t="shared" si="53"/>
        <v>0</v>
      </c>
      <c r="M651" s="48">
        <f t="shared" si="54"/>
        <v>0</v>
      </c>
      <c r="N651" s="60">
        <v>4680270084380</v>
      </c>
      <c r="O651" s="61">
        <v>14680270084387</v>
      </c>
    </row>
    <row r="652" spans="1:15" s="36" customFormat="1" ht="49.5" customHeight="1" x14ac:dyDescent="0.25">
      <c r="A652" s="125"/>
      <c r="B652" s="117" t="s">
        <v>691</v>
      </c>
      <c r="C652" s="118" t="s">
        <v>690</v>
      </c>
      <c r="D652" s="120">
        <v>1</v>
      </c>
      <c r="E652" s="126">
        <v>1790</v>
      </c>
      <c r="F652" s="56">
        <f t="shared" si="55"/>
        <v>1790</v>
      </c>
      <c r="G652" s="54"/>
      <c r="H652" s="58">
        <f t="shared" si="58"/>
        <v>0</v>
      </c>
      <c r="I652" s="120"/>
      <c r="J652" s="147">
        <v>9500</v>
      </c>
      <c r="K652" s="120">
        <v>1.6E-2</v>
      </c>
      <c r="L652" s="47">
        <f t="shared" si="53"/>
        <v>0</v>
      </c>
      <c r="M652" s="48">
        <f t="shared" si="54"/>
        <v>0</v>
      </c>
      <c r="N652" s="60">
        <v>4680270084403</v>
      </c>
      <c r="O652" s="61">
        <v>14680270084400</v>
      </c>
    </row>
    <row r="653" spans="1:15" s="36" customFormat="1" ht="49.5" customHeight="1" x14ac:dyDescent="0.25">
      <c r="A653" s="125"/>
      <c r="B653" s="117" t="s">
        <v>1518</v>
      </c>
      <c r="C653" s="118" t="s">
        <v>1517</v>
      </c>
      <c r="D653" s="120">
        <v>1</v>
      </c>
      <c r="E653" s="126">
        <v>2385</v>
      </c>
      <c r="F653" s="56">
        <f t="shared" si="55"/>
        <v>2385</v>
      </c>
      <c r="G653" s="54"/>
      <c r="H653" s="58">
        <f>F653*G653</f>
        <v>0</v>
      </c>
      <c r="I653" s="120"/>
      <c r="J653" s="147">
        <v>9500</v>
      </c>
      <c r="K653" s="120">
        <v>1.6E-2</v>
      </c>
      <c r="L653" s="47">
        <f>G653/D653*J653/1000</f>
        <v>0</v>
      </c>
      <c r="M653" s="48">
        <f>G653/D653*K653</f>
        <v>0</v>
      </c>
      <c r="N653" s="60">
        <v>4680270084342</v>
      </c>
      <c r="O653" s="61">
        <v>14680270084349</v>
      </c>
    </row>
    <row r="654" spans="1:15" s="36" customFormat="1" ht="49.5" customHeight="1" x14ac:dyDescent="0.25">
      <c r="A654" s="125"/>
      <c r="B654" s="117" t="s">
        <v>1520</v>
      </c>
      <c r="C654" s="118" t="s">
        <v>1519</v>
      </c>
      <c r="D654" s="120">
        <v>1</v>
      </c>
      <c r="E654" s="126">
        <v>2820</v>
      </c>
      <c r="F654" s="56">
        <f t="shared" si="55"/>
        <v>2820</v>
      </c>
      <c r="G654" s="54"/>
      <c r="H654" s="58">
        <f>F654*G654</f>
        <v>0</v>
      </c>
      <c r="I654" s="120"/>
      <c r="J654" s="147">
        <v>9500</v>
      </c>
      <c r="K654" s="120">
        <v>1.6E-2</v>
      </c>
      <c r="L654" s="47">
        <f>G654/D654*J654/1000</f>
        <v>0</v>
      </c>
      <c r="M654" s="48">
        <f>G654/D654*K654</f>
        <v>0</v>
      </c>
      <c r="N654" s="60">
        <v>4680270098295</v>
      </c>
      <c r="O654" s="61">
        <v>14680270098292</v>
      </c>
    </row>
    <row r="655" spans="1:15" s="36" customFormat="1" ht="48.75" customHeight="1" thickBot="1" x14ac:dyDescent="0.3">
      <c r="A655" s="125"/>
      <c r="B655" s="117" t="s">
        <v>440</v>
      </c>
      <c r="C655" s="118" t="s">
        <v>438</v>
      </c>
      <c r="D655" s="120">
        <v>1</v>
      </c>
      <c r="E655" s="126">
        <v>4410</v>
      </c>
      <c r="F655" s="56">
        <f t="shared" si="55"/>
        <v>4410</v>
      </c>
      <c r="G655" s="54"/>
      <c r="H655" s="58">
        <f t="shared" si="58"/>
        <v>0</v>
      </c>
      <c r="I655" s="120"/>
      <c r="J655" s="147">
        <v>9500</v>
      </c>
      <c r="K655" s="120">
        <v>1.6E-2</v>
      </c>
      <c r="L655" s="47">
        <f>G655/D655*J655/1000</f>
        <v>0</v>
      </c>
      <c r="M655" s="48">
        <f>G655/D655*K655</f>
        <v>0</v>
      </c>
      <c r="N655" s="60">
        <v>4680270098271</v>
      </c>
      <c r="O655" s="61">
        <v>14680270098278</v>
      </c>
    </row>
    <row r="656" spans="1:15" s="36" customFormat="1" ht="15.75" customHeight="1" thickBot="1" x14ac:dyDescent="0.3">
      <c r="A656" s="202" t="s">
        <v>149</v>
      </c>
      <c r="B656" s="183"/>
      <c r="C656" s="184"/>
      <c r="D656" s="185"/>
      <c r="E656" s="186"/>
      <c r="F656" s="234"/>
      <c r="G656" s="187"/>
      <c r="H656" s="188"/>
      <c r="I656" s="185"/>
      <c r="J656" s="189"/>
      <c r="K656" s="185"/>
      <c r="L656" s="190"/>
      <c r="M656" s="191"/>
      <c r="N656" s="192"/>
      <c r="O656" s="193"/>
    </row>
    <row r="657" spans="1:18" s="164" customFormat="1" ht="12.75" customHeight="1" thickBot="1" x14ac:dyDescent="0.25">
      <c r="A657" s="265" t="s">
        <v>190</v>
      </c>
      <c r="B657" s="266"/>
      <c r="C657" s="267"/>
      <c r="D657" s="268"/>
      <c r="E657" s="269"/>
      <c r="F657" s="277"/>
      <c r="G657" s="270"/>
      <c r="H657" s="271"/>
      <c r="I657" s="268"/>
      <c r="J657" s="272"/>
      <c r="K657" s="268"/>
      <c r="L657" s="273"/>
      <c r="M657" s="274"/>
      <c r="N657" s="275"/>
      <c r="O657" s="276"/>
    </row>
    <row r="658" spans="1:18" s="182" customFormat="1" ht="51" customHeight="1" x14ac:dyDescent="0.25">
      <c r="A658" s="252"/>
      <c r="B658" s="253" t="s">
        <v>177</v>
      </c>
      <c r="C658" s="254" t="s">
        <v>150</v>
      </c>
      <c r="D658" s="255">
        <v>1</v>
      </c>
      <c r="E658" s="256">
        <v>209</v>
      </c>
      <c r="F658" s="43">
        <f t="shared" si="55"/>
        <v>209</v>
      </c>
      <c r="G658" s="257"/>
      <c r="H658" s="258"/>
      <c r="I658" s="259"/>
      <c r="J658" s="260"/>
      <c r="K658" s="259"/>
      <c r="L658" s="261"/>
      <c r="M658" s="262"/>
      <c r="N658" s="263">
        <v>4680270000106</v>
      </c>
      <c r="O658" s="264">
        <v>14680270000103</v>
      </c>
      <c r="R658" s="205"/>
    </row>
    <row r="659" spans="1:18" s="182" customFormat="1" ht="51" customHeight="1" x14ac:dyDescent="0.25">
      <c r="A659" s="203"/>
      <c r="B659" s="123" t="s">
        <v>178</v>
      </c>
      <c r="C659" s="124" t="s">
        <v>151</v>
      </c>
      <c r="D659" s="194">
        <v>1</v>
      </c>
      <c r="E659" s="195">
        <v>213</v>
      </c>
      <c r="F659" s="56">
        <f t="shared" si="55"/>
        <v>213</v>
      </c>
      <c r="G659" s="196"/>
      <c r="H659" s="197"/>
      <c r="I659" s="194"/>
      <c r="J659" s="198"/>
      <c r="K659" s="194"/>
      <c r="L659" s="199"/>
      <c r="M659" s="200"/>
      <c r="N659" s="201">
        <v>4680270000168</v>
      </c>
      <c r="O659" s="204">
        <v>14680270000165</v>
      </c>
    </row>
    <row r="660" spans="1:18" s="182" customFormat="1" ht="51.75" customHeight="1" x14ac:dyDescent="0.25">
      <c r="A660" s="203"/>
      <c r="B660" s="123" t="s">
        <v>179</v>
      </c>
      <c r="C660" s="124" t="s">
        <v>152</v>
      </c>
      <c r="D660" s="194">
        <v>1</v>
      </c>
      <c r="E660" s="195">
        <v>213</v>
      </c>
      <c r="F660" s="56">
        <f t="shared" ref="F660:F706" si="59">E660*(1-$H$2)</f>
        <v>213</v>
      </c>
      <c r="G660" s="196"/>
      <c r="H660" s="197"/>
      <c r="I660" s="194"/>
      <c r="J660" s="198"/>
      <c r="K660" s="194"/>
      <c r="L660" s="199"/>
      <c r="M660" s="200"/>
      <c r="N660" s="201">
        <v>4680270000182</v>
      </c>
      <c r="O660" s="204">
        <v>14680270000189</v>
      </c>
    </row>
    <row r="661" spans="1:18" s="182" customFormat="1" ht="48" customHeight="1" thickBot="1" x14ac:dyDescent="0.3">
      <c r="A661" s="278"/>
      <c r="B661" s="246" t="s">
        <v>180</v>
      </c>
      <c r="C661" s="247" t="s">
        <v>153</v>
      </c>
      <c r="D661" s="279">
        <v>1</v>
      </c>
      <c r="E661" s="280">
        <v>206</v>
      </c>
      <c r="F661" s="222">
        <f t="shared" si="59"/>
        <v>206</v>
      </c>
      <c r="G661" s="281"/>
      <c r="H661" s="282"/>
      <c r="I661" s="279"/>
      <c r="J661" s="283"/>
      <c r="K661" s="279"/>
      <c r="L661" s="284"/>
      <c r="M661" s="285"/>
      <c r="N661" s="286">
        <v>4680270000069</v>
      </c>
      <c r="O661" s="287">
        <v>14680270000066</v>
      </c>
    </row>
    <row r="662" spans="1:18" s="182" customFormat="1" ht="12.75" customHeight="1" thickBot="1" x14ac:dyDescent="0.3">
      <c r="A662" s="73" t="s">
        <v>191</v>
      </c>
      <c r="B662" s="157"/>
      <c r="C662" s="367"/>
      <c r="D662" s="157"/>
      <c r="E662" s="157"/>
      <c r="F662" s="234"/>
      <c r="G662" s="157"/>
      <c r="H662" s="157"/>
      <c r="I662" s="157"/>
      <c r="J662" s="157"/>
      <c r="K662" s="157"/>
      <c r="L662" s="157"/>
      <c r="M662" s="157"/>
      <c r="N662" s="157"/>
      <c r="O662" s="168"/>
    </row>
    <row r="663" spans="1:18" s="182" customFormat="1" ht="51" customHeight="1" x14ac:dyDescent="0.25">
      <c r="A663" s="252"/>
      <c r="B663" s="253" t="s">
        <v>181</v>
      </c>
      <c r="C663" s="254" t="s">
        <v>154</v>
      </c>
      <c r="D663" s="259">
        <v>4</v>
      </c>
      <c r="E663" s="256">
        <v>150</v>
      </c>
      <c r="F663" s="43">
        <f t="shared" si="59"/>
        <v>150</v>
      </c>
      <c r="G663" s="257"/>
      <c r="H663" s="258"/>
      <c r="I663" s="259"/>
      <c r="J663" s="260">
        <v>3080</v>
      </c>
      <c r="K663" s="259">
        <v>0.01</v>
      </c>
      <c r="L663" s="261"/>
      <c r="M663" s="262"/>
      <c r="N663" s="263">
        <v>4680270058237</v>
      </c>
      <c r="O663" s="264">
        <v>14680270058234</v>
      </c>
    </row>
    <row r="664" spans="1:18" s="182" customFormat="1" ht="51.75" customHeight="1" x14ac:dyDescent="0.25">
      <c r="A664" s="203"/>
      <c r="B664" s="123" t="s">
        <v>182</v>
      </c>
      <c r="C664" s="124" t="s">
        <v>155</v>
      </c>
      <c r="D664" s="194">
        <v>4</v>
      </c>
      <c r="E664" s="195">
        <v>157</v>
      </c>
      <c r="F664" s="56">
        <f t="shared" si="59"/>
        <v>157</v>
      </c>
      <c r="G664" s="196"/>
      <c r="H664" s="197"/>
      <c r="I664" s="194"/>
      <c r="J664" s="198">
        <v>3080</v>
      </c>
      <c r="K664" s="194">
        <v>0.01</v>
      </c>
      <c r="L664" s="199"/>
      <c r="M664" s="200"/>
      <c r="N664" s="201">
        <v>4680270083369</v>
      </c>
      <c r="O664" s="204">
        <v>14680270083366</v>
      </c>
    </row>
    <row r="665" spans="1:18" s="182" customFormat="1" ht="54" customHeight="1" x14ac:dyDescent="0.25">
      <c r="A665" s="203"/>
      <c r="B665" s="123" t="s">
        <v>183</v>
      </c>
      <c r="C665" s="124" t="s">
        <v>156</v>
      </c>
      <c r="D665" s="194">
        <v>4</v>
      </c>
      <c r="E665" s="195">
        <v>156</v>
      </c>
      <c r="F665" s="56">
        <f t="shared" si="59"/>
        <v>156</v>
      </c>
      <c r="G665" s="196"/>
      <c r="H665" s="197"/>
      <c r="I665" s="194"/>
      <c r="J665" s="198">
        <v>3080</v>
      </c>
      <c r="K665" s="194">
        <v>0.01</v>
      </c>
      <c r="L665" s="199"/>
      <c r="M665" s="200"/>
      <c r="N665" s="201">
        <v>4680270083383</v>
      </c>
      <c r="O665" s="204">
        <v>14680270083380</v>
      </c>
    </row>
    <row r="666" spans="1:18" s="182" customFormat="1" ht="49.5" customHeight="1" x14ac:dyDescent="0.25">
      <c r="A666" s="203"/>
      <c r="B666" s="123" t="s">
        <v>184</v>
      </c>
      <c r="C666" s="124" t="s">
        <v>157</v>
      </c>
      <c r="D666" s="194">
        <v>4</v>
      </c>
      <c r="E666" s="195">
        <v>146</v>
      </c>
      <c r="F666" s="56">
        <f t="shared" si="59"/>
        <v>146</v>
      </c>
      <c r="G666" s="196"/>
      <c r="H666" s="197"/>
      <c r="I666" s="194"/>
      <c r="J666" s="198">
        <v>3080</v>
      </c>
      <c r="K666" s="194">
        <v>0.01</v>
      </c>
      <c r="L666" s="199"/>
      <c r="M666" s="200"/>
      <c r="N666" s="201">
        <v>4680270083406</v>
      </c>
      <c r="O666" s="204">
        <v>14680270083403</v>
      </c>
    </row>
    <row r="667" spans="1:18" s="182" customFormat="1" ht="55.5" customHeight="1" x14ac:dyDescent="0.25">
      <c r="A667" s="203"/>
      <c r="B667" s="123" t="s">
        <v>185</v>
      </c>
      <c r="C667" s="124" t="s">
        <v>158</v>
      </c>
      <c r="D667" s="194">
        <v>4</v>
      </c>
      <c r="E667" s="195">
        <v>156</v>
      </c>
      <c r="F667" s="56">
        <f t="shared" si="59"/>
        <v>156</v>
      </c>
      <c r="G667" s="196"/>
      <c r="H667" s="197"/>
      <c r="I667" s="194"/>
      <c r="J667" s="198">
        <v>3080</v>
      </c>
      <c r="K667" s="194">
        <v>0.01</v>
      </c>
      <c r="L667" s="199"/>
      <c r="M667" s="200"/>
      <c r="N667" s="201">
        <v>4680270083420</v>
      </c>
      <c r="O667" s="204">
        <v>14680270083427</v>
      </c>
    </row>
    <row r="668" spans="1:18" s="182" customFormat="1" ht="55.5" customHeight="1" x14ac:dyDescent="0.25">
      <c r="A668" s="203"/>
      <c r="B668" s="123" t="s">
        <v>186</v>
      </c>
      <c r="C668" s="124" t="s">
        <v>159</v>
      </c>
      <c r="D668" s="194">
        <v>4</v>
      </c>
      <c r="E668" s="195">
        <v>150</v>
      </c>
      <c r="F668" s="56">
        <f t="shared" si="59"/>
        <v>150</v>
      </c>
      <c r="G668" s="196"/>
      <c r="H668" s="197"/>
      <c r="I668" s="194"/>
      <c r="J668" s="198">
        <v>3080</v>
      </c>
      <c r="K668" s="194">
        <v>0.01</v>
      </c>
      <c r="L668" s="199"/>
      <c r="M668" s="200"/>
      <c r="N668" s="201">
        <v>4680270083444</v>
      </c>
      <c r="O668" s="204">
        <v>14680270083441</v>
      </c>
    </row>
    <row r="669" spans="1:18" s="182" customFormat="1" ht="45" customHeight="1" x14ac:dyDescent="0.25">
      <c r="A669" s="203"/>
      <c r="B669" s="123" t="s">
        <v>187</v>
      </c>
      <c r="C669" s="124" t="s">
        <v>160</v>
      </c>
      <c r="D669" s="194">
        <v>4</v>
      </c>
      <c r="E669" s="195">
        <v>150</v>
      </c>
      <c r="F669" s="56">
        <f t="shared" si="59"/>
        <v>150</v>
      </c>
      <c r="G669" s="196"/>
      <c r="H669" s="197"/>
      <c r="I669" s="194"/>
      <c r="J669" s="198">
        <v>3080</v>
      </c>
      <c r="K669" s="194">
        <v>0.01</v>
      </c>
      <c r="L669" s="199"/>
      <c r="M669" s="200"/>
      <c r="N669" s="201">
        <v>4680270083482</v>
      </c>
      <c r="O669" s="204">
        <v>14680270083489</v>
      </c>
    </row>
    <row r="670" spans="1:18" s="182" customFormat="1" ht="45" customHeight="1" x14ac:dyDescent="0.25">
      <c r="A670" s="203"/>
      <c r="B670" s="123" t="s">
        <v>188</v>
      </c>
      <c r="C670" s="124" t="s">
        <v>161</v>
      </c>
      <c r="D670" s="194">
        <v>4</v>
      </c>
      <c r="E670" s="195">
        <v>157</v>
      </c>
      <c r="F670" s="56">
        <f t="shared" si="59"/>
        <v>157</v>
      </c>
      <c r="G670" s="196"/>
      <c r="H670" s="197"/>
      <c r="I670" s="194"/>
      <c r="J670" s="198">
        <v>3080</v>
      </c>
      <c r="K670" s="194">
        <v>0.01</v>
      </c>
      <c r="L670" s="199"/>
      <c r="M670" s="200"/>
      <c r="N670" s="201">
        <v>4680270083505</v>
      </c>
      <c r="O670" s="204">
        <v>14680270083502</v>
      </c>
    </row>
    <row r="671" spans="1:18" s="182" customFormat="1" ht="45" customHeight="1" thickBot="1" x14ac:dyDescent="0.3">
      <c r="A671" s="278"/>
      <c r="B671" s="246" t="s">
        <v>189</v>
      </c>
      <c r="C671" s="247" t="s">
        <v>162</v>
      </c>
      <c r="D671" s="279">
        <v>4</v>
      </c>
      <c r="E671" s="280">
        <v>143</v>
      </c>
      <c r="F671" s="222">
        <f t="shared" si="59"/>
        <v>143</v>
      </c>
      <c r="G671" s="281"/>
      <c r="H671" s="282"/>
      <c r="I671" s="279"/>
      <c r="J671" s="283">
        <v>3080</v>
      </c>
      <c r="K671" s="279">
        <v>0.01</v>
      </c>
      <c r="L671" s="284"/>
      <c r="M671" s="285"/>
      <c r="N671" s="286">
        <v>4680270058251</v>
      </c>
      <c r="O671" s="287">
        <v>14680270094669</v>
      </c>
    </row>
    <row r="672" spans="1:18" s="182" customFormat="1" ht="13.5" customHeight="1" thickBot="1" x14ac:dyDescent="0.3">
      <c r="A672" s="288" t="s">
        <v>192</v>
      </c>
      <c r="B672" s="289"/>
      <c r="C672" s="376"/>
      <c r="D672" s="289"/>
      <c r="E672" s="289"/>
      <c r="F672" s="234"/>
      <c r="G672" s="289"/>
      <c r="H672" s="289"/>
      <c r="I672" s="289"/>
      <c r="J672" s="289"/>
      <c r="K672" s="289"/>
      <c r="L672" s="289"/>
      <c r="M672" s="289"/>
      <c r="N672" s="289"/>
      <c r="O672" s="290"/>
    </row>
    <row r="673" spans="1:15" s="182" customFormat="1" ht="45" customHeight="1" x14ac:dyDescent="0.25">
      <c r="A673" s="252"/>
      <c r="B673" s="253" t="s">
        <v>164</v>
      </c>
      <c r="C673" s="254" t="s">
        <v>163</v>
      </c>
      <c r="D673" s="259">
        <v>4</v>
      </c>
      <c r="E673" s="256">
        <v>211</v>
      </c>
      <c r="F673" s="43">
        <f t="shared" si="59"/>
        <v>211</v>
      </c>
      <c r="G673" s="257"/>
      <c r="H673" s="258"/>
      <c r="I673" s="259"/>
      <c r="J673" s="260">
        <v>4420</v>
      </c>
      <c r="K673" s="259">
        <v>1.2999999999999999E-2</v>
      </c>
      <c r="L673" s="261"/>
      <c r="M673" s="262"/>
      <c r="N673" s="263">
        <v>4680270040492</v>
      </c>
      <c r="O673" s="264">
        <v>14680270040499</v>
      </c>
    </row>
    <row r="674" spans="1:15" s="182" customFormat="1" ht="48" customHeight="1" x14ac:dyDescent="0.25">
      <c r="A674" s="203"/>
      <c r="B674" s="123" t="s">
        <v>166</v>
      </c>
      <c r="C674" s="124" t="s">
        <v>165</v>
      </c>
      <c r="D674" s="194">
        <v>4</v>
      </c>
      <c r="E674" s="195">
        <v>194</v>
      </c>
      <c r="F674" s="56">
        <f t="shared" si="59"/>
        <v>194</v>
      </c>
      <c r="G674" s="196"/>
      <c r="H674" s="197"/>
      <c r="I674" s="194"/>
      <c r="J674" s="198">
        <v>4420</v>
      </c>
      <c r="K674" s="194">
        <v>1.2999999999999999E-2</v>
      </c>
      <c r="L674" s="199"/>
      <c r="M674" s="200"/>
      <c r="N674" s="201">
        <v>4680270040515</v>
      </c>
      <c r="O674" s="204">
        <v>14680270040512</v>
      </c>
    </row>
    <row r="675" spans="1:15" s="182" customFormat="1" ht="48.75" customHeight="1" x14ac:dyDescent="0.25">
      <c r="A675" s="203"/>
      <c r="B675" s="123" t="s">
        <v>168</v>
      </c>
      <c r="C675" s="124" t="s">
        <v>167</v>
      </c>
      <c r="D675" s="194">
        <v>4</v>
      </c>
      <c r="E675" s="195">
        <v>193</v>
      </c>
      <c r="F675" s="56">
        <f t="shared" si="59"/>
        <v>193</v>
      </c>
      <c r="G675" s="196"/>
      <c r="H675" s="197"/>
      <c r="I675" s="194"/>
      <c r="J675" s="198">
        <v>4420</v>
      </c>
      <c r="K675" s="194">
        <v>1.2999999999999999E-2</v>
      </c>
      <c r="L675" s="199"/>
      <c r="M675" s="200"/>
      <c r="N675" s="201">
        <v>4680270040539</v>
      </c>
      <c r="O675" s="204">
        <v>14680270040536</v>
      </c>
    </row>
    <row r="676" spans="1:15" s="182" customFormat="1" ht="51" customHeight="1" x14ac:dyDescent="0.25">
      <c r="A676" s="203"/>
      <c r="B676" s="123" t="s">
        <v>170</v>
      </c>
      <c r="C676" s="124" t="s">
        <v>169</v>
      </c>
      <c r="D676" s="194">
        <v>4</v>
      </c>
      <c r="E676" s="195">
        <v>203</v>
      </c>
      <c r="F676" s="56">
        <f t="shared" si="59"/>
        <v>203</v>
      </c>
      <c r="G676" s="196"/>
      <c r="H676" s="197"/>
      <c r="I676" s="194"/>
      <c r="J676" s="198">
        <v>4420</v>
      </c>
      <c r="K676" s="194">
        <v>1.2999999999999999E-2</v>
      </c>
      <c r="L676" s="199"/>
      <c r="M676" s="200"/>
      <c r="N676" s="201">
        <v>4680270040614</v>
      </c>
      <c r="O676" s="204">
        <v>14680270040611</v>
      </c>
    </row>
    <row r="677" spans="1:15" s="182" customFormat="1" ht="45" customHeight="1" thickBot="1" x14ac:dyDescent="0.3">
      <c r="A677" s="278"/>
      <c r="B677" s="246" t="s">
        <v>172</v>
      </c>
      <c r="C677" s="247" t="s">
        <v>171</v>
      </c>
      <c r="D677" s="279">
        <v>4</v>
      </c>
      <c r="E677" s="280">
        <v>198.7</v>
      </c>
      <c r="F677" s="222">
        <f t="shared" si="59"/>
        <v>198.7</v>
      </c>
      <c r="G677" s="281"/>
      <c r="H677" s="282"/>
      <c r="I677" s="279"/>
      <c r="J677" s="283">
        <v>4420</v>
      </c>
      <c r="K677" s="279">
        <v>1.2999999999999999E-2</v>
      </c>
      <c r="L677" s="284"/>
      <c r="M677" s="285"/>
      <c r="N677" s="286">
        <v>4680270040638</v>
      </c>
      <c r="O677" s="287">
        <v>14680270040635</v>
      </c>
    </row>
    <row r="678" spans="1:15" s="206" customFormat="1" ht="12" customHeight="1" thickBot="1" x14ac:dyDescent="0.25">
      <c r="A678" s="288" t="s">
        <v>193</v>
      </c>
      <c r="B678" s="291"/>
      <c r="C678" s="377"/>
      <c r="D678" s="291"/>
      <c r="E678" s="291"/>
      <c r="F678" s="234"/>
      <c r="G678" s="291"/>
      <c r="H678" s="291"/>
      <c r="I678" s="291"/>
      <c r="J678" s="291"/>
      <c r="K678" s="291"/>
      <c r="L678" s="291"/>
      <c r="M678" s="291"/>
      <c r="N678" s="289"/>
      <c r="O678" s="290"/>
    </row>
    <row r="679" spans="1:15" s="182" customFormat="1" ht="45" customHeight="1" x14ac:dyDescent="0.25">
      <c r="A679" s="252"/>
      <c r="B679" s="253" t="s">
        <v>174</v>
      </c>
      <c r="C679" s="254" t="s">
        <v>173</v>
      </c>
      <c r="D679" s="259">
        <v>4</v>
      </c>
      <c r="E679" s="256">
        <v>232</v>
      </c>
      <c r="F679" s="43">
        <f t="shared" si="59"/>
        <v>232</v>
      </c>
      <c r="G679" s="257"/>
      <c r="H679" s="258"/>
      <c r="I679" s="259"/>
      <c r="J679" s="260">
        <v>5600</v>
      </c>
      <c r="K679" s="259">
        <v>1.2999999999999999E-2</v>
      </c>
      <c r="L679" s="261"/>
      <c r="M679" s="262"/>
      <c r="N679" s="263">
        <v>4680270113042</v>
      </c>
      <c r="O679" s="264">
        <v>14680270113049</v>
      </c>
    </row>
    <row r="680" spans="1:15" s="36" customFormat="1" ht="48.75" customHeight="1" thickBot="1" x14ac:dyDescent="0.3">
      <c r="A680" s="217"/>
      <c r="B680" s="218" t="s">
        <v>176</v>
      </c>
      <c r="C680" s="219" t="s">
        <v>175</v>
      </c>
      <c r="D680" s="236">
        <v>4</v>
      </c>
      <c r="E680" s="221">
        <v>241</v>
      </c>
      <c r="F680" s="222">
        <f t="shared" si="59"/>
        <v>241</v>
      </c>
      <c r="G680" s="87"/>
      <c r="H680" s="223"/>
      <c r="I680" s="236"/>
      <c r="J680" s="237">
        <v>5600</v>
      </c>
      <c r="K680" s="236">
        <v>1.2999999999999999E-2</v>
      </c>
      <c r="L680" s="90"/>
      <c r="M680" s="226"/>
      <c r="N680" s="91">
        <v>4680270113585</v>
      </c>
      <c r="O680" s="92">
        <v>14680270113582</v>
      </c>
    </row>
    <row r="681" spans="1:15" s="156" customFormat="1" ht="14.25" customHeight="1" thickBot="1" x14ac:dyDescent="0.25">
      <c r="A681" s="294" t="s">
        <v>1521</v>
      </c>
      <c r="B681" s="292"/>
      <c r="C681" s="365"/>
      <c r="D681" s="292"/>
      <c r="E681" s="295"/>
      <c r="F681" s="234"/>
      <c r="G681" s="296"/>
      <c r="H681" s="297"/>
      <c r="I681" s="292"/>
      <c r="J681" s="298"/>
      <c r="K681" s="292"/>
      <c r="L681" s="299"/>
      <c r="M681" s="300"/>
      <c r="N681" s="292"/>
      <c r="O681" s="301"/>
    </row>
    <row r="682" spans="1:15" s="36" customFormat="1" ht="51" customHeight="1" x14ac:dyDescent="0.25">
      <c r="A682" s="51"/>
      <c r="B682" s="146" t="s">
        <v>1033</v>
      </c>
      <c r="C682" s="118" t="s">
        <v>1032</v>
      </c>
      <c r="D682" s="54">
        <v>1</v>
      </c>
      <c r="E682" s="55">
        <v>2070</v>
      </c>
      <c r="F682" s="56">
        <f t="shared" si="59"/>
        <v>2070</v>
      </c>
      <c r="G682" s="57"/>
      <c r="H682" s="58">
        <f>F682*G682</f>
        <v>0</v>
      </c>
      <c r="I682" s="54"/>
      <c r="J682" s="59">
        <v>800</v>
      </c>
      <c r="K682" s="54">
        <v>5.0000000000000001E-3</v>
      </c>
      <c r="L682" s="47">
        <f>G682/D682*J682/1000</f>
        <v>0</v>
      </c>
      <c r="M682" s="48">
        <f>G682/D682*K682</f>
        <v>0</v>
      </c>
      <c r="N682" s="60">
        <v>4680270093245</v>
      </c>
      <c r="O682" s="61">
        <v>14680270093242</v>
      </c>
    </row>
    <row r="683" spans="1:15" s="36" customFormat="1" ht="51.75" customHeight="1" thickBot="1" x14ac:dyDescent="0.3">
      <c r="A683" s="84"/>
      <c r="B683" s="235" t="s">
        <v>1035</v>
      </c>
      <c r="C683" s="219" t="s">
        <v>1034</v>
      </c>
      <c r="D683" s="87">
        <v>1</v>
      </c>
      <c r="E683" s="88">
        <v>2604</v>
      </c>
      <c r="F683" s="222">
        <f t="shared" si="59"/>
        <v>2604</v>
      </c>
      <c r="G683" s="89"/>
      <c r="H683" s="223">
        <f>F683*G683</f>
        <v>0</v>
      </c>
      <c r="I683" s="87"/>
      <c r="J683" s="90">
        <v>800</v>
      </c>
      <c r="K683" s="87">
        <v>5.0000000000000001E-3</v>
      </c>
      <c r="L683" s="90">
        <f>G683/D683*J683/1000</f>
        <v>0</v>
      </c>
      <c r="M683" s="226">
        <f>G683/D683*K683</f>
        <v>0</v>
      </c>
      <c r="N683" s="91">
        <v>4680270093269</v>
      </c>
      <c r="O683" s="92">
        <v>14680270093266</v>
      </c>
    </row>
    <row r="684" spans="1:15" s="36" customFormat="1" ht="18" customHeight="1" thickBot="1" x14ac:dyDescent="0.35">
      <c r="A684" s="303" t="s">
        <v>130</v>
      </c>
      <c r="B684" s="292"/>
      <c r="C684" s="365"/>
      <c r="D684" s="292"/>
      <c r="E684" s="295"/>
      <c r="F684" s="234"/>
      <c r="G684" s="296"/>
      <c r="H684" s="292"/>
      <c r="I684" s="292"/>
      <c r="J684" s="298"/>
      <c r="K684" s="292"/>
      <c r="L684" s="292"/>
      <c r="M684" s="292"/>
      <c r="N684" s="292"/>
      <c r="O684" s="301"/>
    </row>
    <row r="685" spans="1:15" s="36" customFormat="1" ht="45.75" customHeight="1" x14ac:dyDescent="0.25">
      <c r="A685" s="105"/>
      <c r="B685" s="106" t="s">
        <v>1204</v>
      </c>
      <c r="C685" s="107" t="s">
        <v>1205</v>
      </c>
      <c r="D685" s="46">
        <v>1</v>
      </c>
      <c r="E685" s="42">
        <v>967</v>
      </c>
      <c r="F685" s="43">
        <f t="shared" si="59"/>
        <v>967</v>
      </c>
      <c r="G685" s="44"/>
      <c r="H685" s="45">
        <f t="shared" ref="H685:H704" si="60">F685*G685</f>
        <v>0</v>
      </c>
      <c r="I685" s="46"/>
      <c r="J685" s="47"/>
      <c r="K685" s="46"/>
      <c r="L685" s="47">
        <f t="shared" ref="L685:L728" si="61">G685/D685*J685/1000</f>
        <v>0</v>
      </c>
      <c r="M685" s="48">
        <f t="shared" ref="M685:M728" si="62">G685/D685*K685</f>
        <v>0</v>
      </c>
      <c r="N685" s="101">
        <v>4680270059074</v>
      </c>
      <c r="O685" s="108">
        <v>14680270059071</v>
      </c>
    </row>
    <row r="686" spans="1:15" s="36" customFormat="1" ht="65.25" customHeight="1" x14ac:dyDescent="0.25">
      <c r="A686" s="51"/>
      <c r="B686" s="52" t="s">
        <v>1206</v>
      </c>
      <c r="C686" s="53" t="s">
        <v>1207</v>
      </c>
      <c r="D686" s="54">
        <v>1</v>
      </c>
      <c r="E686" s="55">
        <v>3134</v>
      </c>
      <c r="F686" s="56">
        <f t="shared" si="59"/>
        <v>3134</v>
      </c>
      <c r="G686" s="57"/>
      <c r="H686" s="58">
        <f t="shared" si="60"/>
        <v>0</v>
      </c>
      <c r="I686" s="54"/>
      <c r="J686" s="59"/>
      <c r="K686" s="54"/>
      <c r="L686" s="47">
        <f t="shared" si="61"/>
        <v>0</v>
      </c>
      <c r="M686" s="48">
        <f t="shared" si="62"/>
        <v>0</v>
      </c>
      <c r="N686" s="60">
        <v>4680270104705</v>
      </c>
      <c r="O686" s="61">
        <v>14680270104702</v>
      </c>
    </row>
    <row r="687" spans="1:15" s="36" customFormat="1" ht="70.5" customHeight="1" x14ac:dyDescent="0.25">
      <c r="A687" s="51"/>
      <c r="B687" s="52" t="s">
        <v>1208</v>
      </c>
      <c r="C687" s="53" t="s">
        <v>1209</v>
      </c>
      <c r="D687" s="54">
        <v>1</v>
      </c>
      <c r="E687" s="55">
        <v>3133</v>
      </c>
      <c r="F687" s="56">
        <f t="shared" si="59"/>
        <v>3133</v>
      </c>
      <c r="G687" s="57"/>
      <c r="H687" s="58">
        <f t="shared" si="60"/>
        <v>0</v>
      </c>
      <c r="I687" s="54"/>
      <c r="J687" s="59"/>
      <c r="K687" s="54"/>
      <c r="L687" s="47">
        <f t="shared" si="61"/>
        <v>0</v>
      </c>
      <c r="M687" s="48">
        <f t="shared" si="62"/>
        <v>0</v>
      </c>
      <c r="N687" s="60">
        <v>4680270104453</v>
      </c>
      <c r="O687" s="61">
        <v>14680270104450</v>
      </c>
    </row>
    <row r="688" spans="1:15" s="36" customFormat="1" ht="59.25" customHeight="1" x14ac:dyDescent="0.25">
      <c r="A688" s="51"/>
      <c r="B688" s="52" t="s">
        <v>1210</v>
      </c>
      <c r="C688" s="53" t="s">
        <v>1211</v>
      </c>
      <c r="D688" s="54">
        <v>1</v>
      </c>
      <c r="E688" s="55">
        <v>8600</v>
      </c>
      <c r="F688" s="56">
        <f t="shared" si="59"/>
        <v>8600</v>
      </c>
      <c r="G688" s="57"/>
      <c r="H688" s="58">
        <f t="shared" si="60"/>
        <v>0</v>
      </c>
      <c r="I688" s="54"/>
      <c r="J688" s="59"/>
      <c r="K688" s="54"/>
      <c r="L688" s="47">
        <f t="shared" si="61"/>
        <v>0</v>
      </c>
      <c r="M688" s="48">
        <f t="shared" si="62"/>
        <v>0</v>
      </c>
      <c r="N688" s="60">
        <v>4680270104729</v>
      </c>
      <c r="O688" s="61">
        <v>14680270104726</v>
      </c>
    </row>
    <row r="689" spans="1:15" s="36" customFormat="1" ht="87.75" customHeight="1" x14ac:dyDescent="0.25">
      <c r="A689" s="51"/>
      <c r="B689" s="52" t="s">
        <v>1212</v>
      </c>
      <c r="C689" s="53" t="s">
        <v>1213</v>
      </c>
      <c r="D689" s="54">
        <v>1</v>
      </c>
      <c r="E689" s="55">
        <v>4298</v>
      </c>
      <c r="F689" s="56">
        <f t="shared" si="59"/>
        <v>4298</v>
      </c>
      <c r="G689" s="57"/>
      <c r="H689" s="58">
        <f t="shared" si="60"/>
        <v>0</v>
      </c>
      <c r="I689" s="54"/>
      <c r="J689" s="59"/>
      <c r="K689" s="54"/>
      <c r="L689" s="47">
        <f t="shared" si="61"/>
        <v>0</v>
      </c>
      <c r="M689" s="48">
        <f t="shared" si="62"/>
        <v>0</v>
      </c>
      <c r="N689" s="60">
        <v>4680270104743</v>
      </c>
      <c r="O689" s="61">
        <v>14680270104740</v>
      </c>
    </row>
    <row r="690" spans="1:15" s="36" customFormat="1" ht="54.75" customHeight="1" x14ac:dyDescent="0.25">
      <c r="A690" s="51"/>
      <c r="B690" s="52" t="s">
        <v>1214</v>
      </c>
      <c r="C690" s="53" t="s">
        <v>1215</v>
      </c>
      <c r="D690" s="54">
        <v>1</v>
      </c>
      <c r="E690" s="55">
        <v>1909</v>
      </c>
      <c r="F690" s="56">
        <f t="shared" si="59"/>
        <v>1909</v>
      </c>
      <c r="G690" s="57"/>
      <c r="H690" s="58">
        <f t="shared" si="60"/>
        <v>0</v>
      </c>
      <c r="I690" s="54"/>
      <c r="J690" s="59"/>
      <c r="K690" s="54"/>
      <c r="L690" s="47">
        <f t="shared" si="61"/>
        <v>0</v>
      </c>
      <c r="M690" s="48">
        <f t="shared" si="62"/>
        <v>0</v>
      </c>
      <c r="N690" s="60">
        <v>4680270104767</v>
      </c>
      <c r="O690" s="61">
        <v>14680270104764</v>
      </c>
    </row>
    <row r="691" spans="1:15" s="36" customFormat="1" ht="79.5" customHeight="1" x14ac:dyDescent="0.25">
      <c r="A691" s="51"/>
      <c r="B691" s="52" t="s">
        <v>1216</v>
      </c>
      <c r="C691" s="53" t="s">
        <v>1217</v>
      </c>
      <c r="D691" s="54">
        <v>1</v>
      </c>
      <c r="E691" s="55">
        <v>8387</v>
      </c>
      <c r="F691" s="56">
        <f t="shared" si="59"/>
        <v>8387</v>
      </c>
      <c r="G691" s="57"/>
      <c r="H691" s="58">
        <f t="shared" si="60"/>
        <v>0</v>
      </c>
      <c r="I691" s="54"/>
      <c r="J691" s="59"/>
      <c r="K691" s="54"/>
      <c r="L691" s="47">
        <f t="shared" si="61"/>
        <v>0</v>
      </c>
      <c r="M691" s="48">
        <f t="shared" si="62"/>
        <v>0</v>
      </c>
      <c r="N691" s="60">
        <v>4680270104781</v>
      </c>
      <c r="O691" s="61">
        <v>14680270104788</v>
      </c>
    </row>
    <row r="692" spans="1:15" s="36" customFormat="1" ht="78" customHeight="1" x14ac:dyDescent="0.25">
      <c r="A692" s="51"/>
      <c r="B692" s="52" t="s">
        <v>1218</v>
      </c>
      <c r="C692" s="53" t="s">
        <v>1219</v>
      </c>
      <c r="D692" s="54">
        <v>1</v>
      </c>
      <c r="E692" s="55">
        <v>3658</v>
      </c>
      <c r="F692" s="56">
        <f t="shared" si="59"/>
        <v>3658</v>
      </c>
      <c r="G692" s="57"/>
      <c r="H692" s="58">
        <f t="shared" si="60"/>
        <v>0</v>
      </c>
      <c r="I692" s="54"/>
      <c r="J692" s="59"/>
      <c r="K692" s="54"/>
      <c r="L692" s="47">
        <f t="shared" si="61"/>
        <v>0</v>
      </c>
      <c r="M692" s="48">
        <f t="shared" si="62"/>
        <v>0</v>
      </c>
      <c r="N692" s="60">
        <v>4680270104804</v>
      </c>
      <c r="O692" s="61">
        <v>14680270104801</v>
      </c>
    </row>
    <row r="693" spans="1:15" s="36" customFormat="1" ht="76.5" customHeight="1" x14ac:dyDescent="0.25">
      <c r="A693" s="51"/>
      <c r="B693" s="52" t="s">
        <v>1220</v>
      </c>
      <c r="C693" s="53" t="s">
        <v>1221</v>
      </c>
      <c r="D693" s="54">
        <v>1</v>
      </c>
      <c r="E693" s="55">
        <v>10201</v>
      </c>
      <c r="F693" s="56">
        <f t="shared" si="59"/>
        <v>10201</v>
      </c>
      <c r="G693" s="57"/>
      <c r="H693" s="58">
        <f t="shared" si="60"/>
        <v>0</v>
      </c>
      <c r="I693" s="54"/>
      <c r="J693" s="59"/>
      <c r="K693" s="54"/>
      <c r="L693" s="47">
        <f t="shared" si="61"/>
        <v>0</v>
      </c>
      <c r="M693" s="48">
        <f t="shared" si="62"/>
        <v>0</v>
      </c>
      <c r="N693" s="60">
        <v>4680270101964</v>
      </c>
      <c r="O693" s="61">
        <v>14680270101961</v>
      </c>
    </row>
    <row r="694" spans="1:15" s="36" customFormat="1" ht="69" customHeight="1" x14ac:dyDescent="0.25">
      <c r="A694" s="51"/>
      <c r="B694" s="52" t="s">
        <v>1222</v>
      </c>
      <c r="C694" s="53" t="s">
        <v>1223</v>
      </c>
      <c r="D694" s="54">
        <v>1</v>
      </c>
      <c r="E694" s="55">
        <v>14678</v>
      </c>
      <c r="F694" s="56">
        <f t="shared" si="59"/>
        <v>14678</v>
      </c>
      <c r="G694" s="57"/>
      <c r="H694" s="58">
        <f t="shared" si="60"/>
        <v>0</v>
      </c>
      <c r="I694" s="54"/>
      <c r="J694" s="59"/>
      <c r="K694" s="54"/>
      <c r="L694" s="47">
        <f t="shared" si="61"/>
        <v>0</v>
      </c>
      <c r="M694" s="48">
        <f t="shared" si="62"/>
        <v>0</v>
      </c>
      <c r="N694" s="60">
        <v>4680270103975</v>
      </c>
      <c r="O694" s="61">
        <v>14680270103972</v>
      </c>
    </row>
    <row r="695" spans="1:15" s="36" customFormat="1" ht="73.5" customHeight="1" x14ac:dyDescent="0.25">
      <c r="A695" s="51"/>
      <c r="B695" s="52" t="s">
        <v>1224</v>
      </c>
      <c r="C695" s="53" t="s">
        <v>1225</v>
      </c>
      <c r="D695" s="54">
        <v>1</v>
      </c>
      <c r="E695" s="55">
        <v>3775</v>
      </c>
      <c r="F695" s="56">
        <f t="shared" si="59"/>
        <v>3775</v>
      </c>
      <c r="G695" s="57"/>
      <c r="H695" s="58">
        <f t="shared" si="60"/>
        <v>0</v>
      </c>
      <c r="I695" s="54"/>
      <c r="J695" s="59"/>
      <c r="K695" s="54"/>
      <c r="L695" s="47">
        <f t="shared" si="61"/>
        <v>0</v>
      </c>
      <c r="M695" s="48">
        <f t="shared" si="62"/>
        <v>0</v>
      </c>
      <c r="N695" s="60">
        <v>4680270104828</v>
      </c>
      <c r="O695" s="61">
        <v>14680270104825</v>
      </c>
    </row>
    <row r="696" spans="1:15" s="36" customFormat="1" ht="50.25" customHeight="1" x14ac:dyDescent="0.25">
      <c r="A696" s="51"/>
      <c r="B696" s="52" t="s">
        <v>1226</v>
      </c>
      <c r="C696" s="53" t="s">
        <v>1227</v>
      </c>
      <c r="D696" s="54">
        <v>1</v>
      </c>
      <c r="E696" s="55">
        <v>1810</v>
      </c>
      <c r="F696" s="56">
        <f t="shared" si="59"/>
        <v>1810</v>
      </c>
      <c r="G696" s="57"/>
      <c r="H696" s="58">
        <f t="shared" si="60"/>
        <v>0</v>
      </c>
      <c r="I696" s="54"/>
      <c r="J696" s="59"/>
      <c r="K696" s="54"/>
      <c r="L696" s="47">
        <f t="shared" si="61"/>
        <v>0</v>
      </c>
      <c r="M696" s="48">
        <f t="shared" si="62"/>
        <v>0</v>
      </c>
      <c r="N696" s="60">
        <v>4680270104415</v>
      </c>
      <c r="O696" s="61">
        <v>14680270104412</v>
      </c>
    </row>
    <row r="697" spans="1:15" s="36" customFormat="1" ht="68.25" customHeight="1" x14ac:dyDescent="0.25">
      <c r="A697" s="51"/>
      <c r="B697" s="52" t="s">
        <v>1228</v>
      </c>
      <c r="C697" s="53" t="s">
        <v>1229</v>
      </c>
      <c r="D697" s="54">
        <v>1</v>
      </c>
      <c r="E697" s="55">
        <v>2047</v>
      </c>
      <c r="F697" s="56">
        <f t="shared" si="59"/>
        <v>2047</v>
      </c>
      <c r="G697" s="57"/>
      <c r="H697" s="58">
        <f t="shared" si="60"/>
        <v>0</v>
      </c>
      <c r="I697" s="54"/>
      <c r="J697" s="59"/>
      <c r="K697" s="54"/>
      <c r="L697" s="47">
        <f t="shared" si="61"/>
        <v>0</v>
      </c>
      <c r="M697" s="48">
        <f t="shared" si="62"/>
        <v>0</v>
      </c>
      <c r="N697" s="60">
        <v>4680270104644</v>
      </c>
      <c r="O697" s="61">
        <v>14680270104641</v>
      </c>
    </row>
    <row r="698" spans="1:15" s="36" customFormat="1" ht="69" customHeight="1" x14ac:dyDescent="0.25">
      <c r="A698" s="51"/>
      <c r="B698" s="52" t="s">
        <v>1230</v>
      </c>
      <c r="C698" s="53" t="s">
        <v>1231</v>
      </c>
      <c r="D698" s="54">
        <v>1</v>
      </c>
      <c r="E698" s="55">
        <v>1653</v>
      </c>
      <c r="F698" s="56">
        <f t="shared" si="59"/>
        <v>1653</v>
      </c>
      <c r="G698" s="57"/>
      <c r="H698" s="58">
        <f t="shared" si="60"/>
        <v>0</v>
      </c>
      <c r="I698" s="54"/>
      <c r="J698" s="59"/>
      <c r="K698" s="54"/>
      <c r="L698" s="47">
        <f t="shared" si="61"/>
        <v>0</v>
      </c>
      <c r="M698" s="48">
        <f t="shared" si="62"/>
        <v>0</v>
      </c>
      <c r="N698" s="60">
        <v>4680270104668</v>
      </c>
      <c r="O698" s="61">
        <v>14680270104665</v>
      </c>
    </row>
    <row r="699" spans="1:15" s="36" customFormat="1" ht="74.25" customHeight="1" x14ac:dyDescent="0.25">
      <c r="A699" s="51"/>
      <c r="B699" s="52" t="s">
        <v>1232</v>
      </c>
      <c r="C699" s="53" t="s">
        <v>1233</v>
      </c>
      <c r="D699" s="54">
        <v>1</v>
      </c>
      <c r="E699" s="55">
        <v>3775</v>
      </c>
      <c r="F699" s="56">
        <f t="shared" si="59"/>
        <v>3775</v>
      </c>
      <c r="G699" s="57"/>
      <c r="H699" s="58">
        <f t="shared" si="60"/>
        <v>0</v>
      </c>
      <c r="I699" s="54"/>
      <c r="J699" s="59"/>
      <c r="K699" s="54"/>
      <c r="L699" s="47">
        <f t="shared" si="61"/>
        <v>0</v>
      </c>
      <c r="M699" s="48">
        <f t="shared" si="62"/>
        <v>0</v>
      </c>
      <c r="N699" s="60">
        <v>4680270103852</v>
      </c>
      <c r="O699" s="61">
        <v>14680270103859</v>
      </c>
    </row>
    <row r="700" spans="1:15" s="36" customFormat="1" ht="64.5" customHeight="1" x14ac:dyDescent="0.25">
      <c r="A700" s="51"/>
      <c r="B700" s="52" t="s">
        <v>1234</v>
      </c>
      <c r="C700" s="53" t="s">
        <v>1235</v>
      </c>
      <c r="D700" s="54">
        <v>1</v>
      </c>
      <c r="E700" s="55">
        <v>1945</v>
      </c>
      <c r="F700" s="56">
        <f t="shared" si="59"/>
        <v>1945</v>
      </c>
      <c r="G700" s="57"/>
      <c r="H700" s="58">
        <f t="shared" si="60"/>
        <v>0</v>
      </c>
      <c r="I700" s="54"/>
      <c r="J700" s="59"/>
      <c r="K700" s="54"/>
      <c r="L700" s="47">
        <f t="shared" si="61"/>
        <v>0</v>
      </c>
      <c r="M700" s="48">
        <f t="shared" si="62"/>
        <v>0</v>
      </c>
      <c r="N700" s="60">
        <v>4680270104682</v>
      </c>
      <c r="O700" s="61">
        <v>14680270104689</v>
      </c>
    </row>
    <row r="701" spans="1:15" s="36" customFormat="1" ht="68.25" customHeight="1" x14ac:dyDescent="0.25">
      <c r="A701" s="51"/>
      <c r="B701" s="52" t="s">
        <v>1236</v>
      </c>
      <c r="C701" s="53" t="s">
        <v>1237</v>
      </c>
      <c r="D701" s="54">
        <v>1</v>
      </c>
      <c r="E701" s="55">
        <v>1740</v>
      </c>
      <c r="F701" s="56">
        <f t="shared" si="59"/>
        <v>1740</v>
      </c>
      <c r="G701" s="57"/>
      <c r="H701" s="58">
        <f t="shared" si="60"/>
        <v>0</v>
      </c>
      <c r="I701" s="54"/>
      <c r="J701" s="59"/>
      <c r="K701" s="54"/>
      <c r="L701" s="47">
        <f t="shared" si="61"/>
        <v>0</v>
      </c>
      <c r="M701" s="48">
        <f t="shared" si="62"/>
        <v>0</v>
      </c>
      <c r="N701" s="60">
        <v>4680270103357</v>
      </c>
      <c r="O701" s="61">
        <v>14680270103354</v>
      </c>
    </row>
    <row r="702" spans="1:15" s="36" customFormat="1" ht="73.5" customHeight="1" x14ac:dyDescent="0.25">
      <c r="A702" s="51"/>
      <c r="B702" s="52" t="s">
        <v>1238</v>
      </c>
      <c r="C702" s="53" t="s">
        <v>1239</v>
      </c>
      <c r="D702" s="54">
        <v>1</v>
      </c>
      <c r="E702" s="55">
        <v>3480</v>
      </c>
      <c r="F702" s="56">
        <f t="shared" si="59"/>
        <v>3480</v>
      </c>
      <c r="G702" s="57"/>
      <c r="H702" s="58">
        <f t="shared" si="60"/>
        <v>0</v>
      </c>
      <c r="I702" s="54"/>
      <c r="J702" s="59"/>
      <c r="K702" s="54"/>
      <c r="L702" s="47">
        <f t="shared" si="61"/>
        <v>0</v>
      </c>
      <c r="M702" s="48">
        <f t="shared" si="62"/>
        <v>0</v>
      </c>
      <c r="N702" s="60">
        <v>4680270103371</v>
      </c>
      <c r="O702" s="61">
        <v>14680270103378</v>
      </c>
    </row>
    <row r="703" spans="1:15" s="36" customFormat="1" ht="34.5" customHeight="1" x14ac:dyDescent="0.25">
      <c r="A703" s="51"/>
      <c r="B703" s="52" t="s">
        <v>1238</v>
      </c>
      <c r="C703" s="53" t="s">
        <v>1240</v>
      </c>
      <c r="D703" s="54">
        <v>1</v>
      </c>
      <c r="E703" s="55">
        <v>2719</v>
      </c>
      <c r="F703" s="56">
        <f t="shared" si="59"/>
        <v>2719</v>
      </c>
      <c r="G703" s="57"/>
      <c r="H703" s="58">
        <f t="shared" si="60"/>
        <v>0</v>
      </c>
      <c r="I703" s="54"/>
      <c r="J703" s="59"/>
      <c r="K703" s="54"/>
      <c r="L703" s="47">
        <f t="shared" si="61"/>
        <v>0</v>
      </c>
      <c r="M703" s="48">
        <f t="shared" si="62"/>
        <v>0</v>
      </c>
      <c r="N703" s="60">
        <v>4680270110591</v>
      </c>
      <c r="O703" s="61">
        <v>14680270110598</v>
      </c>
    </row>
    <row r="704" spans="1:15" s="36" customFormat="1" ht="54" customHeight="1" x14ac:dyDescent="0.25">
      <c r="A704" s="51"/>
      <c r="B704" s="52" t="s">
        <v>1241</v>
      </c>
      <c r="C704" s="53" t="s">
        <v>1242</v>
      </c>
      <c r="D704" s="54">
        <v>2</v>
      </c>
      <c r="E704" s="55">
        <v>737</v>
      </c>
      <c r="F704" s="56">
        <f t="shared" si="59"/>
        <v>737</v>
      </c>
      <c r="G704" s="57"/>
      <c r="H704" s="58">
        <f t="shared" si="60"/>
        <v>0</v>
      </c>
      <c r="I704" s="54"/>
      <c r="J704" s="59"/>
      <c r="K704" s="54"/>
      <c r="L704" s="47">
        <f t="shared" si="61"/>
        <v>0</v>
      </c>
      <c r="M704" s="48">
        <f t="shared" si="62"/>
        <v>0</v>
      </c>
      <c r="N704" s="60">
        <v>4680270103180</v>
      </c>
      <c r="O704" s="61">
        <v>14680270103187</v>
      </c>
    </row>
    <row r="705" spans="1:15" s="36" customFormat="1" ht="70.5" customHeight="1" x14ac:dyDescent="0.25">
      <c r="A705" s="51"/>
      <c r="B705" s="52" t="s">
        <v>1243</v>
      </c>
      <c r="C705" s="53" t="s">
        <v>1244</v>
      </c>
      <c r="D705" s="54">
        <v>1</v>
      </c>
      <c r="E705" s="55">
        <v>2735</v>
      </c>
      <c r="F705" s="56">
        <f t="shared" si="59"/>
        <v>2735</v>
      </c>
      <c r="G705" s="57"/>
      <c r="H705" s="58">
        <f t="shared" ref="H705:H768" si="63">F705*G705</f>
        <v>0</v>
      </c>
      <c r="I705" s="54"/>
      <c r="J705" s="59"/>
      <c r="K705" s="54"/>
      <c r="L705" s="47">
        <f t="shared" si="61"/>
        <v>0</v>
      </c>
      <c r="M705" s="48">
        <f t="shared" si="62"/>
        <v>0</v>
      </c>
      <c r="N705" s="60">
        <v>4680270112052</v>
      </c>
      <c r="O705" s="61">
        <v>14680270112059</v>
      </c>
    </row>
    <row r="706" spans="1:15" s="36" customFormat="1" ht="66" customHeight="1" x14ac:dyDescent="0.25">
      <c r="A706" s="51"/>
      <c r="B706" s="52" t="s">
        <v>1245</v>
      </c>
      <c r="C706" s="53" t="s">
        <v>1246</v>
      </c>
      <c r="D706" s="54">
        <v>2</v>
      </c>
      <c r="E706" s="55">
        <v>737</v>
      </c>
      <c r="F706" s="56">
        <f t="shared" si="59"/>
        <v>737</v>
      </c>
      <c r="G706" s="57"/>
      <c r="H706" s="58">
        <f t="shared" si="63"/>
        <v>0</v>
      </c>
      <c r="I706" s="54"/>
      <c r="J706" s="59"/>
      <c r="K706" s="54"/>
      <c r="L706" s="47">
        <f t="shared" si="61"/>
        <v>0</v>
      </c>
      <c r="M706" s="48">
        <f t="shared" si="62"/>
        <v>0</v>
      </c>
      <c r="N706" s="60">
        <v>4680270103876</v>
      </c>
      <c r="O706" s="61">
        <v>14680270103873</v>
      </c>
    </row>
    <row r="707" spans="1:15" s="36" customFormat="1" ht="81.75" customHeight="1" x14ac:dyDescent="0.25">
      <c r="A707" s="51"/>
      <c r="B707" s="52" t="s">
        <v>1247</v>
      </c>
      <c r="C707" s="53" t="s">
        <v>1248</v>
      </c>
      <c r="D707" s="54">
        <v>1</v>
      </c>
      <c r="E707" s="55">
        <v>25780</v>
      </c>
      <c r="F707" s="56">
        <f t="shared" ref="F707:F770" si="64">E707*(1-$H$2)</f>
        <v>25780</v>
      </c>
      <c r="G707" s="57"/>
      <c r="H707" s="58">
        <f t="shared" si="63"/>
        <v>0</v>
      </c>
      <c r="I707" s="54"/>
      <c r="J707" s="59"/>
      <c r="K707" s="54"/>
      <c r="L707" s="47">
        <f t="shared" si="61"/>
        <v>0</v>
      </c>
      <c r="M707" s="48">
        <f t="shared" si="62"/>
        <v>0</v>
      </c>
      <c r="N707" s="60">
        <v>4680270104880</v>
      </c>
      <c r="O707" s="61">
        <v>14680270104887</v>
      </c>
    </row>
    <row r="708" spans="1:15" s="36" customFormat="1" ht="33" customHeight="1" x14ac:dyDescent="0.25">
      <c r="A708" s="51"/>
      <c r="B708" s="52" t="s">
        <v>1249</v>
      </c>
      <c r="C708" s="53" t="s">
        <v>1250</v>
      </c>
      <c r="D708" s="54">
        <v>1</v>
      </c>
      <c r="E708" s="55">
        <v>8365</v>
      </c>
      <c r="F708" s="56">
        <f t="shared" si="64"/>
        <v>8365</v>
      </c>
      <c r="G708" s="57"/>
      <c r="H708" s="58">
        <f t="shared" si="63"/>
        <v>0</v>
      </c>
      <c r="I708" s="54"/>
      <c r="J708" s="59"/>
      <c r="K708" s="54"/>
      <c r="L708" s="47">
        <f t="shared" si="61"/>
        <v>0</v>
      </c>
      <c r="M708" s="48">
        <f t="shared" si="62"/>
        <v>0</v>
      </c>
      <c r="N708" s="60">
        <v>4680270104903</v>
      </c>
      <c r="O708" s="61">
        <v>14680270104900</v>
      </c>
    </row>
    <row r="709" spans="1:15" s="36" customFormat="1" ht="71.25" customHeight="1" x14ac:dyDescent="0.25">
      <c r="A709" s="51"/>
      <c r="B709" s="52" t="s">
        <v>1251</v>
      </c>
      <c r="C709" s="53" t="s">
        <v>1252</v>
      </c>
      <c r="D709" s="54">
        <v>1</v>
      </c>
      <c r="E709" s="55">
        <v>11467</v>
      </c>
      <c r="F709" s="56">
        <f t="shared" si="64"/>
        <v>11467</v>
      </c>
      <c r="G709" s="57"/>
      <c r="H709" s="58">
        <f t="shared" si="63"/>
        <v>0</v>
      </c>
      <c r="I709" s="54"/>
      <c r="J709" s="59"/>
      <c r="K709" s="54"/>
      <c r="L709" s="47">
        <f t="shared" si="61"/>
        <v>0</v>
      </c>
      <c r="M709" s="48">
        <f t="shared" si="62"/>
        <v>0</v>
      </c>
      <c r="N709" s="60">
        <v>4680270104927</v>
      </c>
      <c r="O709" s="61">
        <v>14680270104924</v>
      </c>
    </row>
    <row r="710" spans="1:15" s="36" customFormat="1" ht="63" customHeight="1" x14ac:dyDescent="0.25">
      <c r="A710" s="51"/>
      <c r="B710" s="52" t="s">
        <v>1253</v>
      </c>
      <c r="C710" s="53" t="s">
        <v>1254</v>
      </c>
      <c r="D710" s="54">
        <v>2</v>
      </c>
      <c r="E710" s="55">
        <v>502</v>
      </c>
      <c r="F710" s="56">
        <f t="shared" si="64"/>
        <v>502</v>
      </c>
      <c r="G710" s="57"/>
      <c r="H710" s="58">
        <f t="shared" si="63"/>
        <v>0</v>
      </c>
      <c r="I710" s="54"/>
      <c r="J710" s="59"/>
      <c r="K710" s="54"/>
      <c r="L710" s="47">
        <f t="shared" si="61"/>
        <v>0</v>
      </c>
      <c r="M710" s="48">
        <f t="shared" si="62"/>
        <v>0</v>
      </c>
      <c r="N710" s="60">
        <v>4680270047309</v>
      </c>
      <c r="O710" s="61">
        <v>14680270047306</v>
      </c>
    </row>
    <row r="711" spans="1:15" s="36" customFormat="1" ht="59.25" customHeight="1" x14ac:dyDescent="0.25">
      <c r="A711" s="51"/>
      <c r="B711" s="52" t="s">
        <v>1255</v>
      </c>
      <c r="C711" s="53" t="s">
        <v>1256</v>
      </c>
      <c r="D711" s="54">
        <v>1</v>
      </c>
      <c r="E711" s="55">
        <v>3545</v>
      </c>
      <c r="F711" s="56">
        <f t="shared" si="64"/>
        <v>3545</v>
      </c>
      <c r="G711" s="57"/>
      <c r="H711" s="58">
        <f t="shared" si="63"/>
        <v>0</v>
      </c>
      <c r="I711" s="54"/>
      <c r="J711" s="59"/>
      <c r="K711" s="54"/>
      <c r="L711" s="47">
        <f t="shared" si="61"/>
        <v>0</v>
      </c>
      <c r="M711" s="48">
        <f t="shared" si="62"/>
        <v>0</v>
      </c>
      <c r="N711" s="60">
        <v>4680270103210</v>
      </c>
      <c r="O711" s="61">
        <v>14680270103217</v>
      </c>
    </row>
    <row r="712" spans="1:15" s="36" customFormat="1" ht="66.75" customHeight="1" x14ac:dyDescent="0.25">
      <c r="A712" s="51"/>
      <c r="B712" s="52" t="s">
        <v>1257</v>
      </c>
      <c r="C712" s="53" t="s">
        <v>1258</v>
      </c>
      <c r="D712" s="54">
        <v>1</v>
      </c>
      <c r="E712" s="55">
        <v>5873</v>
      </c>
      <c r="F712" s="56">
        <f t="shared" si="64"/>
        <v>5873</v>
      </c>
      <c r="G712" s="57"/>
      <c r="H712" s="58">
        <f t="shared" si="63"/>
        <v>0</v>
      </c>
      <c r="I712" s="54"/>
      <c r="J712" s="59"/>
      <c r="K712" s="54"/>
      <c r="L712" s="47">
        <f t="shared" si="61"/>
        <v>0</v>
      </c>
      <c r="M712" s="48">
        <f t="shared" si="62"/>
        <v>0</v>
      </c>
      <c r="N712" s="60">
        <v>4680270104965</v>
      </c>
      <c r="O712" s="61">
        <v>14680270104962</v>
      </c>
    </row>
    <row r="713" spans="1:15" s="36" customFormat="1" ht="75" customHeight="1" x14ac:dyDescent="0.25">
      <c r="A713" s="51"/>
      <c r="B713" s="52" t="s">
        <v>1259</v>
      </c>
      <c r="C713" s="53" t="s">
        <v>1260</v>
      </c>
      <c r="D713" s="54">
        <v>1</v>
      </c>
      <c r="E713" s="55">
        <v>8590</v>
      </c>
      <c r="F713" s="56">
        <f t="shared" si="64"/>
        <v>8590</v>
      </c>
      <c r="G713" s="57"/>
      <c r="H713" s="58">
        <f t="shared" si="63"/>
        <v>0</v>
      </c>
      <c r="I713" s="54"/>
      <c r="J713" s="59"/>
      <c r="K713" s="54"/>
      <c r="L713" s="47">
        <f t="shared" si="61"/>
        <v>0</v>
      </c>
      <c r="M713" s="48">
        <f t="shared" si="62"/>
        <v>0</v>
      </c>
      <c r="N713" s="60">
        <v>4680270104989</v>
      </c>
      <c r="O713" s="61">
        <v>14680270104986</v>
      </c>
    </row>
    <row r="714" spans="1:15" s="36" customFormat="1" ht="81" customHeight="1" x14ac:dyDescent="0.25">
      <c r="A714" s="51"/>
      <c r="B714" s="52" t="s">
        <v>1261</v>
      </c>
      <c r="C714" s="53" t="s">
        <v>1262</v>
      </c>
      <c r="D714" s="54">
        <v>1</v>
      </c>
      <c r="E714" s="55">
        <v>1739</v>
      </c>
      <c r="F714" s="56">
        <f t="shared" si="64"/>
        <v>1739</v>
      </c>
      <c r="G714" s="57"/>
      <c r="H714" s="58">
        <f t="shared" si="63"/>
        <v>0</v>
      </c>
      <c r="I714" s="54"/>
      <c r="J714" s="59"/>
      <c r="K714" s="54"/>
      <c r="L714" s="47">
        <f t="shared" si="61"/>
        <v>0</v>
      </c>
      <c r="M714" s="48">
        <f t="shared" si="62"/>
        <v>0</v>
      </c>
      <c r="N714" s="60">
        <v>4680270105009</v>
      </c>
      <c r="O714" s="61">
        <v>14680270105006</v>
      </c>
    </row>
    <row r="715" spans="1:15" s="36" customFormat="1" ht="53.25" customHeight="1" x14ac:dyDescent="0.25">
      <c r="A715" s="51"/>
      <c r="B715" s="52" t="s">
        <v>1263</v>
      </c>
      <c r="C715" s="53" t="s">
        <v>1264</v>
      </c>
      <c r="D715" s="54">
        <v>1</v>
      </c>
      <c r="E715" s="55">
        <v>4567</v>
      </c>
      <c r="F715" s="56">
        <f t="shared" si="64"/>
        <v>4567</v>
      </c>
      <c r="G715" s="57"/>
      <c r="H715" s="58">
        <f t="shared" si="63"/>
        <v>0</v>
      </c>
      <c r="I715" s="54"/>
      <c r="J715" s="59"/>
      <c r="K715" s="54"/>
      <c r="L715" s="47">
        <f t="shared" si="61"/>
        <v>0</v>
      </c>
      <c r="M715" s="48">
        <f t="shared" si="62"/>
        <v>0</v>
      </c>
      <c r="N715" s="60">
        <v>4680270105023</v>
      </c>
      <c r="O715" s="61">
        <v>14680270105020</v>
      </c>
    </row>
    <row r="716" spans="1:15" s="36" customFormat="1" ht="88.5" customHeight="1" x14ac:dyDescent="0.25">
      <c r="A716" s="51"/>
      <c r="B716" s="52" t="s">
        <v>1265</v>
      </c>
      <c r="C716" s="53" t="s">
        <v>1266</v>
      </c>
      <c r="D716" s="54">
        <v>1</v>
      </c>
      <c r="E716" s="55">
        <v>1369</v>
      </c>
      <c r="F716" s="56">
        <f t="shared" si="64"/>
        <v>1369</v>
      </c>
      <c r="G716" s="57"/>
      <c r="H716" s="58">
        <f t="shared" si="63"/>
        <v>0</v>
      </c>
      <c r="I716" s="54"/>
      <c r="J716" s="59"/>
      <c r="K716" s="54"/>
      <c r="L716" s="47">
        <f t="shared" si="61"/>
        <v>0</v>
      </c>
      <c r="M716" s="48">
        <f t="shared" si="62"/>
        <v>0</v>
      </c>
      <c r="N716" s="60">
        <v>4680270047361</v>
      </c>
      <c r="O716" s="61">
        <v>14680270047368</v>
      </c>
    </row>
    <row r="717" spans="1:15" s="36" customFormat="1" ht="37.5" customHeight="1" x14ac:dyDescent="0.25">
      <c r="A717" s="51"/>
      <c r="B717" s="52" t="s">
        <v>1267</v>
      </c>
      <c r="C717" s="53" t="s">
        <v>1268</v>
      </c>
      <c r="D717" s="54">
        <v>1</v>
      </c>
      <c r="E717" s="55">
        <v>1506</v>
      </c>
      <c r="F717" s="56">
        <f t="shared" si="64"/>
        <v>1506</v>
      </c>
      <c r="G717" s="57"/>
      <c r="H717" s="58">
        <f t="shared" si="63"/>
        <v>0</v>
      </c>
      <c r="I717" s="54"/>
      <c r="J717" s="59"/>
      <c r="K717" s="54"/>
      <c r="L717" s="47">
        <f t="shared" si="61"/>
        <v>0</v>
      </c>
      <c r="M717" s="48">
        <f t="shared" si="62"/>
        <v>0</v>
      </c>
      <c r="N717" s="60">
        <v>4680270082812</v>
      </c>
      <c r="O717" s="61">
        <v>14680270082819</v>
      </c>
    </row>
    <row r="718" spans="1:15" s="36" customFormat="1" ht="69.75" customHeight="1" x14ac:dyDescent="0.25">
      <c r="A718" s="51"/>
      <c r="B718" s="52" t="s">
        <v>1269</v>
      </c>
      <c r="C718" s="53" t="s">
        <v>1270</v>
      </c>
      <c r="D718" s="54">
        <v>1</v>
      </c>
      <c r="E718" s="55">
        <v>1756</v>
      </c>
      <c r="F718" s="56">
        <f t="shared" si="64"/>
        <v>1756</v>
      </c>
      <c r="G718" s="57"/>
      <c r="H718" s="58">
        <f t="shared" si="63"/>
        <v>0</v>
      </c>
      <c r="I718" s="54"/>
      <c r="J718" s="59"/>
      <c r="K718" s="54"/>
      <c r="L718" s="47">
        <f t="shared" si="61"/>
        <v>0</v>
      </c>
      <c r="M718" s="48">
        <f t="shared" si="62"/>
        <v>0</v>
      </c>
      <c r="N718" s="60">
        <v>4680270105047</v>
      </c>
      <c r="O718" s="61">
        <v>14680270105044</v>
      </c>
    </row>
    <row r="719" spans="1:15" s="36" customFormat="1" ht="69" customHeight="1" x14ac:dyDescent="0.25">
      <c r="A719" s="51"/>
      <c r="B719" s="52" t="s">
        <v>1271</v>
      </c>
      <c r="C719" s="53" t="s">
        <v>1272</v>
      </c>
      <c r="D719" s="54">
        <v>1</v>
      </c>
      <c r="E719" s="55">
        <v>2455</v>
      </c>
      <c r="F719" s="56">
        <f t="shared" si="64"/>
        <v>2455</v>
      </c>
      <c r="G719" s="57"/>
      <c r="H719" s="58">
        <f t="shared" si="63"/>
        <v>0</v>
      </c>
      <c r="I719" s="54"/>
      <c r="J719" s="59"/>
      <c r="K719" s="54"/>
      <c r="L719" s="47">
        <f t="shared" si="61"/>
        <v>0</v>
      </c>
      <c r="M719" s="48">
        <f t="shared" si="62"/>
        <v>0</v>
      </c>
      <c r="N719" s="60">
        <v>4680270104620</v>
      </c>
      <c r="O719" s="61">
        <v>14680270104627</v>
      </c>
    </row>
    <row r="720" spans="1:15" s="36" customFormat="1" ht="56.25" customHeight="1" x14ac:dyDescent="0.25">
      <c r="A720" s="51"/>
      <c r="B720" s="52" t="s">
        <v>1273</v>
      </c>
      <c r="C720" s="53" t="s">
        <v>1274</v>
      </c>
      <c r="D720" s="54">
        <v>4</v>
      </c>
      <c r="E720" s="55">
        <v>705</v>
      </c>
      <c r="F720" s="56">
        <f t="shared" si="64"/>
        <v>705</v>
      </c>
      <c r="G720" s="57"/>
      <c r="H720" s="58">
        <f t="shared" si="63"/>
        <v>0</v>
      </c>
      <c r="I720" s="54"/>
      <c r="J720" s="59"/>
      <c r="K720" s="54"/>
      <c r="L720" s="47">
        <f t="shared" si="61"/>
        <v>0</v>
      </c>
      <c r="M720" s="48">
        <f t="shared" si="62"/>
        <v>0</v>
      </c>
      <c r="N720" s="60">
        <v>4680270105061</v>
      </c>
      <c r="O720" s="61">
        <v>14680270105068</v>
      </c>
    </row>
    <row r="721" spans="1:15" s="36" customFormat="1" ht="59.25" customHeight="1" x14ac:dyDescent="0.25">
      <c r="A721" s="51"/>
      <c r="B721" s="52" t="s">
        <v>1275</v>
      </c>
      <c r="C721" s="53" t="s">
        <v>1276</v>
      </c>
      <c r="D721" s="54">
        <v>4</v>
      </c>
      <c r="E721" s="55">
        <v>805</v>
      </c>
      <c r="F721" s="56">
        <f t="shared" si="64"/>
        <v>805</v>
      </c>
      <c r="G721" s="57"/>
      <c r="H721" s="58">
        <f t="shared" si="63"/>
        <v>0</v>
      </c>
      <c r="I721" s="54"/>
      <c r="J721" s="59"/>
      <c r="K721" s="54"/>
      <c r="L721" s="47">
        <f t="shared" si="61"/>
        <v>0</v>
      </c>
      <c r="M721" s="48">
        <f t="shared" si="62"/>
        <v>0</v>
      </c>
      <c r="N721" s="60">
        <v>4680270105085</v>
      </c>
      <c r="O721" s="61">
        <v>14680270105082</v>
      </c>
    </row>
    <row r="722" spans="1:15" s="36" customFormat="1" ht="63.75" customHeight="1" x14ac:dyDescent="0.25">
      <c r="A722" s="51"/>
      <c r="B722" s="52" t="s">
        <v>1277</v>
      </c>
      <c r="C722" s="53" t="s">
        <v>1278</v>
      </c>
      <c r="D722" s="54">
        <v>4</v>
      </c>
      <c r="E722" s="55">
        <v>314</v>
      </c>
      <c r="F722" s="56">
        <f t="shared" si="64"/>
        <v>314</v>
      </c>
      <c r="G722" s="57"/>
      <c r="H722" s="58">
        <f t="shared" si="63"/>
        <v>0</v>
      </c>
      <c r="I722" s="54"/>
      <c r="J722" s="59"/>
      <c r="K722" s="54"/>
      <c r="L722" s="47">
        <f t="shared" si="61"/>
        <v>0</v>
      </c>
      <c r="M722" s="48">
        <f t="shared" si="62"/>
        <v>0</v>
      </c>
      <c r="N722" s="60">
        <v>4680270105108</v>
      </c>
      <c r="O722" s="61">
        <v>14680270105105</v>
      </c>
    </row>
    <row r="723" spans="1:15" s="36" customFormat="1" ht="76.5" customHeight="1" x14ac:dyDescent="0.25">
      <c r="A723" s="51"/>
      <c r="B723" s="52" t="s">
        <v>1279</v>
      </c>
      <c r="C723" s="53" t="s">
        <v>1280</v>
      </c>
      <c r="D723" s="54">
        <v>1</v>
      </c>
      <c r="E723" s="55">
        <v>13420</v>
      </c>
      <c r="F723" s="56">
        <f t="shared" si="64"/>
        <v>13420</v>
      </c>
      <c r="G723" s="57"/>
      <c r="H723" s="58">
        <f t="shared" si="63"/>
        <v>0</v>
      </c>
      <c r="I723" s="54"/>
      <c r="J723" s="59"/>
      <c r="K723" s="54"/>
      <c r="L723" s="47">
        <f t="shared" si="61"/>
        <v>0</v>
      </c>
      <c r="M723" s="48">
        <f t="shared" si="62"/>
        <v>0</v>
      </c>
      <c r="N723" s="60">
        <v>4680270108833</v>
      </c>
      <c r="O723" s="61">
        <v>14680270108830</v>
      </c>
    </row>
    <row r="724" spans="1:15" s="36" customFormat="1" ht="70.5" customHeight="1" x14ac:dyDescent="0.25">
      <c r="A724" s="51"/>
      <c r="B724" s="52" t="s">
        <v>1281</v>
      </c>
      <c r="C724" s="53" t="s">
        <v>1282</v>
      </c>
      <c r="D724" s="54">
        <v>1</v>
      </c>
      <c r="E724" s="55">
        <v>17188</v>
      </c>
      <c r="F724" s="56">
        <f t="shared" si="64"/>
        <v>17188</v>
      </c>
      <c r="G724" s="57"/>
      <c r="H724" s="58">
        <f t="shared" si="63"/>
        <v>0</v>
      </c>
      <c r="I724" s="54"/>
      <c r="J724" s="59"/>
      <c r="K724" s="54"/>
      <c r="L724" s="47">
        <f t="shared" si="61"/>
        <v>0</v>
      </c>
      <c r="M724" s="48">
        <f t="shared" si="62"/>
        <v>0</v>
      </c>
      <c r="N724" s="60">
        <v>4680270113172</v>
      </c>
      <c r="O724" s="61">
        <v>14680270113179</v>
      </c>
    </row>
    <row r="725" spans="1:15" s="36" customFormat="1" ht="75.75" customHeight="1" x14ac:dyDescent="0.25">
      <c r="A725" s="51"/>
      <c r="B725" s="52" t="s">
        <v>1283</v>
      </c>
      <c r="C725" s="53" t="s">
        <v>1284</v>
      </c>
      <c r="D725" s="54">
        <v>1</v>
      </c>
      <c r="E725" s="55">
        <v>5674</v>
      </c>
      <c r="F725" s="56">
        <f t="shared" si="64"/>
        <v>5674</v>
      </c>
      <c r="G725" s="57"/>
      <c r="H725" s="58">
        <f t="shared" si="63"/>
        <v>0</v>
      </c>
      <c r="I725" s="54"/>
      <c r="J725" s="59"/>
      <c r="K725" s="54"/>
      <c r="L725" s="47">
        <f t="shared" si="61"/>
        <v>0</v>
      </c>
      <c r="M725" s="48">
        <f t="shared" si="62"/>
        <v>0</v>
      </c>
      <c r="N725" s="60">
        <v>4680270104439</v>
      </c>
      <c r="O725" s="61">
        <v>14680270104436</v>
      </c>
    </row>
    <row r="726" spans="1:15" s="36" customFormat="1" ht="61.5" customHeight="1" x14ac:dyDescent="0.25">
      <c r="A726" s="51"/>
      <c r="B726" s="52" t="s">
        <v>1285</v>
      </c>
      <c r="C726" s="53" t="s">
        <v>1286</v>
      </c>
      <c r="D726" s="54">
        <v>1</v>
      </c>
      <c r="E726" s="55">
        <v>1380</v>
      </c>
      <c r="F726" s="56">
        <f t="shared" si="64"/>
        <v>1380</v>
      </c>
      <c r="G726" s="57"/>
      <c r="H726" s="58">
        <f t="shared" si="63"/>
        <v>0</v>
      </c>
      <c r="I726" s="54"/>
      <c r="J726" s="59"/>
      <c r="K726" s="54"/>
      <c r="L726" s="47">
        <f t="shared" si="61"/>
        <v>0</v>
      </c>
      <c r="M726" s="48">
        <f t="shared" si="62"/>
        <v>0</v>
      </c>
      <c r="N726" s="60">
        <v>4680270105160</v>
      </c>
      <c r="O726" s="61">
        <v>14680270105167</v>
      </c>
    </row>
    <row r="727" spans="1:15" s="36" customFormat="1" ht="62.25" customHeight="1" x14ac:dyDescent="0.25">
      <c r="A727" s="51"/>
      <c r="B727" s="52" t="s">
        <v>1287</v>
      </c>
      <c r="C727" s="53" t="s">
        <v>1288</v>
      </c>
      <c r="D727" s="54">
        <v>10</v>
      </c>
      <c r="E727" s="55">
        <v>310</v>
      </c>
      <c r="F727" s="56">
        <f t="shared" si="64"/>
        <v>310</v>
      </c>
      <c r="G727" s="57"/>
      <c r="H727" s="58">
        <f t="shared" si="63"/>
        <v>0</v>
      </c>
      <c r="I727" s="54"/>
      <c r="J727" s="59"/>
      <c r="K727" s="54"/>
      <c r="L727" s="47">
        <f t="shared" si="61"/>
        <v>0</v>
      </c>
      <c r="M727" s="48">
        <f t="shared" si="62"/>
        <v>0</v>
      </c>
      <c r="N727" s="60">
        <v>4680270105207</v>
      </c>
      <c r="O727" s="61">
        <v>14680270105204</v>
      </c>
    </row>
    <row r="728" spans="1:15" s="36" customFormat="1" ht="52.5" customHeight="1" x14ac:dyDescent="0.25">
      <c r="A728" s="51"/>
      <c r="B728" s="52" t="s">
        <v>1287</v>
      </c>
      <c r="C728" s="53" t="s">
        <v>1289</v>
      </c>
      <c r="D728" s="54">
        <v>10</v>
      </c>
      <c r="E728" s="55">
        <v>310</v>
      </c>
      <c r="F728" s="56">
        <f t="shared" si="64"/>
        <v>310</v>
      </c>
      <c r="G728" s="57"/>
      <c r="H728" s="58">
        <f t="shared" si="63"/>
        <v>0</v>
      </c>
      <c r="I728" s="54"/>
      <c r="J728" s="59"/>
      <c r="K728" s="54"/>
      <c r="L728" s="47">
        <f t="shared" si="61"/>
        <v>0</v>
      </c>
      <c r="M728" s="48">
        <f t="shared" si="62"/>
        <v>0</v>
      </c>
      <c r="N728" s="60">
        <v>4680270114384</v>
      </c>
      <c r="O728" s="61">
        <v>14680270114381</v>
      </c>
    </row>
    <row r="729" spans="1:15" s="36" customFormat="1" ht="51.75" customHeight="1" x14ac:dyDescent="0.25">
      <c r="A729" s="51"/>
      <c r="B729" s="52" t="s">
        <v>1287</v>
      </c>
      <c r="C729" s="53" t="s">
        <v>1290</v>
      </c>
      <c r="D729" s="54">
        <v>10</v>
      </c>
      <c r="E729" s="55">
        <v>310</v>
      </c>
      <c r="F729" s="56">
        <f t="shared" si="64"/>
        <v>310</v>
      </c>
      <c r="G729" s="57"/>
      <c r="H729" s="58">
        <f t="shared" si="63"/>
        <v>0</v>
      </c>
      <c r="I729" s="54"/>
      <c r="J729" s="59"/>
      <c r="K729" s="54"/>
      <c r="L729" s="47">
        <f t="shared" ref="L729:L784" si="65">G729/D729*J729/1000</f>
        <v>0</v>
      </c>
      <c r="M729" s="48">
        <f t="shared" ref="M729:M784" si="66">G729/D729*K729</f>
        <v>0</v>
      </c>
      <c r="N729" s="60">
        <v>4680270114391</v>
      </c>
      <c r="O729" s="61">
        <v>14680270114398</v>
      </c>
    </row>
    <row r="730" spans="1:15" s="36" customFormat="1" ht="61.5" customHeight="1" x14ac:dyDescent="0.25">
      <c r="A730" s="51"/>
      <c r="B730" s="52" t="s">
        <v>1291</v>
      </c>
      <c r="C730" s="53" t="s">
        <v>1292</v>
      </c>
      <c r="D730" s="54">
        <v>1</v>
      </c>
      <c r="E730" s="55">
        <v>1630</v>
      </c>
      <c r="F730" s="56">
        <f t="shared" si="64"/>
        <v>1630</v>
      </c>
      <c r="G730" s="57"/>
      <c r="H730" s="58">
        <f t="shared" si="63"/>
        <v>0</v>
      </c>
      <c r="I730" s="54"/>
      <c r="J730" s="59"/>
      <c r="K730" s="54"/>
      <c r="L730" s="47">
        <f t="shared" si="65"/>
        <v>0</v>
      </c>
      <c r="M730" s="48">
        <f t="shared" si="66"/>
        <v>0</v>
      </c>
      <c r="N730" s="60">
        <v>4680270105221</v>
      </c>
      <c r="O730" s="61">
        <v>14680270105228</v>
      </c>
    </row>
    <row r="731" spans="1:15" s="36" customFormat="1" ht="51.75" customHeight="1" x14ac:dyDescent="0.25">
      <c r="A731" s="51"/>
      <c r="B731" s="52" t="s">
        <v>1293</v>
      </c>
      <c r="C731" s="53" t="s">
        <v>1294</v>
      </c>
      <c r="D731" s="54">
        <v>1</v>
      </c>
      <c r="E731" s="55">
        <v>26640</v>
      </c>
      <c r="F731" s="56">
        <f t="shared" si="64"/>
        <v>26640</v>
      </c>
      <c r="G731" s="57"/>
      <c r="H731" s="58">
        <f t="shared" si="63"/>
        <v>0</v>
      </c>
      <c r="I731" s="54"/>
      <c r="J731" s="59"/>
      <c r="K731" s="54"/>
      <c r="L731" s="47">
        <f t="shared" si="65"/>
        <v>0</v>
      </c>
      <c r="M731" s="48">
        <f t="shared" si="66"/>
        <v>0</v>
      </c>
      <c r="N731" s="60">
        <v>4680270104477</v>
      </c>
      <c r="O731" s="61">
        <v>14680270104474</v>
      </c>
    </row>
    <row r="732" spans="1:15" s="36" customFormat="1" ht="48" customHeight="1" x14ac:dyDescent="0.25">
      <c r="A732" s="51"/>
      <c r="B732" s="52" t="s">
        <v>1295</v>
      </c>
      <c r="C732" s="53" t="s">
        <v>1296</v>
      </c>
      <c r="D732" s="54">
        <v>1</v>
      </c>
      <c r="E732" s="55">
        <v>23041</v>
      </c>
      <c r="F732" s="56">
        <f t="shared" si="64"/>
        <v>23041</v>
      </c>
      <c r="G732" s="57"/>
      <c r="H732" s="58">
        <f t="shared" si="63"/>
        <v>0</v>
      </c>
      <c r="I732" s="54"/>
      <c r="J732" s="59"/>
      <c r="K732" s="54"/>
      <c r="L732" s="47">
        <f t="shared" si="65"/>
        <v>0</v>
      </c>
      <c r="M732" s="48">
        <f t="shared" si="66"/>
        <v>0</v>
      </c>
      <c r="N732" s="60">
        <v>4680270104170</v>
      </c>
      <c r="O732" s="61">
        <v>14680270104177</v>
      </c>
    </row>
    <row r="733" spans="1:15" s="36" customFormat="1" ht="63" customHeight="1" x14ac:dyDescent="0.25">
      <c r="A733" s="51"/>
      <c r="B733" s="52" t="s">
        <v>1297</v>
      </c>
      <c r="C733" s="53" t="s">
        <v>1298</v>
      </c>
      <c r="D733" s="54">
        <v>1</v>
      </c>
      <c r="E733" s="55">
        <v>8590</v>
      </c>
      <c r="F733" s="56">
        <f t="shared" si="64"/>
        <v>8590</v>
      </c>
      <c r="G733" s="57"/>
      <c r="H733" s="58">
        <f t="shared" si="63"/>
        <v>0</v>
      </c>
      <c r="I733" s="54"/>
      <c r="J733" s="59"/>
      <c r="K733" s="54"/>
      <c r="L733" s="47">
        <f t="shared" si="65"/>
        <v>0</v>
      </c>
      <c r="M733" s="48">
        <f t="shared" si="66"/>
        <v>0</v>
      </c>
      <c r="N733" s="60">
        <v>4680270103289</v>
      </c>
      <c r="O733" s="61">
        <v>14680270103286</v>
      </c>
    </row>
    <row r="734" spans="1:15" s="36" customFormat="1" ht="78" customHeight="1" x14ac:dyDescent="0.25">
      <c r="A734" s="51"/>
      <c r="B734" s="52" t="s">
        <v>1299</v>
      </c>
      <c r="C734" s="53" t="s">
        <v>1300</v>
      </c>
      <c r="D734" s="54">
        <v>4</v>
      </c>
      <c r="E734" s="55">
        <v>520</v>
      </c>
      <c r="F734" s="56">
        <f t="shared" si="64"/>
        <v>520</v>
      </c>
      <c r="G734" s="57"/>
      <c r="H734" s="58">
        <f t="shared" si="63"/>
        <v>0</v>
      </c>
      <c r="I734" s="54"/>
      <c r="J734" s="59"/>
      <c r="K734" s="54"/>
      <c r="L734" s="47">
        <f t="shared" si="65"/>
        <v>0</v>
      </c>
      <c r="M734" s="48">
        <f t="shared" si="66"/>
        <v>0</v>
      </c>
      <c r="N734" s="60">
        <v>4680270105443</v>
      </c>
      <c r="O734" s="61">
        <v>14680270105440</v>
      </c>
    </row>
    <row r="735" spans="1:15" s="36" customFormat="1" ht="55.5" customHeight="1" x14ac:dyDescent="0.25">
      <c r="A735" s="51"/>
      <c r="B735" s="52" t="s">
        <v>1301</v>
      </c>
      <c r="C735" s="53" t="s">
        <v>1302</v>
      </c>
      <c r="D735" s="54">
        <v>1</v>
      </c>
      <c r="E735" s="55">
        <v>9050</v>
      </c>
      <c r="F735" s="56">
        <f t="shared" si="64"/>
        <v>9050</v>
      </c>
      <c r="G735" s="57"/>
      <c r="H735" s="58">
        <f t="shared" si="63"/>
        <v>0</v>
      </c>
      <c r="I735" s="54"/>
      <c r="J735" s="59"/>
      <c r="K735" s="54"/>
      <c r="L735" s="47">
        <f t="shared" si="65"/>
        <v>0</v>
      </c>
      <c r="M735" s="48">
        <f t="shared" si="66"/>
        <v>0</v>
      </c>
      <c r="N735" s="60">
        <v>4680270103159</v>
      </c>
      <c r="O735" s="61">
        <v>14680270103156</v>
      </c>
    </row>
    <row r="736" spans="1:15" s="36" customFormat="1" ht="52.5" customHeight="1" x14ac:dyDescent="0.25">
      <c r="A736" s="51"/>
      <c r="B736" s="52" t="s">
        <v>1303</v>
      </c>
      <c r="C736" s="53" t="s">
        <v>1304</v>
      </c>
      <c r="D736" s="54">
        <v>1</v>
      </c>
      <c r="E736" s="55">
        <v>1500</v>
      </c>
      <c r="F736" s="56">
        <f t="shared" si="64"/>
        <v>1500</v>
      </c>
      <c r="G736" s="57"/>
      <c r="H736" s="58">
        <f t="shared" si="63"/>
        <v>0</v>
      </c>
      <c r="I736" s="54"/>
      <c r="J736" s="59"/>
      <c r="K736" s="54"/>
      <c r="L736" s="47">
        <f t="shared" si="65"/>
        <v>0</v>
      </c>
      <c r="M736" s="48">
        <f t="shared" si="66"/>
        <v>0</v>
      </c>
      <c r="N736" s="60">
        <v>4680270047323</v>
      </c>
      <c r="O736" s="61">
        <v>14680270047320</v>
      </c>
    </row>
    <row r="737" spans="1:15" s="36" customFormat="1" ht="55.5" customHeight="1" x14ac:dyDescent="0.25">
      <c r="A737" s="51"/>
      <c r="B737" s="52" t="s">
        <v>1305</v>
      </c>
      <c r="C737" s="53" t="s">
        <v>1306</v>
      </c>
      <c r="D737" s="54">
        <v>2</v>
      </c>
      <c r="E737" s="55">
        <v>425</v>
      </c>
      <c r="F737" s="56">
        <f t="shared" si="64"/>
        <v>425</v>
      </c>
      <c r="G737" s="57"/>
      <c r="H737" s="58">
        <f t="shared" si="63"/>
        <v>0</v>
      </c>
      <c r="I737" s="54"/>
      <c r="J737" s="59"/>
      <c r="K737" s="54"/>
      <c r="L737" s="47">
        <f t="shared" si="65"/>
        <v>0</v>
      </c>
      <c r="M737" s="48">
        <f t="shared" si="66"/>
        <v>0</v>
      </c>
      <c r="N737" s="60">
        <v>4680270105481</v>
      </c>
      <c r="O737" s="61">
        <v>14680270105488</v>
      </c>
    </row>
    <row r="738" spans="1:15" s="36" customFormat="1" ht="59.25" customHeight="1" x14ac:dyDescent="0.25">
      <c r="A738" s="51"/>
      <c r="B738" s="52" t="s">
        <v>1307</v>
      </c>
      <c r="C738" s="53" t="s">
        <v>1308</v>
      </c>
      <c r="D738" s="54">
        <v>1</v>
      </c>
      <c r="E738" s="55">
        <v>1105</v>
      </c>
      <c r="F738" s="56">
        <f t="shared" si="64"/>
        <v>1105</v>
      </c>
      <c r="G738" s="57"/>
      <c r="H738" s="58">
        <f t="shared" si="63"/>
        <v>0</v>
      </c>
      <c r="I738" s="54"/>
      <c r="J738" s="59"/>
      <c r="K738" s="54"/>
      <c r="L738" s="47">
        <f t="shared" si="65"/>
        <v>0</v>
      </c>
      <c r="M738" s="48">
        <f t="shared" si="66"/>
        <v>0</v>
      </c>
      <c r="N738" s="60">
        <v>4680270102459</v>
      </c>
      <c r="O738" s="61">
        <v>14680270102456</v>
      </c>
    </row>
    <row r="739" spans="1:15" s="36" customFormat="1" ht="57.75" customHeight="1" x14ac:dyDescent="0.25">
      <c r="A739" s="51"/>
      <c r="B739" s="52" t="s">
        <v>1309</v>
      </c>
      <c r="C739" s="53" t="s">
        <v>1310</v>
      </c>
      <c r="D739" s="54">
        <v>16</v>
      </c>
      <c r="E739" s="55">
        <v>209</v>
      </c>
      <c r="F739" s="56">
        <f t="shared" si="64"/>
        <v>209</v>
      </c>
      <c r="G739" s="57"/>
      <c r="H739" s="58">
        <f t="shared" si="63"/>
        <v>0</v>
      </c>
      <c r="I739" s="54"/>
      <c r="J739" s="59"/>
      <c r="K739" s="54"/>
      <c r="L739" s="47">
        <f t="shared" si="65"/>
        <v>0</v>
      </c>
      <c r="M739" s="48">
        <f t="shared" si="66"/>
        <v>0</v>
      </c>
      <c r="N739" s="60">
        <v>4680270105528</v>
      </c>
      <c r="O739" s="61">
        <v>14680270105525</v>
      </c>
    </row>
    <row r="740" spans="1:15" s="36" customFormat="1" ht="70.5" customHeight="1" x14ac:dyDescent="0.25">
      <c r="A740" s="51"/>
      <c r="B740" s="52" t="s">
        <v>1311</v>
      </c>
      <c r="C740" s="53" t="s">
        <v>1312</v>
      </c>
      <c r="D740" s="54">
        <v>2</v>
      </c>
      <c r="E740" s="55">
        <v>1258</v>
      </c>
      <c r="F740" s="56">
        <f t="shared" si="64"/>
        <v>1258</v>
      </c>
      <c r="G740" s="57"/>
      <c r="H740" s="58">
        <f t="shared" si="63"/>
        <v>0</v>
      </c>
      <c r="I740" s="54"/>
      <c r="J740" s="59"/>
      <c r="K740" s="54"/>
      <c r="L740" s="47">
        <f t="shared" si="65"/>
        <v>0</v>
      </c>
      <c r="M740" s="48">
        <f t="shared" si="66"/>
        <v>0</v>
      </c>
      <c r="N740" s="60">
        <v>4680270109120</v>
      </c>
      <c r="O740" s="61">
        <v>14680270109127</v>
      </c>
    </row>
    <row r="741" spans="1:15" s="36" customFormat="1" ht="69" customHeight="1" x14ac:dyDescent="0.25">
      <c r="A741" s="51"/>
      <c r="B741" s="52" t="s">
        <v>1313</v>
      </c>
      <c r="C741" s="53" t="s">
        <v>1314</v>
      </c>
      <c r="D741" s="54">
        <v>1</v>
      </c>
      <c r="E741" s="55">
        <v>14670</v>
      </c>
      <c r="F741" s="56">
        <f t="shared" si="64"/>
        <v>14670</v>
      </c>
      <c r="G741" s="57"/>
      <c r="H741" s="58">
        <f t="shared" si="63"/>
        <v>0</v>
      </c>
      <c r="I741" s="54"/>
      <c r="J741" s="59"/>
      <c r="K741" s="54"/>
      <c r="L741" s="47">
        <f t="shared" si="65"/>
        <v>0</v>
      </c>
      <c r="M741" s="48">
        <f t="shared" si="66"/>
        <v>0</v>
      </c>
      <c r="N741" s="60">
        <v>4680270105542</v>
      </c>
      <c r="O741" s="61">
        <v>14680270105549</v>
      </c>
    </row>
    <row r="742" spans="1:15" s="36" customFormat="1" ht="75.75" customHeight="1" x14ac:dyDescent="0.25">
      <c r="A742" s="51"/>
      <c r="B742" s="52" t="s">
        <v>1315</v>
      </c>
      <c r="C742" s="53" t="s">
        <v>1316</v>
      </c>
      <c r="D742" s="54">
        <v>1</v>
      </c>
      <c r="E742" s="55">
        <v>25777</v>
      </c>
      <c r="F742" s="56">
        <f t="shared" si="64"/>
        <v>25777</v>
      </c>
      <c r="G742" s="57"/>
      <c r="H742" s="58">
        <f t="shared" si="63"/>
        <v>0</v>
      </c>
      <c r="I742" s="54"/>
      <c r="J742" s="59"/>
      <c r="K742" s="54"/>
      <c r="L742" s="47">
        <f t="shared" si="65"/>
        <v>0</v>
      </c>
      <c r="M742" s="48">
        <f t="shared" si="66"/>
        <v>0</v>
      </c>
      <c r="N742" s="60">
        <v>4680270104491</v>
      </c>
      <c r="O742" s="61">
        <v>14680270104498</v>
      </c>
    </row>
    <row r="743" spans="1:15" s="36" customFormat="1" ht="66.75" customHeight="1" x14ac:dyDescent="0.25">
      <c r="A743" s="51"/>
      <c r="B743" s="52" t="s">
        <v>1317</v>
      </c>
      <c r="C743" s="53" t="s">
        <v>1318</v>
      </c>
      <c r="D743" s="54">
        <v>1</v>
      </c>
      <c r="E743" s="55">
        <v>4100</v>
      </c>
      <c r="F743" s="56">
        <f t="shared" si="64"/>
        <v>4100</v>
      </c>
      <c r="G743" s="57"/>
      <c r="H743" s="58">
        <f t="shared" si="63"/>
        <v>0</v>
      </c>
      <c r="I743" s="54"/>
      <c r="J743" s="59"/>
      <c r="K743" s="54"/>
      <c r="L743" s="47">
        <f t="shared" si="65"/>
        <v>0</v>
      </c>
      <c r="M743" s="48">
        <f t="shared" si="66"/>
        <v>0</v>
      </c>
      <c r="N743" s="60">
        <v>4680270100561</v>
      </c>
      <c r="O743" s="61">
        <v>14680270100568</v>
      </c>
    </row>
    <row r="744" spans="1:15" s="36" customFormat="1" ht="68.25" customHeight="1" x14ac:dyDescent="0.25">
      <c r="A744" s="51"/>
      <c r="B744" s="52" t="s">
        <v>1319</v>
      </c>
      <c r="C744" s="53" t="s">
        <v>1320</v>
      </c>
      <c r="D744" s="54">
        <v>1</v>
      </c>
      <c r="E744" s="55">
        <v>5425</v>
      </c>
      <c r="F744" s="56">
        <f t="shared" si="64"/>
        <v>5425</v>
      </c>
      <c r="G744" s="57"/>
      <c r="H744" s="58">
        <f t="shared" si="63"/>
        <v>0</v>
      </c>
      <c r="I744" s="54"/>
      <c r="J744" s="59"/>
      <c r="K744" s="54"/>
      <c r="L744" s="47">
        <f t="shared" si="65"/>
        <v>0</v>
      </c>
      <c r="M744" s="48">
        <f t="shared" si="66"/>
        <v>0</v>
      </c>
      <c r="N744" s="60">
        <v>4680270104231</v>
      </c>
      <c r="O744" s="61">
        <v>14680270104238</v>
      </c>
    </row>
    <row r="745" spans="1:15" s="36" customFormat="1" ht="67.5" customHeight="1" x14ac:dyDescent="0.25">
      <c r="A745" s="51"/>
      <c r="B745" s="52" t="s">
        <v>1319</v>
      </c>
      <c r="C745" s="53" t="s">
        <v>1321</v>
      </c>
      <c r="D745" s="54">
        <v>1</v>
      </c>
      <c r="E745" s="55">
        <v>5425</v>
      </c>
      <c r="F745" s="56">
        <f t="shared" si="64"/>
        <v>5425</v>
      </c>
      <c r="G745" s="57"/>
      <c r="H745" s="58">
        <f t="shared" si="63"/>
        <v>0</v>
      </c>
      <c r="I745" s="54"/>
      <c r="J745" s="59"/>
      <c r="K745" s="54"/>
      <c r="L745" s="47">
        <f t="shared" si="65"/>
        <v>0</v>
      </c>
      <c r="M745" s="48">
        <f t="shared" si="66"/>
        <v>0</v>
      </c>
      <c r="N745" s="60">
        <v>4680270104255</v>
      </c>
      <c r="O745" s="61">
        <v>14680270104252</v>
      </c>
    </row>
    <row r="746" spans="1:15" s="36" customFormat="1" ht="54" customHeight="1" x14ac:dyDescent="0.25">
      <c r="A746" s="51"/>
      <c r="B746" s="52" t="s">
        <v>1322</v>
      </c>
      <c r="C746" s="53" t="s">
        <v>1323</v>
      </c>
      <c r="D746" s="54">
        <v>1</v>
      </c>
      <c r="E746" s="55">
        <v>1310</v>
      </c>
      <c r="F746" s="56">
        <f t="shared" si="64"/>
        <v>1310</v>
      </c>
      <c r="G746" s="57"/>
      <c r="H746" s="58">
        <f t="shared" si="63"/>
        <v>0</v>
      </c>
      <c r="I746" s="54"/>
      <c r="J746" s="59"/>
      <c r="K746" s="54"/>
      <c r="L746" s="47">
        <f t="shared" si="65"/>
        <v>0</v>
      </c>
      <c r="M746" s="48">
        <f t="shared" si="66"/>
        <v>0</v>
      </c>
      <c r="N746" s="60">
        <v>4680270104514</v>
      </c>
      <c r="O746" s="61">
        <v>14680270104511</v>
      </c>
    </row>
    <row r="747" spans="1:15" s="36" customFormat="1" ht="52.5" customHeight="1" x14ac:dyDescent="0.25">
      <c r="A747" s="51"/>
      <c r="B747" s="52" t="s">
        <v>1324</v>
      </c>
      <c r="C747" s="53" t="s">
        <v>1325</v>
      </c>
      <c r="D747" s="54">
        <v>1</v>
      </c>
      <c r="E747" s="55">
        <v>3815</v>
      </c>
      <c r="F747" s="56">
        <f t="shared" si="64"/>
        <v>3815</v>
      </c>
      <c r="G747" s="57"/>
      <c r="H747" s="58">
        <f t="shared" si="63"/>
        <v>0</v>
      </c>
      <c r="I747" s="54"/>
      <c r="J747" s="59"/>
      <c r="K747" s="54"/>
      <c r="L747" s="47">
        <f t="shared" si="65"/>
        <v>0</v>
      </c>
      <c r="M747" s="48">
        <f t="shared" si="66"/>
        <v>0</v>
      </c>
      <c r="N747" s="60">
        <v>4680270105566</v>
      </c>
      <c r="O747" s="61">
        <v>14680270105563</v>
      </c>
    </row>
    <row r="748" spans="1:15" s="36" customFormat="1" ht="35.25" customHeight="1" x14ac:dyDescent="0.25">
      <c r="A748" s="51"/>
      <c r="B748" s="52" t="s">
        <v>1326</v>
      </c>
      <c r="C748" s="53" t="s">
        <v>1327</v>
      </c>
      <c r="D748" s="54">
        <v>1</v>
      </c>
      <c r="E748" s="55">
        <v>2600</v>
      </c>
      <c r="F748" s="56">
        <f t="shared" si="64"/>
        <v>2600</v>
      </c>
      <c r="G748" s="57"/>
      <c r="H748" s="58">
        <f t="shared" si="63"/>
        <v>0</v>
      </c>
      <c r="I748" s="54"/>
      <c r="J748" s="59"/>
      <c r="K748" s="54"/>
      <c r="L748" s="47">
        <f t="shared" si="65"/>
        <v>0</v>
      </c>
      <c r="M748" s="48">
        <f t="shared" si="66"/>
        <v>0</v>
      </c>
      <c r="N748" s="60">
        <v>4680270105580</v>
      </c>
      <c r="O748" s="61">
        <v>14680270105587</v>
      </c>
    </row>
    <row r="749" spans="1:15" s="36" customFormat="1" ht="58.5" customHeight="1" x14ac:dyDescent="0.25">
      <c r="A749" s="51"/>
      <c r="B749" s="52" t="s">
        <v>1328</v>
      </c>
      <c r="C749" s="53" t="s">
        <v>1329</v>
      </c>
      <c r="D749" s="54">
        <v>1</v>
      </c>
      <c r="E749" s="55">
        <v>2520</v>
      </c>
      <c r="F749" s="56">
        <f t="shared" si="64"/>
        <v>2520</v>
      </c>
      <c r="G749" s="57"/>
      <c r="H749" s="58">
        <f t="shared" si="63"/>
        <v>0</v>
      </c>
      <c r="I749" s="54"/>
      <c r="J749" s="59"/>
      <c r="K749" s="54"/>
      <c r="L749" s="47">
        <f t="shared" si="65"/>
        <v>0</v>
      </c>
      <c r="M749" s="48">
        <f t="shared" si="66"/>
        <v>0</v>
      </c>
      <c r="N749" s="60">
        <v>4680270105603</v>
      </c>
      <c r="O749" s="61">
        <v>14680270105600</v>
      </c>
    </row>
    <row r="750" spans="1:15" s="36" customFormat="1" ht="55.5" customHeight="1" x14ac:dyDescent="0.25">
      <c r="A750" s="51"/>
      <c r="B750" s="52" t="s">
        <v>1330</v>
      </c>
      <c r="C750" s="53" t="s">
        <v>1331</v>
      </c>
      <c r="D750" s="54">
        <v>4</v>
      </c>
      <c r="E750" s="55">
        <v>310</v>
      </c>
      <c r="F750" s="56">
        <f t="shared" si="64"/>
        <v>310</v>
      </c>
      <c r="G750" s="57"/>
      <c r="H750" s="58">
        <f t="shared" si="63"/>
        <v>0</v>
      </c>
      <c r="I750" s="54"/>
      <c r="J750" s="59"/>
      <c r="K750" s="54"/>
      <c r="L750" s="47">
        <f t="shared" si="65"/>
        <v>0</v>
      </c>
      <c r="M750" s="48">
        <f t="shared" si="66"/>
        <v>0</v>
      </c>
      <c r="N750" s="60">
        <v>4680270047620</v>
      </c>
      <c r="O750" s="61">
        <v>14680270047627</v>
      </c>
    </row>
    <row r="751" spans="1:15" s="36" customFormat="1" ht="53.25" customHeight="1" x14ac:dyDescent="0.25">
      <c r="A751" s="51"/>
      <c r="B751" s="52" t="s">
        <v>1332</v>
      </c>
      <c r="C751" s="53" t="s">
        <v>1333</v>
      </c>
      <c r="D751" s="54">
        <v>1</v>
      </c>
      <c r="E751" s="55">
        <v>2911</v>
      </c>
      <c r="F751" s="56">
        <f t="shared" si="64"/>
        <v>2911</v>
      </c>
      <c r="G751" s="57"/>
      <c r="H751" s="58">
        <f t="shared" si="63"/>
        <v>0</v>
      </c>
      <c r="I751" s="54"/>
      <c r="J751" s="59"/>
      <c r="K751" s="54"/>
      <c r="L751" s="47">
        <f t="shared" si="65"/>
        <v>0</v>
      </c>
      <c r="M751" s="48">
        <f t="shared" si="66"/>
        <v>0</v>
      </c>
      <c r="N751" s="60">
        <v>4680270109069</v>
      </c>
      <c r="O751" s="61">
        <v>14680270109066</v>
      </c>
    </row>
    <row r="752" spans="1:15" s="36" customFormat="1" ht="56.25" customHeight="1" x14ac:dyDescent="0.25">
      <c r="A752" s="51"/>
      <c r="B752" s="52" t="s">
        <v>1334</v>
      </c>
      <c r="C752" s="53" t="s">
        <v>1335</v>
      </c>
      <c r="D752" s="54">
        <v>1</v>
      </c>
      <c r="E752" s="55">
        <v>309</v>
      </c>
      <c r="F752" s="56">
        <f t="shared" si="64"/>
        <v>309</v>
      </c>
      <c r="G752" s="57"/>
      <c r="H752" s="58">
        <f t="shared" si="63"/>
        <v>0</v>
      </c>
      <c r="I752" s="54"/>
      <c r="J752" s="59"/>
      <c r="K752" s="54"/>
      <c r="L752" s="47">
        <f t="shared" si="65"/>
        <v>0</v>
      </c>
      <c r="M752" s="48">
        <f t="shared" si="66"/>
        <v>0</v>
      </c>
      <c r="N752" s="60">
        <v>4680270064757</v>
      </c>
      <c r="O752" s="61">
        <v>14680270064754</v>
      </c>
    </row>
    <row r="753" spans="1:15" s="36" customFormat="1" ht="57.75" customHeight="1" x14ac:dyDescent="0.25">
      <c r="A753" s="51"/>
      <c r="B753" s="52" t="s">
        <v>1336</v>
      </c>
      <c r="C753" s="53" t="s">
        <v>1337</v>
      </c>
      <c r="D753" s="54">
        <v>1</v>
      </c>
      <c r="E753" s="55">
        <v>5240</v>
      </c>
      <c r="F753" s="56">
        <f t="shared" si="64"/>
        <v>5240</v>
      </c>
      <c r="G753" s="57"/>
      <c r="H753" s="58">
        <f t="shared" si="63"/>
        <v>0</v>
      </c>
      <c r="I753" s="54"/>
      <c r="J753" s="59"/>
      <c r="K753" s="54"/>
      <c r="L753" s="47">
        <f t="shared" si="65"/>
        <v>0</v>
      </c>
      <c r="M753" s="48">
        <f t="shared" si="66"/>
        <v>0</v>
      </c>
      <c r="N753" s="60">
        <v>4680270105627</v>
      </c>
      <c r="O753" s="61">
        <v>14680270105624</v>
      </c>
    </row>
    <row r="754" spans="1:15" s="36" customFormat="1" ht="70.5" customHeight="1" x14ac:dyDescent="0.25">
      <c r="A754" s="51"/>
      <c r="B754" s="52" t="s">
        <v>1338</v>
      </c>
      <c r="C754" s="53" t="s">
        <v>1339</v>
      </c>
      <c r="D754" s="54">
        <v>1</v>
      </c>
      <c r="E754" s="55">
        <v>17180</v>
      </c>
      <c r="F754" s="56">
        <f t="shared" si="64"/>
        <v>17180</v>
      </c>
      <c r="G754" s="57"/>
      <c r="H754" s="58">
        <f t="shared" si="63"/>
        <v>0</v>
      </c>
      <c r="I754" s="54"/>
      <c r="J754" s="59"/>
      <c r="K754" s="54"/>
      <c r="L754" s="47">
        <f t="shared" si="65"/>
        <v>0</v>
      </c>
      <c r="M754" s="48">
        <f t="shared" si="66"/>
        <v>0</v>
      </c>
      <c r="N754" s="60">
        <v>4680270105641</v>
      </c>
      <c r="O754" s="61">
        <v>14680270105648</v>
      </c>
    </row>
    <row r="755" spans="1:15" s="36" customFormat="1" ht="60" customHeight="1" x14ac:dyDescent="0.25">
      <c r="A755" s="51"/>
      <c r="B755" s="52" t="s">
        <v>1340</v>
      </c>
      <c r="C755" s="53" t="s">
        <v>1341</v>
      </c>
      <c r="D755" s="54">
        <v>1</v>
      </c>
      <c r="E755" s="55">
        <v>25770</v>
      </c>
      <c r="F755" s="56">
        <f t="shared" si="64"/>
        <v>25770</v>
      </c>
      <c r="G755" s="57"/>
      <c r="H755" s="58">
        <f t="shared" si="63"/>
        <v>0</v>
      </c>
      <c r="I755" s="54"/>
      <c r="J755" s="59"/>
      <c r="K755" s="54"/>
      <c r="L755" s="47">
        <f t="shared" si="65"/>
        <v>0</v>
      </c>
      <c r="M755" s="48">
        <f t="shared" si="66"/>
        <v>0</v>
      </c>
      <c r="N755" s="60">
        <v>4680270105665</v>
      </c>
      <c r="O755" s="61">
        <v>14680270105662</v>
      </c>
    </row>
    <row r="756" spans="1:15" s="36" customFormat="1" ht="81" customHeight="1" x14ac:dyDescent="0.25">
      <c r="A756" s="51"/>
      <c r="B756" s="52" t="s">
        <v>1342</v>
      </c>
      <c r="C756" s="53" t="s">
        <v>1343</v>
      </c>
      <c r="D756" s="54">
        <v>1</v>
      </c>
      <c r="E756" s="55">
        <v>9777</v>
      </c>
      <c r="F756" s="56">
        <f t="shared" si="64"/>
        <v>9777</v>
      </c>
      <c r="G756" s="57"/>
      <c r="H756" s="58">
        <f t="shared" si="63"/>
        <v>0</v>
      </c>
      <c r="I756" s="54"/>
      <c r="J756" s="59"/>
      <c r="K756" s="54"/>
      <c r="L756" s="47">
        <f t="shared" si="65"/>
        <v>0</v>
      </c>
      <c r="M756" s="48">
        <f t="shared" si="66"/>
        <v>0</v>
      </c>
      <c r="N756" s="60">
        <v>4680270100592</v>
      </c>
      <c r="O756" s="61">
        <v>14680270100599</v>
      </c>
    </row>
    <row r="757" spans="1:15" s="36" customFormat="1" ht="78" customHeight="1" x14ac:dyDescent="0.25">
      <c r="A757" s="51"/>
      <c r="B757" s="52" t="s">
        <v>1344</v>
      </c>
      <c r="C757" s="53" t="s">
        <v>1345</v>
      </c>
      <c r="D757" s="54">
        <v>1</v>
      </c>
      <c r="E757" s="55">
        <v>3140</v>
      </c>
      <c r="F757" s="56">
        <f t="shared" si="64"/>
        <v>3140</v>
      </c>
      <c r="G757" s="57"/>
      <c r="H757" s="58">
        <f t="shared" si="63"/>
        <v>0</v>
      </c>
      <c r="I757" s="54"/>
      <c r="J757" s="59"/>
      <c r="K757" s="54"/>
      <c r="L757" s="47">
        <f t="shared" si="65"/>
        <v>0</v>
      </c>
      <c r="M757" s="48">
        <f t="shared" si="66"/>
        <v>0</v>
      </c>
      <c r="N757" s="60">
        <v>4680270105702</v>
      </c>
      <c r="O757" s="61">
        <v>14680270105709</v>
      </c>
    </row>
    <row r="758" spans="1:15" s="36" customFormat="1" ht="78" customHeight="1" x14ac:dyDescent="0.25">
      <c r="A758" s="51"/>
      <c r="B758" s="52" t="s">
        <v>1346</v>
      </c>
      <c r="C758" s="53" t="s">
        <v>1347</v>
      </c>
      <c r="D758" s="54">
        <v>1</v>
      </c>
      <c r="E758" s="55">
        <v>4525</v>
      </c>
      <c r="F758" s="56">
        <f t="shared" si="64"/>
        <v>4525</v>
      </c>
      <c r="G758" s="57"/>
      <c r="H758" s="58">
        <f t="shared" si="63"/>
        <v>0</v>
      </c>
      <c r="I758" s="54"/>
      <c r="J758" s="59"/>
      <c r="K758" s="54"/>
      <c r="L758" s="47">
        <f t="shared" si="65"/>
        <v>0</v>
      </c>
      <c r="M758" s="48">
        <f t="shared" si="66"/>
        <v>0</v>
      </c>
      <c r="N758" s="60">
        <v>4680270105726</v>
      </c>
      <c r="O758" s="61">
        <v>14680270105723</v>
      </c>
    </row>
    <row r="759" spans="1:15" s="36" customFormat="1" ht="60.75" customHeight="1" x14ac:dyDescent="0.25">
      <c r="A759" s="51"/>
      <c r="B759" s="52" t="s">
        <v>1348</v>
      </c>
      <c r="C759" s="53" t="s">
        <v>1349</v>
      </c>
      <c r="D759" s="54">
        <v>1</v>
      </c>
      <c r="E759" s="55">
        <v>6762</v>
      </c>
      <c r="F759" s="56">
        <f t="shared" si="64"/>
        <v>6762</v>
      </c>
      <c r="G759" s="57"/>
      <c r="H759" s="58">
        <f t="shared" si="63"/>
        <v>0</v>
      </c>
      <c r="I759" s="54"/>
      <c r="J759" s="59"/>
      <c r="K759" s="54"/>
      <c r="L759" s="47">
        <f t="shared" si="65"/>
        <v>0</v>
      </c>
      <c r="M759" s="48">
        <f t="shared" si="66"/>
        <v>0</v>
      </c>
      <c r="N759" s="60">
        <v>4680270048016</v>
      </c>
      <c r="O759" s="61">
        <v>14680270048013</v>
      </c>
    </row>
    <row r="760" spans="1:15" s="36" customFormat="1" ht="77.25" customHeight="1" x14ac:dyDescent="0.25">
      <c r="A760" s="51"/>
      <c r="B760" s="52" t="s">
        <v>1350</v>
      </c>
      <c r="C760" s="53" t="s">
        <v>1351</v>
      </c>
      <c r="D760" s="54">
        <v>1</v>
      </c>
      <c r="E760" s="55">
        <v>12030</v>
      </c>
      <c r="F760" s="56">
        <f t="shared" si="64"/>
        <v>12030</v>
      </c>
      <c r="G760" s="57"/>
      <c r="H760" s="58">
        <f t="shared" si="63"/>
        <v>0</v>
      </c>
      <c r="I760" s="54"/>
      <c r="J760" s="59"/>
      <c r="K760" s="54"/>
      <c r="L760" s="47">
        <f t="shared" si="65"/>
        <v>0</v>
      </c>
      <c r="M760" s="48">
        <f t="shared" si="66"/>
        <v>0</v>
      </c>
      <c r="N760" s="60">
        <v>4680270104538</v>
      </c>
      <c r="O760" s="61">
        <v>14680270104535</v>
      </c>
    </row>
    <row r="761" spans="1:15" s="36" customFormat="1" ht="78" customHeight="1" x14ac:dyDescent="0.25">
      <c r="A761" s="51"/>
      <c r="B761" s="52" t="s">
        <v>1352</v>
      </c>
      <c r="C761" s="53" t="s">
        <v>1353</v>
      </c>
      <c r="D761" s="54">
        <v>1</v>
      </c>
      <c r="E761" s="55">
        <v>25770</v>
      </c>
      <c r="F761" s="56">
        <f t="shared" si="64"/>
        <v>25770</v>
      </c>
      <c r="G761" s="57"/>
      <c r="H761" s="58">
        <f t="shared" si="63"/>
        <v>0</v>
      </c>
      <c r="I761" s="54"/>
      <c r="J761" s="59"/>
      <c r="K761" s="54"/>
      <c r="L761" s="47">
        <f t="shared" si="65"/>
        <v>0</v>
      </c>
      <c r="M761" s="48">
        <f t="shared" si="66"/>
        <v>0</v>
      </c>
      <c r="N761" s="60">
        <v>4680270105740</v>
      </c>
      <c r="O761" s="61">
        <v>14680270105747</v>
      </c>
    </row>
    <row r="762" spans="1:15" s="36" customFormat="1" ht="66.75" customHeight="1" x14ac:dyDescent="0.25">
      <c r="A762" s="51"/>
      <c r="B762" s="52" t="s">
        <v>1354</v>
      </c>
      <c r="C762" s="53" t="s">
        <v>1355</v>
      </c>
      <c r="D762" s="54">
        <v>1</v>
      </c>
      <c r="E762" s="55">
        <v>1880</v>
      </c>
      <c r="F762" s="56">
        <f t="shared" si="64"/>
        <v>1880</v>
      </c>
      <c r="G762" s="57"/>
      <c r="H762" s="58">
        <f t="shared" si="63"/>
        <v>0</v>
      </c>
      <c r="I762" s="54"/>
      <c r="J762" s="59"/>
      <c r="K762" s="54"/>
      <c r="L762" s="47">
        <f t="shared" si="65"/>
        <v>0</v>
      </c>
      <c r="M762" s="48">
        <f t="shared" si="66"/>
        <v>0</v>
      </c>
      <c r="N762" s="60">
        <v>4680270103333</v>
      </c>
      <c r="O762" s="61">
        <v>14680270103330</v>
      </c>
    </row>
    <row r="763" spans="1:15" s="36" customFormat="1" ht="56.25" customHeight="1" x14ac:dyDescent="0.25">
      <c r="A763" s="51"/>
      <c r="B763" s="52" t="s">
        <v>1356</v>
      </c>
      <c r="C763" s="53" t="s">
        <v>1357</v>
      </c>
      <c r="D763" s="54">
        <v>20</v>
      </c>
      <c r="E763" s="55">
        <v>470</v>
      </c>
      <c r="F763" s="56">
        <f t="shared" si="64"/>
        <v>470</v>
      </c>
      <c r="G763" s="57"/>
      <c r="H763" s="58">
        <f t="shared" si="63"/>
        <v>0</v>
      </c>
      <c r="I763" s="54"/>
      <c r="J763" s="59"/>
      <c r="K763" s="54"/>
      <c r="L763" s="47">
        <f t="shared" si="65"/>
        <v>0</v>
      </c>
      <c r="M763" s="48">
        <f t="shared" si="66"/>
        <v>0</v>
      </c>
      <c r="N763" s="60">
        <v>4680270105788</v>
      </c>
      <c r="O763" s="61">
        <v>14680270105785</v>
      </c>
    </row>
    <row r="764" spans="1:15" s="36" customFormat="1" ht="67.5" customHeight="1" x14ac:dyDescent="0.25">
      <c r="A764" s="51"/>
      <c r="B764" s="52" t="s">
        <v>1358</v>
      </c>
      <c r="C764" s="53" t="s">
        <v>1359</v>
      </c>
      <c r="D764" s="54">
        <v>1</v>
      </c>
      <c r="E764" s="55">
        <v>1880</v>
      </c>
      <c r="F764" s="56">
        <f t="shared" si="64"/>
        <v>1880</v>
      </c>
      <c r="G764" s="57"/>
      <c r="H764" s="58">
        <f t="shared" si="63"/>
        <v>0</v>
      </c>
      <c r="I764" s="54"/>
      <c r="J764" s="59"/>
      <c r="K764" s="54"/>
      <c r="L764" s="47">
        <f t="shared" si="65"/>
        <v>0</v>
      </c>
      <c r="M764" s="48">
        <f t="shared" si="66"/>
        <v>0</v>
      </c>
      <c r="N764" s="60">
        <v>4680270102435</v>
      </c>
      <c r="O764" s="61">
        <v>14680270102432</v>
      </c>
    </row>
    <row r="765" spans="1:15" s="36" customFormat="1" ht="40.5" customHeight="1" x14ac:dyDescent="0.25">
      <c r="A765" s="51"/>
      <c r="B765" s="52" t="s">
        <v>1360</v>
      </c>
      <c r="C765" s="53" t="s">
        <v>1361</v>
      </c>
      <c r="D765" s="54">
        <v>1</v>
      </c>
      <c r="E765" s="55">
        <v>5240</v>
      </c>
      <c r="F765" s="56">
        <f t="shared" si="64"/>
        <v>5240</v>
      </c>
      <c r="G765" s="57"/>
      <c r="H765" s="58">
        <f t="shared" si="63"/>
        <v>0</v>
      </c>
      <c r="I765" s="54"/>
      <c r="J765" s="59"/>
      <c r="K765" s="54"/>
      <c r="L765" s="47">
        <f t="shared" si="65"/>
        <v>0</v>
      </c>
      <c r="M765" s="48">
        <f t="shared" si="66"/>
        <v>0</v>
      </c>
      <c r="N765" s="60">
        <v>4680270105887</v>
      </c>
      <c r="O765" s="61">
        <v>14680270105884</v>
      </c>
    </row>
    <row r="766" spans="1:15" s="36" customFormat="1" ht="64.5" customHeight="1" x14ac:dyDescent="0.25">
      <c r="A766" s="51"/>
      <c r="B766" s="52" t="s">
        <v>1362</v>
      </c>
      <c r="C766" s="53" t="s">
        <v>1363</v>
      </c>
      <c r="D766" s="54">
        <v>1</v>
      </c>
      <c r="E766" s="55">
        <v>6300</v>
      </c>
      <c r="F766" s="56">
        <f t="shared" si="64"/>
        <v>6300</v>
      </c>
      <c r="G766" s="57"/>
      <c r="H766" s="58">
        <f t="shared" si="63"/>
        <v>0</v>
      </c>
      <c r="I766" s="54"/>
      <c r="J766" s="59"/>
      <c r="K766" s="54"/>
      <c r="L766" s="47">
        <f t="shared" si="65"/>
        <v>0</v>
      </c>
      <c r="M766" s="48">
        <f t="shared" si="66"/>
        <v>0</v>
      </c>
      <c r="N766" s="60">
        <v>4680270105900</v>
      </c>
      <c r="O766" s="61">
        <v>14680270105907</v>
      </c>
    </row>
    <row r="767" spans="1:15" s="36" customFormat="1" ht="46.5" customHeight="1" x14ac:dyDescent="0.25">
      <c r="A767" s="51"/>
      <c r="B767" s="52" t="s">
        <v>1364</v>
      </c>
      <c r="C767" s="53" t="s">
        <v>1365</v>
      </c>
      <c r="D767" s="54">
        <v>1</v>
      </c>
      <c r="E767" s="55">
        <v>905</v>
      </c>
      <c r="F767" s="56">
        <f t="shared" si="64"/>
        <v>905</v>
      </c>
      <c r="G767" s="57"/>
      <c r="H767" s="58">
        <f t="shared" si="63"/>
        <v>0</v>
      </c>
      <c r="I767" s="54"/>
      <c r="J767" s="59"/>
      <c r="K767" s="54"/>
      <c r="L767" s="47">
        <f t="shared" si="65"/>
        <v>0</v>
      </c>
      <c r="M767" s="48">
        <f t="shared" si="66"/>
        <v>0</v>
      </c>
      <c r="N767" s="60">
        <v>4680270107652</v>
      </c>
      <c r="O767" s="61">
        <v>14680270107659</v>
      </c>
    </row>
    <row r="768" spans="1:15" s="36" customFormat="1" ht="57" customHeight="1" x14ac:dyDescent="0.25">
      <c r="A768" s="51"/>
      <c r="B768" s="52" t="s">
        <v>1366</v>
      </c>
      <c r="C768" s="53" t="s">
        <v>1367</v>
      </c>
      <c r="D768" s="54">
        <v>1</v>
      </c>
      <c r="E768" s="55">
        <v>946</v>
      </c>
      <c r="F768" s="56">
        <f t="shared" si="64"/>
        <v>946</v>
      </c>
      <c r="G768" s="57"/>
      <c r="H768" s="58">
        <f t="shared" si="63"/>
        <v>0</v>
      </c>
      <c r="I768" s="54"/>
      <c r="J768" s="59"/>
      <c r="K768" s="54"/>
      <c r="L768" s="47">
        <f t="shared" si="65"/>
        <v>0</v>
      </c>
      <c r="M768" s="48">
        <f t="shared" si="66"/>
        <v>0</v>
      </c>
      <c r="N768" s="60">
        <v>4680270105825</v>
      </c>
      <c r="O768" s="61">
        <v>14680270105822</v>
      </c>
    </row>
    <row r="769" spans="1:15" s="36" customFormat="1" ht="51.75" customHeight="1" x14ac:dyDescent="0.25">
      <c r="A769" s="51"/>
      <c r="B769" s="52" t="s">
        <v>1368</v>
      </c>
      <c r="C769" s="53" t="s">
        <v>1369</v>
      </c>
      <c r="D769" s="54">
        <v>1</v>
      </c>
      <c r="E769" s="55">
        <v>18900</v>
      </c>
      <c r="F769" s="56">
        <f t="shared" si="64"/>
        <v>18900</v>
      </c>
      <c r="G769" s="57"/>
      <c r="H769" s="58">
        <f t="shared" ref="H769:H807" si="67">F769*G769</f>
        <v>0</v>
      </c>
      <c r="I769" s="54"/>
      <c r="J769" s="59"/>
      <c r="K769" s="54"/>
      <c r="L769" s="47">
        <f t="shared" si="65"/>
        <v>0</v>
      </c>
      <c r="M769" s="48">
        <f t="shared" si="66"/>
        <v>0</v>
      </c>
      <c r="N769" s="60">
        <v>4680277011239</v>
      </c>
      <c r="O769" s="61">
        <v>14680270112394</v>
      </c>
    </row>
    <row r="770" spans="1:15" s="36" customFormat="1" ht="68.25" customHeight="1" thickBot="1" x14ac:dyDescent="0.3">
      <c r="A770" s="62"/>
      <c r="B770" s="63" t="s">
        <v>1370</v>
      </c>
      <c r="C770" s="64" t="s">
        <v>1371</v>
      </c>
      <c r="D770" s="65">
        <v>1</v>
      </c>
      <c r="E770" s="66">
        <v>2260</v>
      </c>
      <c r="F770" s="56">
        <f t="shared" si="64"/>
        <v>2260</v>
      </c>
      <c r="G770" s="67"/>
      <c r="H770" s="68">
        <f t="shared" si="67"/>
        <v>0</v>
      </c>
      <c r="I770" s="65"/>
      <c r="J770" s="69"/>
      <c r="K770" s="65"/>
      <c r="L770" s="69">
        <f t="shared" si="65"/>
        <v>0</v>
      </c>
      <c r="M770" s="70">
        <f t="shared" si="66"/>
        <v>0</v>
      </c>
      <c r="N770" s="71">
        <v>4680270104576</v>
      </c>
      <c r="O770" s="72">
        <v>14680270104573</v>
      </c>
    </row>
    <row r="771" spans="1:15" s="36" customFormat="1" ht="18.75" customHeight="1" thickBot="1" x14ac:dyDescent="0.35">
      <c r="A771" s="17" t="s">
        <v>123</v>
      </c>
      <c r="B771" s="29"/>
      <c r="C771" s="362"/>
      <c r="D771" s="29"/>
      <c r="E771" s="30"/>
      <c r="F771" s="30"/>
      <c r="G771" s="31"/>
      <c r="H771" s="29"/>
      <c r="I771" s="29"/>
      <c r="J771" s="35"/>
      <c r="K771" s="29"/>
      <c r="L771" s="29"/>
      <c r="M771" s="29"/>
      <c r="N771" s="29"/>
      <c r="O771" s="29"/>
    </row>
    <row r="772" spans="1:15" s="36" customFormat="1" ht="32.25" customHeight="1" x14ac:dyDescent="0.25">
      <c r="A772" s="38"/>
      <c r="B772" s="39" t="s">
        <v>1372</v>
      </c>
      <c r="C772" s="40" t="s">
        <v>1373</v>
      </c>
      <c r="D772" s="41">
        <v>10</v>
      </c>
      <c r="E772" s="79">
        <v>157</v>
      </c>
      <c r="F772" s="56">
        <f t="shared" ref="F771:F810" si="68">E772*(1-$H$2)</f>
        <v>157</v>
      </c>
      <c r="G772" s="114"/>
      <c r="H772" s="45">
        <f t="shared" si="67"/>
        <v>0</v>
      </c>
      <c r="I772" s="46"/>
      <c r="J772" s="47"/>
      <c r="K772" s="46"/>
      <c r="L772" s="47">
        <f t="shared" si="65"/>
        <v>0</v>
      </c>
      <c r="M772" s="48">
        <f t="shared" si="66"/>
        <v>0</v>
      </c>
      <c r="N772" s="49">
        <v>4680270112717</v>
      </c>
      <c r="O772" s="50">
        <v>14680270112714</v>
      </c>
    </row>
    <row r="773" spans="1:15" s="36" customFormat="1" ht="62.25" customHeight="1" x14ac:dyDescent="0.25">
      <c r="A773" s="51"/>
      <c r="B773" s="52" t="s">
        <v>1374</v>
      </c>
      <c r="C773" s="53" t="s">
        <v>1375</v>
      </c>
      <c r="D773" s="54">
        <v>1</v>
      </c>
      <c r="E773" s="55">
        <v>273</v>
      </c>
      <c r="F773" s="56">
        <f t="shared" si="68"/>
        <v>273</v>
      </c>
      <c r="G773" s="57"/>
      <c r="H773" s="58">
        <f t="shared" si="67"/>
        <v>0</v>
      </c>
      <c r="I773" s="54"/>
      <c r="J773" s="59"/>
      <c r="K773" s="54"/>
      <c r="L773" s="47">
        <f t="shared" si="65"/>
        <v>0</v>
      </c>
      <c r="M773" s="48">
        <f t="shared" si="66"/>
        <v>0</v>
      </c>
      <c r="N773" s="60">
        <v>4680270001172</v>
      </c>
      <c r="O773" s="61">
        <v>14680270001179</v>
      </c>
    </row>
    <row r="774" spans="1:15" s="36" customFormat="1" ht="55.5" customHeight="1" x14ac:dyDescent="0.25">
      <c r="A774" s="51"/>
      <c r="B774" s="52" t="s">
        <v>1376</v>
      </c>
      <c r="C774" s="53" t="s">
        <v>1377</v>
      </c>
      <c r="D774" s="54">
        <v>1</v>
      </c>
      <c r="E774" s="55">
        <v>273</v>
      </c>
      <c r="F774" s="56">
        <f t="shared" si="68"/>
        <v>273</v>
      </c>
      <c r="G774" s="57"/>
      <c r="H774" s="58">
        <f t="shared" si="67"/>
        <v>0</v>
      </c>
      <c r="I774" s="54"/>
      <c r="J774" s="59"/>
      <c r="K774" s="54"/>
      <c r="L774" s="47">
        <f t="shared" si="65"/>
        <v>0</v>
      </c>
      <c r="M774" s="48">
        <f t="shared" si="66"/>
        <v>0</v>
      </c>
      <c r="N774" s="60">
        <v>4680270110072</v>
      </c>
      <c r="O774" s="61">
        <v>14680270110079</v>
      </c>
    </row>
    <row r="775" spans="1:15" s="36" customFormat="1" ht="53.25" customHeight="1" x14ac:dyDescent="0.25">
      <c r="A775" s="51"/>
      <c r="B775" s="52" t="s">
        <v>1378</v>
      </c>
      <c r="C775" s="53" t="s">
        <v>1379</v>
      </c>
      <c r="D775" s="54">
        <v>1</v>
      </c>
      <c r="E775" s="55">
        <v>273</v>
      </c>
      <c r="F775" s="56">
        <f t="shared" si="68"/>
        <v>273</v>
      </c>
      <c r="G775" s="57"/>
      <c r="H775" s="58">
        <f t="shared" si="67"/>
        <v>0</v>
      </c>
      <c r="I775" s="54"/>
      <c r="J775" s="59"/>
      <c r="K775" s="54"/>
      <c r="L775" s="47">
        <f t="shared" si="65"/>
        <v>0</v>
      </c>
      <c r="M775" s="48">
        <f t="shared" si="66"/>
        <v>0</v>
      </c>
      <c r="N775" s="60">
        <v>4680270099445</v>
      </c>
      <c r="O775" s="61">
        <v>14680270099442</v>
      </c>
    </row>
    <row r="776" spans="1:15" s="36" customFormat="1" ht="56.25" customHeight="1" x14ac:dyDescent="0.25">
      <c r="A776" s="51"/>
      <c r="B776" s="52" t="s">
        <v>1380</v>
      </c>
      <c r="C776" s="53" t="s">
        <v>1381</v>
      </c>
      <c r="D776" s="54">
        <v>1</v>
      </c>
      <c r="E776" s="55">
        <v>273</v>
      </c>
      <c r="F776" s="56">
        <f t="shared" si="68"/>
        <v>273</v>
      </c>
      <c r="G776" s="57"/>
      <c r="H776" s="58">
        <f t="shared" si="67"/>
        <v>0</v>
      </c>
      <c r="I776" s="54"/>
      <c r="J776" s="59"/>
      <c r="K776" s="54"/>
      <c r="L776" s="47">
        <f t="shared" si="65"/>
        <v>0</v>
      </c>
      <c r="M776" s="48">
        <f t="shared" si="66"/>
        <v>0</v>
      </c>
      <c r="N776" s="60">
        <v>4620003658402</v>
      </c>
      <c r="O776" s="61">
        <v>14620003658409</v>
      </c>
    </row>
    <row r="777" spans="1:15" s="36" customFormat="1" ht="51" customHeight="1" x14ac:dyDescent="0.25">
      <c r="A777" s="51"/>
      <c r="B777" s="52" t="s">
        <v>1382</v>
      </c>
      <c r="C777" s="53" t="s">
        <v>1383</v>
      </c>
      <c r="D777" s="54">
        <v>1</v>
      </c>
      <c r="E777" s="55">
        <v>342</v>
      </c>
      <c r="F777" s="56">
        <f t="shared" si="68"/>
        <v>342</v>
      </c>
      <c r="G777" s="57"/>
      <c r="H777" s="58">
        <f t="shared" si="67"/>
        <v>0</v>
      </c>
      <c r="I777" s="54"/>
      <c r="J777" s="59"/>
      <c r="K777" s="54"/>
      <c r="L777" s="47">
        <f t="shared" si="65"/>
        <v>0</v>
      </c>
      <c r="M777" s="48">
        <f t="shared" si="66"/>
        <v>0</v>
      </c>
      <c r="N777" s="60">
        <v>4680270113578</v>
      </c>
      <c r="O777" s="61">
        <v>14680270113575</v>
      </c>
    </row>
    <row r="778" spans="1:15" s="36" customFormat="1" ht="48.75" customHeight="1" x14ac:dyDescent="0.25">
      <c r="A778" s="51"/>
      <c r="B778" s="52" t="s">
        <v>1384</v>
      </c>
      <c r="C778" s="53" t="s">
        <v>1385</v>
      </c>
      <c r="D778" s="54">
        <v>1</v>
      </c>
      <c r="E778" s="55">
        <v>368</v>
      </c>
      <c r="F778" s="56">
        <f t="shared" si="68"/>
        <v>368</v>
      </c>
      <c r="G778" s="57"/>
      <c r="H778" s="58">
        <f t="shared" si="67"/>
        <v>0</v>
      </c>
      <c r="I778" s="54"/>
      <c r="J778" s="59"/>
      <c r="K778" s="54"/>
      <c r="L778" s="47">
        <f t="shared" si="65"/>
        <v>0</v>
      </c>
      <c r="M778" s="48">
        <f t="shared" si="66"/>
        <v>0</v>
      </c>
      <c r="N778" s="60">
        <v>4680270113561</v>
      </c>
      <c r="O778" s="61">
        <v>14680270113568</v>
      </c>
    </row>
    <row r="779" spans="1:15" s="36" customFormat="1" ht="70.5" customHeight="1" x14ac:dyDescent="0.25">
      <c r="A779" s="51"/>
      <c r="B779" s="52" t="s">
        <v>1386</v>
      </c>
      <c r="C779" s="53" t="s">
        <v>1387</v>
      </c>
      <c r="D779" s="54">
        <v>1</v>
      </c>
      <c r="E779" s="55">
        <v>352</v>
      </c>
      <c r="F779" s="56">
        <f t="shared" si="68"/>
        <v>352</v>
      </c>
      <c r="G779" s="57"/>
      <c r="H779" s="58">
        <f t="shared" si="67"/>
        <v>0</v>
      </c>
      <c r="I779" s="54"/>
      <c r="J779" s="59"/>
      <c r="K779" s="54"/>
      <c r="L779" s="47">
        <f t="shared" si="65"/>
        <v>0</v>
      </c>
      <c r="M779" s="48">
        <f t="shared" si="66"/>
        <v>0</v>
      </c>
      <c r="N779" s="60">
        <v>4680270088784</v>
      </c>
      <c r="O779" s="61">
        <v>14680270088781</v>
      </c>
    </row>
    <row r="780" spans="1:15" s="36" customFormat="1" ht="59.25" customHeight="1" x14ac:dyDescent="0.25">
      <c r="A780" s="51"/>
      <c r="B780" s="52" t="s">
        <v>1388</v>
      </c>
      <c r="C780" s="53" t="s">
        <v>1389</v>
      </c>
      <c r="D780" s="54">
        <v>1</v>
      </c>
      <c r="E780" s="55">
        <v>392</v>
      </c>
      <c r="F780" s="56">
        <f t="shared" si="68"/>
        <v>392</v>
      </c>
      <c r="G780" s="57"/>
      <c r="H780" s="58">
        <f t="shared" si="67"/>
        <v>0</v>
      </c>
      <c r="I780" s="54"/>
      <c r="J780" s="59"/>
      <c r="K780" s="54"/>
      <c r="L780" s="47">
        <f t="shared" si="65"/>
        <v>0</v>
      </c>
      <c r="M780" s="48">
        <f t="shared" si="66"/>
        <v>0</v>
      </c>
      <c r="N780" s="60">
        <v>4680270088807</v>
      </c>
      <c r="O780" s="61">
        <v>14680270088804</v>
      </c>
    </row>
    <row r="781" spans="1:15" s="36" customFormat="1" ht="62.25" customHeight="1" x14ac:dyDescent="0.25">
      <c r="A781" s="51"/>
      <c r="B781" s="52" t="s">
        <v>1390</v>
      </c>
      <c r="C781" s="53" t="s">
        <v>1391</v>
      </c>
      <c r="D781" s="54">
        <v>1</v>
      </c>
      <c r="E781" s="55">
        <v>352</v>
      </c>
      <c r="F781" s="56">
        <f t="shared" si="68"/>
        <v>352</v>
      </c>
      <c r="G781" s="57"/>
      <c r="H781" s="58">
        <f t="shared" si="67"/>
        <v>0</v>
      </c>
      <c r="I781" s="54"/>
      <c r="J781" s="59"/>
      <c r="K781" s="54"/>
      <c r="L781" s="47">
        <f t="shared" si="65"/>
        <v>0</v>
      </c>
      <c r="M781" s="48">
        <f t="shared" si="66"/>
        <v>0</v>
      </c>
      <c r="N781" s="60">
        <v>4680270068076</v>
      </c>
      <c r="O781" s="61">
        <v>14680270068073</v>
      </c>
    </row>
    <row r="782" spans="1:15" s="36" customFormat="1" ht="61.5" customHeight="1" x14ac:dyDescent="0.25">
      <c r="A782" s="51"/>
      <c r="B782" s="52" t="s">
        <v>1392</v>
      </c>
      <c r="C782" s="53" t="s">
        <v>1393</v>
      </c>
      <c r="D782" s="54">
        <v>1</v>
      </c>
      <c r="E782" s="55">
        <v>352</v>
      </c>
      <c r="F782" s="56">
        <f t="shared" si="68"/>
        <v>352</v>
      </c>
      <c r="G782" s="57"/>
      <c r="H782" s="58">
        <f t="shared" si="67"/>
        <v>0</v>
      </c>
      <c r="I782" s="54"/>
      <c r="J782" s="59"/>
      <c r="K782" s="54"/>
      <c r="L782" s="47">
        <f t="shared" si="65"/>
        <v>0</v>
      </c>
      <c r="M782" s="48">
        <f t="shared" si="66"/>
        <v>0</v>
      </c>
      <c r="N782" s="60">
        <v>4680270088845</v>
      </c>
      <c r="O782" s="61">
        <v>14680270088842</v>
      </c>
    </row>
    <row r="783" spans="1:15" s="36" customFormat="1" ht="53.25" customHeight="1" x14ac:dyDescent="0.25">
      <c r="A783" s="51"/>
      <c r="B783" s="52" t="s">
        <v>1394</v>
      </c>
      <c r="C783" s="53" t="s">
        <v>1395</v>
      </c>
      <c r="D783" s="54">
        <v>1</v>
      </c>
      <c r="E783" s="55">
        <v>273</v>
      </c>
      <c r="F783" s="56">
        <f t="shared" si="68"/>
        <v>273</v>
      </c>
      <c r="G783" s="57"/>
      <c r="H783" s="58">
        <f t="shared" si="67"/>
        <v>0</v>
      </c>
      <c r="I783" s="54"/>
      <c r="J783" s="59"/>
      <c r="K783" s="54"/>
      <c r="L783" s="47">
        <f t="shared" si="65"/>
        <v>0</v>
      </c>
      <c r="M783" s="48">
        <f t="shared" si="66"/>
        <v>0</v>
      </c>
      <c r="N783" s="60">
        <v>4680270088869</v>
      </c>
      <c r="O783" s="61">
        <v>14680270088866</v>
      </c>
    </row>
    <row r="784" spans="1:15" s="36" customFormat="1" ht="73.5" customHeight="1" x14ac:dyDescent="0.25">
      <c r="A784" s="51"/>
      <c r="B784" s="52" t="s">
        <v>1396</v>
      </c>
      <c r="C784" s="53" t="s">
        <v>1397</v>
      </c>
      <c r="D784" s="54">
        <v>1</v>
      </c>
      <c r="E784" s="55">
        <v>352</v>
      </c>
      <c r="F784" s="56">
        <f t="shared" si="68"/>
        <v>352</v>
      </c>
      <c r="G784" s="57"/>
      <c r="H784" s="58">
        <f t="shared" si="67"/>
        <v>0</v>
      </c>
      <c r="I784" s="54"/>
      <c r="J784" s="59"/>
      <c r="K784" s="54"/>
      <c r="L784" s="47">
        <f t="shared" si="65"/>
        <v>0</v>
      </c>
      <c r="M784" s="48">
        <f t="shared" si="66"/>
        <v>0</v>
      </c>
      <c r="N784" s="60">
        <v>4680270088876</v>
      </c>
      <c r="O784" s="61">
        <v>14680270088873</v>
      </c>
    </row>
    <row r="785" spans="1:15" s="36" customFormat="1" ht="53.25" customHeight="1" x14ac:dyDescent="0.25">
      <c r="A785" s="51"/>
      <c r="B785" s="52" t="s">
        <v>1398</v>
      </c>
      <c r="C785" s="53" t="s">
        <v>1399</v>
      </c>
      <c r="D785" s="54">
        <v>1</v>
      </c>
      <c r="E785" s="55">
        <v>392</v>
      </c>
      <c r="F785" s="56">
        <f t="shared" si="68"/>
        <v>392</v>
      </c>
      <c r="G785" s="57"/>
      <c r="H785" s="58">
        <f t="shared" si="67"/>
        <v>0</v>
      </c>
      <c r="I785" s="54"/>
      <c r="J785" s="59"/>
      <c r="K785" s="54"/>
      <c r="L785" s="47">
        <f t="shared" ref="L785:L810" si="69">G785/D785*J785/1000</f>
        <v>0</v>
      </c>
      <c r="M785" s="48">
        <f t="shared" ref="M785:M810" si="70">G785/D785*K785</f>
        <v>0</v>
      </c>
      <c r="N785" s="60">
        <v>4680270088920</v>
      </c>
      <c r="O785" s="61">
        <v>14680270088927</v>
      </c>
    </row>
    <row r="786" spans="1:15" s="36" customFormat="1" ht="62.25" customHeight="1" x14ac:dyDescent="0.25">
      <c r="A786" s="51"/>
      <c r="B786" s="52" t="s">
        <v>1400</v>
      </c>
      <c r="C786" s="53" t="s">
        <v>1401</v>
      </c>
      <c r="D786" s="54">
        <v>1</v>
      </c>
      <c r="E786" s="55">
        <v>352</v>
      </c>
      <c r="F786" s="56">
        <f t="shared" si="68"/>
        <v>352</v>
      </c>
      <c r="G786" s="57"/>
      <c r="H786" s="58">
        <f t="shared" si="67"/>
        <v>0</v>
      </c>
      <c r="I786" s="54"/>
      <c r="J786" s="59"/>
      <c r="K786" s="54"/>
      <c r="L786" s="47">
        <f t="shared" si="69"/>
        <v>0</v>
      </c>
      <c r="M786" s="48">
        <f t="shared" si="70"/>
        <v>0</v>
      </c>
      <c r="N786" s="60"/>
      <c r="O786" s="61"/>
    </row>
    <row r="787" spans="1:15" s="36" customFormat="1" ht="63" customHeight="1" x14ac:dyDescent="0.25">
      <c r="A787" s="51"/>
      <c r="B787" s="52" t="s">
        <v>1402</v>
      </c>
      <c r="C787" s="53" t="s">
        <v>1403</v>
      </c>
      <c r="D787" s="54">
        <v>1</v>
      </c>
      <c r="E787" s="55">
        <v>352</v>
      </c>
      <c r="F787" s="56">
        <f t="shared" si="68"/>
        <v>352</v>
      </c>
      <c r="G787" s="57"/>
      <c r="H787" s="58">
        <f t="shared" si="67"/>
        <v>0</v>
      </c>
      <c r="I787" s="54"/>
      <c r="J787" s="59"/>
      <c r="K787" s="54"/>
      <c r="L787" s="47">
        <f t="shared" si="69"/>
        <v>0</v>
      </c>
      <c r="M787" s="48">
        <f t="shared" si="70"/>
        <v>0</v>
      </c>
      <c r="N787" s="60">
        <v>4680270088944</v>
      </c>
      <c r="O787" s="61">
        <v>14680270088941</v>
      </c>
    </row>
    <row r="788" spans="1:15" s="36" customFormat="1" ht="60" customHeight="1" x14ac:dyDescent="0.25">
      <c r="A788" s="51"/>
      <c r="B788" s="52" t="s">
        <v>1404</v>
      </c>
      <c r="C788" s="53" t="s">
        <v>1405</v>
      </c>
      <c r="D788" s="54">
        <v>1</v>
      </c>
      <c r="E788" s="55">
        <v>352</v>
      </c>
      <c r="F788" s="56">
        <f t="shared" si="68"/>
        <v>352</v>
      </c>
      <c r="G788" s="57"/>
      <c r="H788" s="58">
        <f t="shared" si="67"/>
        <v>0</v>
      </c>
      <c r="I788" s="54"/>
      <c r="J788" s="59"/>
      <c r="K788" s="54"/>
      <c r="L788" s="47">
        <f t="shared" si="69"/>
        <v>0</v>
      </c>
      <c r="M788" s="48">
        <f t="shared" si="70"/>
        <v>0</v>
      </c>
      <c r="N788" s="60">
        <v>4680270088968</v>
      </c>
      <c r="O788" s="61">
        <v>14680270088965</v>
      </c>
    </row>
    <row r="789" spans="1:15" s="36" customFormat="1" ht="52.5" customHeight="1" x14ac:dyDescent="0.25">
      <c r="A789" s="51"/>
      <c r="B789" s="52" t="s">
        <v>1406</v>
      </c>
      <c r="C789" s="53" t="s">
        <v>1407</v>
      </c>
      <c r="D789" s="54">
        <v>1</v>
      </c>
      <c r="E789" s="55">
        <v>272</v>
      </c>
      <c r="F789" s="56">
        <f t="shared" si="68"/>
        <v>272</v>
      </c>
      <c r="G789" s="57"/>
      <c r="H789" s="58">
        <f t="shared" si="67"/>
        <v>0</v>
      </c>
      <c r="I789" s="54"/>
      <c r="J789" s="59"/>
      <c r="K789" s="54"/>
      <c r="L789" s="47">
        <f t="shared" si="69"/>
        <v>0</v>
      </c>
      <c r="M789" s="48">
        <f t="shared" si="70"/>
        <v>0</v>
      </c>
      <c r="N789" s="60">
        <v>4680270110133</v>
      </c>
      <c r="O789" s="61">
        <v>14680270110130</v>
      </c>
    </row>
    <row r="790" spans="1:15" s="36" customFormat="1" ht="57" customHeight="1" x14ac:dyDescent="0.25">
      <c r="A790" s="51"/>
      <c r="B790" s="52" t="s">
        <v>1408</v>
      </c>
      <c r="C790" s="53" t="s">
        <v>1409</v>
      </c>
      <c r="D790" s="54">
        <v>1</v>
      </c>
      <c r="E790" s="55">
        <v>388</v>
      </c>
      <c r="F790" s="56">
        <f t="shared" si="68"/>
        <v>388</v>
      </c>
      <c r="G790" s="57"/>
      <c r="H790" s="58">
        <f t="shared" si="67"/>
        <v>0</v>
      </c>
      <c r="I790" s="54"/>
      <c r="J790" s="59"/>
      <c r="K790" s="54"/>
      <c r="L790" s="47">
        <f t="shared" si="69"/>
        <v>0</v>
      </c>
      <c r="M790" s="48">
        <f t="shared" si="70"/>
        <v>0</v>
      </c>
      <c r="N790" s="60">
        <v>4680270099469</v>
      </c>
      <c r="O790" s="61">
        <v>14680270099466</v>
      </c>
    </row>
    <row r="791" spans="1:15" s="36" customFormat="1" ht="57.75" customHeight="1" x14ac:dyDescent="0.25">
      <c r="A791" s="51"/>
      <c r="B791" s="52" t="s">
        <v>1410</v>
      </c>
      <c r="C791" s="53" t="s">
        <v>1411</v>
      </c>
      <c r="D791" s="54">
        <v>1</v>
      </c>
      <c r="E791" s="55">
        <v>388</v>
      </c>
      <c r="F791" s="56">
        <f t="shared" si="68"/>
        <v>388</v>
      </c>
      <c r="G791" s="57"/>
      <c r="H791" s="58">
        <f t="shared" si="67"/>
        <v>0</v>
      </c>
      <c r="I791" s="54"/>
      <c r="J791" s="59"/>
      <c r="K791" s="54"/>
      <c r="L791" s="47">
        <f t="shared" si="69"/>
        <v>0</v>
      </c>
      <c r="M791" s="48">
        <f t="shared" si="70"/>
        <v>0</v>
      </c>
      <c r="N791" s="60">
        <v>4680270089026</v>
      </c>
      <c r="O791" s="61">
        <v>14680270089023</v>
      </c>
    </row>
    <row r="792" spans="1:15" s="36" customFormat="1" ht="51.75" customHeight="1" x14ac:dyDescent="0.25">
      <c r="A792" s="51"/>
      <c r="B792" s="52" t="s">
        <v>1412</v>
      </c>
      <c r="C792" s="53" t="s">
        <v>1413</v>
      </c>
      <c r="D792" s="54">
        <v>1</v>
      </c>
      <c r="E792" s="55">
        <v>272</v>
      </c>
      <c r="F792" s="56">
        <f t="shared" si="68"/>
        <v>272</v>
      </c>
      <c r="G792" s="57"/>
      <c r="H792" s="58">
        <f t="shared" si="67"/>
        <v>0</v>
      </c>
      <c r="I792" s="54"/>
      <c r="J792" s="59"/>
      <c r="K792" s="54"/>
      <c r="L792" s="47">
        <f t="shared" si="69"/>
        <v>0</v>
      </c>
      <c r="M792" s="48">
        <f t="shared" si="70"/>
        <v>0</v>
      </c>
      <c r="N792" s="60">
        <v>4680270089040</v>
      </c>
      <c r="O792" s="61">
        <v>14680270089047</v>
      </c>
    </row>
    <row r="793" spans="1:15" s="36" customFormat="1" ht="52.5" customHeight="1" x14ac:dyDescent="0.25">
      <c r="A793" s="51"/>
      <c r="B793" s="52" t="s">
        <v>1414</v>
      </c>
      <c r="C793" s="53" t="s">
        <v>1415</v>
      </c>
      <c r="D793" s="54">
        <v>1</v>
      </c>
      <c r="E793" s="55">
        <v>272</v>
      </c>
      <c r="F793" s="56">
        <f t="shared" si="68"/>
        <v>272</v>
      </c>
      <c r="G793" s="57"/>
      <c r="H793" s="58">
        <f t="shared" si="67"/>
        <v>0</v>
      </c>
      <c r="I793" s="54"/>
      <c r="J793" s="59"/>
      <c r="K793" s="54"/>
      <c r="L793" s="47">
        <f t="shared" si="69"/>
        <v>0</v>
      </c>
      <c r="M793" s="48">
        <f t="shared" si="70"/>
        <v>0</v>
      </c>
      <c r="N793" s="60">
        <v>4680270089088</v>
      </c>
      <c r="O793" s="61">
        <v>14680270089085</v>
      </c>
    </row>
    <row r="794" spans="1:15" s="36" customFormat="1" ht="64.5" customHeight="1" x14ac:dyDescent="0.25">
      <c r="A794" s="51"/>
      <c r="B794" s="52" t="s">
        <v>1416</v>
      </c>
      <c r="C794" s="53" t="s">
        <v>1417</v>
      </c>
      <c r="D794" s="54">
        <v>1</v>
      </c>
      <c r="E794" s="55">
        <v>272</v>
      </c>
      <c r="F794" s="56">
        <f t="shared" si="68"/>
        <v>272</v>
      </c>
      <c r="G794" s="57"/>
      <c r="H794" s="58">
        <f t="shared" si="67"/>
        <v>0</v>
      </c>
      <c r="I794" s="54"/>
      <c r="J794" s="59"/>
      <c r="K794" s="54"/>
      <c r="L794" s="47">
        <f t="shared" si="69"/>
        <v>0</v>
      </c>
      <c r="M794" s="48">
        <f t="shared" si="70"/>
        <v>0</v>
      </c>
      <c r="N794" s="60">
        <v>4620003656095</v>
      </c>
      <c r="O794" s="61">
        <v>14620003656092</v>
      </c>
    </row>
    <row r="795" spans="1:15" s="36" customFormat="1" ht="48.75" customHeight="1" x14ac:dyDescent="0.25">
      <c r="A795" s="51"/>
      <c r="B795" s="52" t="s">
        <v>1418</v>
      </c>
      <c r="C795" s="53" t="s">
        <v>1419</v>
      </c>
      <c r="D795" s="54">
        <v>1</v>
      </c>
      <c r="E795" s="55">
        <v>272</v>
      </c>
      <c r="F795" s="56">
        <f t="shared" si="68"/>
        <v>272</v>
      </c>
      <c r="G795" s="57"/>
      <c r="H795" s="58">
        <f t="shared" si="67"/>
        <v>0</v>
      </c>
      <c r="I795" s="54"/>
      <c r="J795" s="59"/>
      <c r="K795" s="54"/>
      <c r="L795" s="47">
        <f t="shared" si="69"/>
        <v>0</v>
      </c>
      <c r="M795" s="48">
        <f t="shared" si="70"/>
        <v>0</v>
      </c>
      <c r="N795" s="60">
        <v>4680270089125</v>
      </c>
      <c r="O795" s="61">
        <v>14680270089122</v>
      </c>
    </row>
    <row r="796" spans="1:15" s="36" customFormat="1" ht="54.75" customHeight="1" x14ac:dyDescent="0.25">
      <c r="A796" s="51"/>
      <c r="B796" s="52" t="s">
        <v>1420</v>
      </c>
      <c r="C796" s="53" t="s">
        <v>1421</v>
      </c>
      <c r="D796" s="54">
        <v>1</v>
      </c>
      <c r="E796" s="55">
        <v>372</v>
      </c>
      <c r="F796" s="56">
        <f t="shared" si="68"/>
        <v>372</v>
      </c>
      <c r="G796" s="57"/>
      <c r="H796" s="58">
        <f t="shared" si="67"/>
        <v>0</v>
      </c>
      <c r="I796" s="54"/>
      <c r="J796" s="59"/>
      <c r="K796" s="54"/>
      <c r="L796" s="47">
        <f t="shared" si="69"/>
        <v>0</v>
      </c>
      <c r="M796" s="48">
        <f t="shared" si="70"/>
        <v>0</v>
      </c>
      <c r="N796" s="60">
        <v>4680270100257</v>
      </c>
      <c r="O796" s="61">
        <v>14680270100254</v>
      </c>
    </row>
    <row r="797" spans="1:15" s="36" customFormat="1" ht="51" customHeight="1" x14ac:dyDescent="0.25">
      <c r="A797" s="51"/>
      <c r="B797" s="52" t="s">
        <v>1422</v>
      </c>
      <c r="C797" s="53" t="s">
        <v>1423</v>
      </c>
      <c r="D797" s="54">
        <v>1</v>
      </c>
      <c r="E797" s="55">
        <v>372</v>
      </c>
      <c r="F797" s="56">
        <f t="shared" si="68"/>
        <v>372</v>
      </c>
      <c r="G797" s="57"/>
      <c r="H797" s="58">
        <f t="shared" si="67"/>
        <v>0</v>
      </c>
      <c r="I797" s="54"/>
      <c r="J797" s="59"/>
      <c r="K797" s="54"/>
      <c r="L797" s="47">
        <f t="shared" si="69"/>
        <v>0</v>
      </c>
      <c r="M797" s="48">
        <f t="shared" si="70"/>
        <v>0</v>
      </c>
      <c r="N797" s="60">
        <v>4680270089163</v>
      </c>
      <c r="O797" s="61">
        <v>14680270089160</v>
      </c>
    </row>
    <row r="798" spans="1:15" s="36" customFormat="1" ht="58.5" customHeight="1" x14ac:dyDescent="0.25">
      <c r="A798" s="51"/>
      <c r="B798" s="52" t="s">
        <v>1424</v>
      </c>
      <c r="C798" s="53" t="s">
        <v>1425</v>
      </c>
      <c r="D798" s="54">
        <v>1</v>
      </c>
      <c r="E798" s="55">
        <v>793</v>
      </c>
      <c r="F798" s="56">
        <f t="shared" si="68"/>
        <v>793</v>
      </c>
      <c r="G798" s="57"/>
      <c r="H798" s="58">
        <f t="shared" si="67"/>
        <v>0</v>
      </c>
      <c r="I798" s="54"/>
      <c r="J798" s="59"/>
      <c r="K798" s="54"/>
      <c r="L798" s="47">
        <f t="shared" si="69"/>
        <v>0</v>
      </c>
      <c r="M798" s="48">
        <f t="shared" si="70"/>
        <v>0</v>
      </c>
      <c r="N798" s="60">
        <v>4620003658532</v>
      </c>
      <c r="O798" s="61">
        <v>14620003658539</v>
      </c>
    </row>
    <row r="799" spans="1:15" s="36" customFormat="1" ht="67.5" customHeight="1" x14ac:dyDescent="0.25">
      <c r="A799" s="51"/>
      <c r="B799" s="52" t="s">
        <v>1426</v>
      </c>
      <c r="C799" s="53" t="s">
        <v>1427</v>
      </c>
      <c r="D799" s="54">
        <v>1</v>
      </c>
      <c r="E799" s="55">
        <v>793</v>
      </c>
      <c r="F799" s="56">
        <f t="shared" si="68"/>
        <v>793</v>
      </c>
      <c r="G799" s="57"/>
      <c r="H799" s="58">
        <f t="shared" si="67"/>
        <v>0</v>
      </c>
      <c r="I799" s="54"/>
      <c r="J799" s="59"/>
      <c r="K799" s="54"/>
      <c r="L799" s="47">
        <f t="shared" si="69"/>
        <v>0</v>
      </c>
      <c r="M799" s="48">
        <f t="shared" si="70"/>
        <v>0</v>
      </c>
      <c r="N799" s="60">
        <v>4680270089187</v>
      </c>
      <c r="O799" s="61">
        <v>14680270089184</v>
      </c>
    </row>
    <row r="800" spans="1:15" s="36" customFormat="1" ht="54" customHeight="1" x14ac:dyDescent="0.25">
      <c r="A800" s="51"/>
      <c r="B800" s="52" t="s">
        <v>1428</v>
      </c>
      <c r="C800" s="53" t="s">
        <v>1429</v>
      </c>
      <c r="D800" s="54">
        <v>1</v>
      </c>
      <c r="E800" s="55">
        <v>1364</v>
      </c>
      <c r="F800" s="56">
        <f t="shared" si="68"/>
        <v>1364</v>
      </c>
      <c r="G800" s="57"/>
      <c r="H800" s="58">
        <f t="shared" si="67"/>
        <v>0</v>
      </c>
      <c r="I800" s="54"/>
      <c r="J800" s="59"/>
      <c r="K800" s="54"/>
      <c r="L800" s="47">
        <f t="shared" si="69"/>
        <v>0</v>
      </c>
      <c r="M800" s="48">
        <f t="shared" si="70"/>
        <v>0</v>
      </c>
      <c r="N800" s="60">
        <v>4620003658563</v>
      </c>
      <c r="O800" s="61">
        <v>14620003658560</v>
      </c>
    </row>
    <row r="801" spans="1:15" s="36" customFormat="1" ht="53.25" customHeight="1" x14ac:dyDescent="0.25">
      <c r="A801" s="51"/>
      <c r="B801" s="52" t="s">
        <v>1430</v>
      </c>
      <c r="C801" s="53" t="s">
        <v>1431</v>
      </c>
      <c r="D801" s="54">
        <v>1</v>
      </c>
      <c r="E801" s="55">
        <v>911</v>
      </c>
      <c r="F801" s="56">
        <f t="shared" si="68"/>
        <v>911</v>
      </c>
      <c r="G801" s="57"/>
      <c r="H801" s="58">
        <f t="shared" si="67"/>
        <v>0</v>
      </c>
      <c r="I801" s="54"/>
      <c r="J801" s="59"/>
      <c r="K801" s="54"/>
      <c r="L801" s="47">
        <f t="shared" si="69"/>
        <v>0</v>
      </c>
      <c r="M801" s="48">
        <f t="shared" si="70"/>
        <v>0</v>
      </c>
      <c r="N801" s="60">
        <v>4680270107713</v>
      </c>
      <c r="O801" s="61">
        <v>14680270107710</v>
      </c>
    </row>
    <row r="802" spans="1:15" s="36" customFormat="1" ht="63.75" customHeight="1" x14ac:dyDescent="0.25">
      <c r="A802" s="51"/>
      <c r="B802" s="52" t="s">
        <v>1432</v>
      </c>
      <c r="C802" s="53" t="s">
        <v>1433</v>
      </c>
      <c r="D802" s="54">
        <v>1</v>
      </c>
      <c r="E802" s="55">
        <v>793</v>
      </c>
      <c r="F802" s="56">
        <f t="shared" si="68"/>
        <v>793</v>
      </c>
      <c r="G802" s="57"/>
      <c r="H802" s="58">
        <f t="shared" si="67"/>
        <v>0</v>
      </c>
      <c r="I802" s="54"/>
      <c r="J802" s="59"/>
      <c r="K802" s="54"/>
      <c r="L802" s="47">
        <f t="shared" si="69"/>
        <v>0</v>
      </c>
      <c r="M802" s="48">
        <f t="shared" si="70"/>
        <v>0</v>
      </c>
      <c r="N802" s="60">
        <v>4680270099209</v>
      </c>
      <c r="O802" s="61">
        <v>14680270099206</v>
      </c>
    </row>
    <row r="803" spans="1:15" s="36" customFormat="1" ht="54.75" customHeight="1" x14ac:dyDescent="0.25">
      <c r="A803" s="51"/>
      <c r="B803" s="52" t="s">
        <v>1434</v>
      </c>
      <c r="C803" s="53" t="s">
        <v>1435</v>
      </c>
      <c r="D803" s="54">
        <v>1</v>
      </c>
      <c r="E803" s="55">
        <v>793</v>
      </c>
      <c r="F803" s="56">
        <f t="shared" si="68"/>
        <v>793</v>
      </c>
      <c r="G803" s="57"/>
      <c r="H803" s="58">
        <f t="shared" si="67"/>
        <v>0</v>
      </c>
      <c r="I803" s="54"/>
      <c r="J803" s="59"/>
      <c r="K803" s="54"/>
      <c r="L803" s="47">
        <f t="shared" si="69"/>
        <v>0</v>
      </c>
      <c r="M803" s="48">
        <f t="shared" si="70"/>
        <v>0</v>
      </c>
      <c r="N803" s="60">
        <v>4620003658594</v>
      </c>
      <c r="O803" s="61">
        <v>14620003658591</v>
      </c>
    </row>
    <row r="804" spans="1:15" s="36" customFormat="1" ht="55.5" customHeight="1" x14ac:dyDescent="0.25">
      <c r="A804" s="51"/>
      <c r="B804" s="52" t="s">
        <v>1436</v>
      </c>
      <c r="C804" s="53" t="s">
        <v>1437</v>
      </c>
      <c r="D804" s="54">
        <v>1</v>
      </c>
      <c r="E804" s="55">
        <v>793</v>
      </c>
      <c r="F804" s="56">
        <f t="shared" si="68"/>
        <v>793</v>
      </c>
      <c r="G804" s="57"/>
      <c r="H804" s="58">
        <f t="shared" si="67"/>
        <v>0</v>
      </c>
      <c r="I804" s="54"/>
      <c r="J804" s="59"/>
      <c r="K804" s="54"/>
      <c r="L804" s="47">
        <f t="shared" si="69"/>
        <v>0</v>
      </c>
      <c r="M804" s="48">
        <f t="shared" si="70"/>
        <v>0</v>
      </c>
      <c r="N804" s="60">
        <v>4680270089224</v>
      </c>
      <c r="O804" s="61">
        <v>14680270089221</v>
      </c>
    </row>
    <row r="805" spans="1:15" s="36" customFormat="1" ht="52.5" customHeight="1" x14ac:dyDescent="0.25">
      <c r="A805" s="51"/>
      <c r="B805" s="52" t="s">
        <v>1438</v>
      </c>
      <c r="C805" s="53" t="s">
        <v>1439</v>
      </c>
      <c r="D805" s="54">
        <v>1</v>
      </c>
      <c r="E805" s="55">
        <v>793</v>
      </c>
      <c r="F805" s="56">
        <f t="shared" si="68"/>
        <v>793</v>
      </c>
      <c r="G805" s="57"/>
      <c r="H805" s="58">
        <f t="shared" si="67"/>
        <v>0</v>
      </c>
      <c r="I805" s="54"/>
      <c r="J805" s="59"/>
      <c r="K805" s="54"/>
      <c r="L805" s="47">
        <f t="shared" si="69"/>
        <v>0</v>
      </c>
      <c r="M805" s="48">
        <f t="shared" si="70"/>
        <v>0</v>
      </c>
      <c r="N805" s="60">
        <v>4680270089248</v>
      </c>
      <c r="O805" s="61">
        <v>14680270089245</v>
      </c>
    </row>
    <row r="806" spans="1:15" s="36" customFormat="1" ht="51.75" customHeight="1" x14ac:dyDescent="0.25">
      <c r="A806" s="51"/>
      <c r="B806" s="52" t="s">
        <v>1440</v>
      </c>
      <c r="C806" s="53" t="s">
        <v>1441</v>
      </c>
      <c r="D806" s="54">
        <v>1</v>
      </c>
      <c r="E806" s="55">
        <v>793</v>
      </c>
      <c r="F806" s="56">
        <f t="shared" si="68"/>
        <v>793</v>
      </c>
      <c r="G806" s="57"/>
      <c r="H806" s="58">
        <f t="shared" si="67"/>
        <v>0</v>
      </c>
      <c r="I806" s="54"/>
      <c r="J806" s="59"/>
      <c r="K806" s="54"/>
      <c r="L806" s="47">
        <f t="shared" si="69"/>
        <v>0</v>
      </c>
      <c r="M806" s="48">
        <f t="shared" si="70"/>
        <v>0</v>
      </c>
      <c r="N806" s="60">
        <v>4620003658624</v>
      </c>
      <c r="O806" s="61">
        <v>14620003658621</v>
      </c>
    </row>
    <row r="807" spans="1:15" s="36" customFormat="1" ht="51.75" customHeight="1" x14ac:dyDescent="0.25">
      <c r="A807" s="51"/>
      <c r="B807" s="52" t="s">
        <v>1442</v>
      </c>
      <c r="C807" s="53" t="s">
        <v>1443</v>
      </c>
      <c r="D807" s="54">
        <v>1</v>
      </c>
      <c r="E807" s="55">
        <v>793</v>
      </c>
      <c r="F807" s="56">
        <f t="shared" si="68"/>
        <v>793</v>
      </c>
      <c r="G807" s="57"/>
      <c r="H807" s="58">
        <f t="shared" si="67"/>
        <v>0</v>
      </c>
      <c r="I807" s="54"/>
      <c r="J807" s="59"/>
      <c r="K807" s="54"/>
      <c r="L807" s="47">
        <f t="shared" si="69"/>
        <v>0</v>
      </c>
      <c r="M807" s="48">
        <f t="shared" si="70"/>
        <v>0</v>
      </c>
      <c r="N807" s="60">
        <v>4680270068229</v>
      </c>
      <c r="O807" s="61">
        <v>14680270068226</v>
      </c>
    </row>
    <row r="808" spans="1:15" s="36" customFormat="1" ht="59.25" customHeight="1" x14ac:dyDescent="0.25">
      <c r="A808" s="51"/>
      <c r="B808" s="52" t="s">
        <v>1444</v>
      </c>
      <c r="C808" s="53" t="s">
        <v>1445</v>
      </c>
      <c r="D808" s="54">
        <v>1</v>
      </c>
      <c r="E808" s="55">
        <v>793</v>
      </c>
      <c r="F808" s="56">
        <f t="shared" si="68"/>
        <v>793</v>
      </c>
      <c r="G808" s="57"/>
      <c r="H808" s="58">
        <f>F808*G808</f>
        <v>0</v>
      </c>
      <c r="I808" s="54"/>
      <c r="J808" s="59"/>
      <c r="K808" s="54"/>
      <c r="L808" s="47">
        <f t="shared" si="69"/>
        <v>0</v>
      </c>
      <c r="M808" s="48">
        <f t="shared" si="70"/>
        <v>0</v>
      </c>
      <c r="N808" s="60">
        <v>4620003658686</v>
      </c>
      <c r="O808" s="61">
        <v>14620003658683</v>
      </c>
    </row>
    <row r="809" spans="1:15" s="36" customFormat="1" ht="54.75" customHeight="1" x14ac:dyDescent="0.25">
      <c r="A809" s="51"/>
      <c r="B809" s="52" t="s">
        <v>1446</v>
      </c>
      <c r="C809" s="53" t="s">
        <v>1447</v>
      </c>
      <c r="D809" s="54">
        <v>1</v>
      </c>
      <c r="E809" s="55">
        <v>793</v>
      </c>
      <c r="F809" s="56">
        <f t="shared" si="68"/>
        <v>793</v>
      </c>
      <c r="G809" s="57"/>
      <c r="H809" s="58">
        <f>F809*G809</f>
        <v>0</v>
      </c>
      <c r="I809" s="54"/>
      <c r="J809" s="59"/>
      <c r="K809" s="54"/>
      <c r="L809" s="47">
        <f t="shared" si="69"/>
        <v>0</v>
      </c>
      <c r="M809" s="48">
        <f t="shared" si="70"/>
        <v>0</v>
      </c>
      <c r="N809" s="60">
        <v>4680270089309</v>
      </c>
      <c r="O809" s="61">
        <v>14680270089306</v>
      </c>
    </row>
    <row r="810" spans="1:15" s="36" customFormat="1" ht="57.75" customHeight="1" thickBot="1" x14ac:dyDescent="0.3">
      <c r="A810" s="62"/>
      <c r="B810" s="63" t="s">
        <v>1448</v>
      </c>
      <c r="C810" s="64" t="s">
        <v>0</v>
      </c>
      <c r="D810" s="65">
        <v>1</v>
      </c>
      <c r="E810" s="66">
        <v>793</v>
      </c>
      <c r="F810" s="56">
        <f t="shared" si="68"/>
        <v>793</v>
      </c>
      <c r="G810" s="67"/>
      <c r="H810" s="68">
        <f>F810*G810</f>
        <v>0</v>
      </c>
      <c r="I810" s="65"/>
      <c r="J810" s="69"/>
      <c r="K810" s="65"/>
      <c r="L810" s="69">
        <f t="shared" si="69"/>
        <v>0</v>
      </c>
      <c r="M810" s="70">
        <f t="shared" si="70"/>
        <v>0</v>
      </c>
      <c r="N810" s="71">
        <v>4620003658716</v>
      </c>
      <c r="O810" s="72">
        <v>14620003658713</v>
      </c>
    </row>
    <row r="811" spans="1:15" x14ac:dyDescent="0.25">
      <c r="H811" s="18"/>
    </row>
  </sheetData>
  <mergeCells count="25">
    <mergeCell ref="J6:O6"/>
    <mergeCell ref="J7:J8"/>
    <mergeCell ref="O477:O478"/>
    <mergeCell ref="E7:E8"/>
    <mergeCell ref="G7:H7"/>
    <mergeCell ref="L7:L8"/>
    <mergeCell ref="I7:I8"/>
    <mergeCell ref="N7:N8"/>
    <mergeCell ref="K7:K8"/>
    <mergeCell ref="J1:O1"/>
    <mergeCell ref="O7:O8"/>
    <mergeCell ref="A6:H6"/>
    <mergeCell ref="J2:O2"/>
    <mergeCell ref="J3:O3"/>
    <mergeCell ref="C7:C8"/>
    <mergeCell ref="M7:M8"/>
    <mergeCell ref="A1:H1"/>
    <mergeCell ref="D3:E3"/>
    <mergeCell ref="D5:E5"/>
    <mergeCell ref="D7:D8"/>
    <mergeCell ref="A7:A8"/>
    <mergeCell ref="B7:B8"/>
    <mergeCell ref="F7:F8"/>
    <mergeCell ref="J4:O4"/>
    <mergeCell ref="J5:O5"/>
  </mergeCells>
  <phoneticPr fontId="6" type="noConversion"/>
  <hyperlinks>
    <hyperlink ref="A2" location="'Прайс-лист'!R9C1" display="ТАРЕЛКИ"/>
    <hyperlink ref="A3" location="'Прайс-лист'!R146C1" display="МИСКИ"/>
    <hyperlink ref="A4" location="'Прайс-лист'!R206C1" display="ПИАЛЫ"/>
    <hyperlink ref="A5" location="'Прайс-лист'!R229C1" display="САЛАТНИКИ"/>
    <hyperlink ref="C3" location="'Прайс-лист'!R391C1" display="КРУЖКИ"/>
    <hyperlink ref="C4" location="'Прайс-лист'!R453C1" display="ПАРЫ ЧАЙНЫЕ"/>
    <hyperlink ref="C5" location="'Прайс-лист'!R508C1" display="ЧАШКИ ЧАЙНЫЕ"/>
    <hyperlink ref="D2" location="'Прайс-лист'!R532C1" display="БЛЮДЦА"/>
    <hyperlink ref="D3" location="'Прайс-лист'!R554C1" display="ЧАЙНИКИ"/>
    <hyperlink ref="D4" location="'Прайс-лист'!R618C1" display="САХАРНИЦЫ"/>
    <hyperlink ref="D5" location="'Прайс-лист'!R652C1" display="СЕРВИЗЫ ЧАЙНЫЕ"/>
    <hyperlink ref="I569" r:id="rId1"/>
    <hyperlink ref="C2" location="'Прайс-лист'!R344C1" display="БЛЮДА"/>
    <hyperlink ref="A198" location="'Прайс-лист'!R349C1" display="САЛАТНИКИ"/>
    <hyperlink ref="A347" location="'Прайс-лист'!R349C1" display="КРУЖКИ"/>
    <hyperlink ref="A567:O567" location="'Прайс-лист'!R1C1" display="ЧАЙНЫЕ СЕРВИЗЫ"/>
    <hyperlink ref="D3:E3" location="'Прайс-лист'!R554C1" display="ЧАЙНИКИ"/>
  </hyperlinks>
  <pageMargins left="0.70866141732283472" right="0.70866141732283472" top="0.74803149606299213" bottom="0.74803149606299213" header="0.31496062992125984" footer="0.31496062992125984"/>
  <pageSetup paperSize="9" scale="7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2016-02-04T16:42:16Z</dcterms:modified>
</cp:coreProperties>
</file>