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2" i="1" l="1"/>
  <c r="H22" i="1"/>
  <c r="G22" i="1"/>
  <c r="I33" i="1"/>
  <c r="H33" i="1"/>
  <c r="G33" i="1"/>
  <c r="I32" i="1"/>
  <c r="H32" i="1"/>
  <c r="G32" i="1"/>
  <c r="I31" i="1"/>
  <c r="H31" i="1"/>
  <c r="G31" i="1"/>
  <c r="I29" i="1"/>
  <c r="H29" i="1"/>
  <c r="G29" i="1"/>
  <c r="I28" i="1"/>
  <c r="H28" i="1"/>
  <c r="G28" i="1"/>
  <c r="I26" i="1"/>
  <c r="H26" i="1"/>
  <c r="G26" i="1"/>
  <c r="I25" i="1"/>
  <c r="H25" i="1"/>
  <c r="G25" i="1"/>
  <c r="I24" i="1"/>
  <c r="H24" i="1"/>
  <c r="G24" i="1"/>
  <c r="I21" i="1"/>
  <c r="H21" i="1"/>
  <c r="G21" i="1"/>
  <c r="I19" i="1"/>
  <c r="G16" i="1"/>
  <c r="H16" i="1"/>
  <c r="I16" i="1"/>
  <c r="G17" i="1"/>
  <c r="H17" i="1"/>
  <c r="I17" i="1"/>
  <c r="G18" i="1"/>
  <c r="H18" i="1"/>
  <c r="I18" i="1"/>
  <c r="G19" i="1"/>
  <c r="H19" i="1"/>
  <c r="I15" i="1"/>
  <c r="H15" i="1"/>
  <c r="G15" i="1"/>
  <c r="I13" i="1"/>
  <c r="H13" i="1"/>
  <c r="G13" i="1"/>
  <c r="I11" i="1"/>
  <c r="H11" i="1"/>
  <c r="G11" i="1"/>
  <c r="I8" i="1"/>
  <c r="I7" i="1"/>
  <c r="I9" i="1"/>
  <c r="H8" i="1"/>
  <c r="H9" i="1"/>
  <c r="G8" i="1"/>
  <c r="G9" i="1"/>
  <c r="G7" i="1"/>
  <c r="H7" i="1"/>
  <c r="H3" i="1"/>
  <c r="H4" i="1"/>
  <c r="H5" i="1"/>
  <c r="G3" i="1"/>
  <c r="G4" i="1"/>
  <c r="G5" i="1"/>
  <c r="I3" i="1"/>
  <c r="I4" i="1"/>
  <c r="I5" i="1"/>
  <c r="I2" i="1"/>
  <c r="H2" i="1"/>
  <c r="G2" i="1"/>
</calcChain>
</file>

<file path=xl/sharedStrings.xml><?xml version="1.0" encoding="utf-8"?>
<sst xmlns="http://schemas.openxmlformats.org/spreadsheetml/2006/main" count="137" uniqueCount="64">
  <si>
    <t>Артикул</t>
  </si>
  <si>
    <t>Краткое описание</t>
  </si>
  <si>
    <t>Куртка на девочку Mila</t>
  </si>
  <si>
    <t>15.006</t>
  </si>
  <si>
    <t>стег, с защитными вставками</t>
  </si>
  <si>
    <t>Куртка на мальчика Nick</t>
  </si>
  <si>
    <t>15.003</t>
  </si>
  <si>
    <t>стег, с кокеткой</t>
  </si>
  <si>
    <t>Куртка на мальчика Star</t>
  </si>
  <si>
    <t>15.001</t>
  </si>
  <si>
    <t>Пальто на девочку Sofie</t>
  </si>
  <si>
    <t>15.007</t>
  </si>
  <si>
    <t>Полукомбинезон Basic</t>
  </si>
  <si>
    <t>15.004</t>
  </si>
  <si>
    <t>резинки по низу штанин, спинка на утеплителе (вольтерм 45)</t>
  </si>
  <si>
    <t>Полукомбинезон Direct</t>
  </si>
  <si>
    <t>15.005</t>
  </si>
  <si>
    <t>прямые, спинка на флисе</t>
  </si>
  <si>
    <t>Полукомбинезон Safety</t>
  </si>
  <si>
    <t>15.008</t>
  </si>
  <si>
    <t>комбинезон со звездой</t>
  </si>
  <si>
    <t>Конверт Neo</t>
  </si>
  <si>
    <t>15.009</t>
  </si>
  <si>
    <t>в коляску</t>
  </si>
  <si>
    <t>Опушка из искств. меха (50х4см)</t>
  </si>
  <si>
    <t>волк</t>
  </si>
  <si>
    <t>Опушка из натур. меха (размер 50х3см)</t>
  </si>
  <si>
    <t>енот</t>
  </si>
  <si>
    <t>песец</t>
  </si>
  <si>
    <t>Манишка</t>
  </si>
  <si>
    <t>15.012</t>
  </si>
  <si>
    <t>Краги</t>
  </si>
  <si>
    <t>15.013</t>
  </si>
  <si>
    <t>Active гладкий однотон</t>
  </si>
  <si>
    <t>Active гладкий Принт</t>
  </si>
  <si>
    <t>Active стандарт однотон</t>
  </si>
  <si>
    <t>Active стандарт Принт</t>
  </si>
  <si>
    <t>Active стандарт любой</t>
  </si>
  <si>
    <t>Материал</t>
  </si>
  <si>
    <t>Утеплитель</t>
  </si>
  <si>
    <t>Shellter Kids 200гр</t>
  </si>
  <si>
    <t>Shellter Kids 150гр</t>
  </si>
  <si>
    <t>нет</t>
  </si>
  <si>
    <t>прямые,  спинка на утеплителе (вольтерм 45), с защитными вставками по бокам</t>
  </si>
  <si>
    <t>стег, двубортное, на кнопках</t>
  </si>
  <si>
    <t>все варианты</t>
  </si>
  <si>
    <t>мягкий двусторонний флис</t>
  </si>
  <si>
    <t>Наименование модели</t>
  </si>
  <si>
    <t>ск. 10% кол-во &gt;50шт</t>
  </si>
  <si>
    <t>ск. 15% кол-во &gt;80шт</t>
  </si>
  <si>
    <t>Shellter Kids 150гр, флис</t>
  </si>
  <si>
    <t>ск. 20% кол-во &gt;200шт</t>
  </si>
  <si>
    <t>Оптовая цена &gt;10шт</t>
  </si>
  <si>
    <t>Миним. рознична цена</t>
  </si>
  <si>
    <t>Размеры</t>
  </si>
  <si>
    <t>98-134</t>
  </si>
  <si>
    <t>Комбинезон Little Star</t>
  </si>
  <si>
    <t>Комбинезон Little Star Mini</t>
  </si>
  <si>
    <t>15.014</t>
  </si>
  <si>
    <t>комбинезон для малышей</t>
  </si>
  <si>
    <t>62-74</t>
  </si>
  <si>
    <t>80-98</t>
  </si>
  <si>
    <t>ВНИМАНИЕ! 
Минимальное кол-во для заказа - 10единиц на один артикул/цвет.
При заказе от 50ед возможен индивидуальный подбор материалов и утеплителя.
Стандартный срок выполнения заказа - 20 рабочих дней с момента поступления предоплаты. 
При заказе более 200ед или заказе из индивидуально подобранных материалов срок может быть увеличен.
Минимальная розничная цена - минимальная цена, по которой Вы можете продавать в розницу изделия ТМ ZukkA, в случае уменьшения утвержденной розничной цены необходимо согласовывание.  По верхней границе цены ограничений нет - Вы вправе добавлять свою доп. наценку. 
Цена сформирована на основе результатов анализа рынка детской верхней одежды в г. Санкт-Петербург.
Условия оплаты обсуждаются индивидуально.</t>
  </si>
  <si>
    <t>15.002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</si>
</sst>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2.1"/>
      <color theme="1"/>
      <name val="Arial"/>
      <family val="2"/>
      <charset val="204"/>
    </font>
    <font>
      <b/>
      <sz val="12.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.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wrapText="1"/>
    </xf>
    <xf numFmtId="0" fontId="0" fillId="4" borderId="0" xfId="0" applyFill="1"/>
    <xf numFmtId="0" fontId="5" fillId="4" borderId="1" xfId="0" applyFont="1" applyFill="1" applyBorder="1" applyAlignment="1">
      <alignment horizontal="right" wrapText="1"/>
    </xf>
    <xf numFmtId="9" fontId="0" fillId="0" borderId="0" xfId="0" applyNumberFormat="1"/>
    <xf numFmtId="0" fontId="4" fillId="6" borderId="1" xfId="0" applyFont="1" applyFill="1" applyBorder="1" applyAlignment="1">
      <alignment horizontal="right" wrapText="1"/>
    </xf>
    <xf numFmtId="0" fontId="4" fillId="6" borderId="0" xfId="0" applyFont="1" applyFill="1"/>
    <xf numFmtId="0" fontId="4" fillId="6" borderId="1" xfId="0" applyFont="1" applyFill="1" applyBorder="1" applyAlignment="1">
      <alignment wrapText="1"/>
    </xf>
    <xf numFmtId="164" fontId="4" fillId="6" borderId="1" xfId="0" applyNumberFormat="1" applyFont="1" applyFill="1" applyBorder="1" applyAlignment="1">
      <alignment wrapText="1"/>
    </xf>
    <xf numFmtId="164" fontId="4" fillId="4" borderId="1" xfId="0" applyNumberFormat="1" applyFont="1" applyFill="1" applyBorder="1" applyAlignment="1">
      <alignment wrapText="1"/>
    </xf>
    <xf numFmtId="164" fontId="4" fillId="4" borderId="0" xfId="0" applyNumberFormat="1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5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pane ySplit="1" topLeftCell="A2" activePane="bottomLeft" state="frozenSplit"/>
      <selection pane="bottomLeft" activeCell="D17" sqref="D17"/>
    </sheetView>
  </sheetViews>
  <sheetFormatPr defaultRowHeight="15" x14ac:dyDescent="0.25"/>
  <cols>
    <col min="1" max="1" width="26.5703125" customWidth="1"/>
    <col min="2" max="3" width="10.42578125" style="25" customWidth="1"/>
    <col min="4" max="4" width="30.85546875" customWidth="1"/>
    <col min="5" max="5" width="10.5703125" customWidth="1"/>
    <col min="6" max="9" width="10.85546875" customWidth="1"/>
    <col min="10" max="10" width="32" customWidth="1"/>
    <col min="11" max="11" width="23.5703125" customWidth="1"/>
  </cols>
  <sheetData>
    <row r="1" spans="1:13" ht="48" thickBot="1" x14ac:dyDescent="0.3">
      <c r="A1" s="1" t="s">
        <v>47</v>
      </c>
      <c r="B1" s="22" t="s">
        <v>0</v>
      </c>
      <c r="C1" s="22" t="s">
        <v>54</v>
      </c>
      <c r="D1" s="1" t="s">
        <v>1</v>
      </c>
      <c r="E1" s="2" t="s">
        <v>53</v>
      </c>
      <c r="F1" s="1" t="s">
        <v>52</v>
      </c>
      <c r="G1" s="1" t="s">
        <v>48</v>
      </c>
      <c r="H1" s="1" t="s">
        <v>49</v>
      </c>
      <c r="I1" s="1" t="s">
        <v>51</v>
      </c>
      <c r="J1" s="8" t="s">
        <v>38</v>
      </c>
      <c r="K1" s="9" t="s">
        <v>39</v>
      </c>
    </row>
    <row r="2" spans="1:13" ht="16.5" thickBot="1" x14ac:dyDescent="0.3">
      <c r="A2" s="3" t="s">
        <v>2</v>
      </c>
      <c r="B2" s="7" t="s">
        <v>63</v>
      </c>
      <c r="C2" s="7" t="s">
        <v>55</v>
      </c>
      <c r="D2" s="4" t="s">
        <v>4</v>
      </c>
      <c r="E2" s="6">
        <v>3395</v>
      </c>
      <c r="F2" s="15">
        <v>2716</v>
      </c>
      <c r="G2" s="18">
        <f>F2*0.9</f>
        <v>2444.4</v>
      </c>
      <c r="H2" s="18">
        <f>F2*0.85</f>
        <v>2308.6</v>
      </c>
      <c r="I2" s="18">
        <f>F2*0.8</f>
        <v>2172.8000000000002</v>
      </c>
      <c r="J2" s="3" t="s">
        <v>33</v>
      </c>
      <c r="K2" t="s">
        <v>40</v>
      </c>
    </row>
    <row r="3" spans="1:13" ht="16.5" thickBot="1" x14ac:dyDescent="0.3">
      <c r="A3" s="3" t="s">
        <v>2</v>
      </c>
      <c r="B3" s="7" t="s">
        <v>63</v>
      </c>
      <c r="C3" s="7" t="s">
        <v>55</v>
      </c>
      <c r="D3" s="4" t="s">
        <v>4</v>
      </c>
      <c r="E3" s="6">
        <v>3514</v>
      </c>
      <c r="F3" s="15">
        <v>2811</v>
      </c>
      <c r="G3" s="18">
        <f t="shared" ref="G3:G5" si="0">F3*0.9</f>
        <v>2529.9</v>
      </c>
      <c r="H3" s="18">
        <f t="shared" ref="H3:H5" si="1">F3*0.85</f>
        <v>2389.35</v>
      </c>
      <c r="I3" s="18">
        <f t="shared" ref="I3:I5" si="2">F3*0.8</f>
        <v>2248.8000000000002</v>
      </c>
      <c r="J3" s="3" t="s">
        <v>34</v>
      </c>
      <c r="K3" t="s">
        <v>40</v>
      </c>
    </row>
    <row r="4" spans="1:13" ht="16.5" thickBot="1" x14ac:dyDescent="0.3">
      <c r="A4" s="3" t="s">
        <v>2</v>
      </c>
      <c r="B4" s="7" t="s">
        <v>63</v>
      </c>
      <c r="C4" s="7" t="s">
        <v>55</v>
      </c>
      <c r="D4" s="4" t="s">
        <v>4</v>
      </c>
      <c r="E4" s="6">
        <v>3514</v>
      </c>
      <c r="F4" s="15">
        <v>2811</v>
      </c>
      <c r="G4" s="18">
        <f t="shared" si="0"/>
        <v>2529.9</v>
      </c>
      <c r="H4" s="18">
        <f t="shared" si="1"/>
        <v>2389.35</v>
      </c>
      <c r="I4" s="18">
        <f t="shared" si="2"/>
        <v>2248.8000000000002</v>
      </c>
      <c r="J4" s="3" t="s">
        <v>35</v>
      </c>
      <c r="K4" t="s">
        <v>40</v>
      </c>
    </row>
    <row r="5" spans="1:13" ht="16.5" thickBot="1" x14ac:dyDescent="0.3">
      <c r="A5" s="3" t="s">
        <v>2</v>
      </c>
      <c r="B5" s="7" t="s">
        <v>63</v>
      </c>
      <c r="C5" s="7" t="s">
        <v>55</v>
      </c>
      <c r="D5" s="4" t="s">
        <v>4</v>
      </c>
      <c r="E5" s="6">
        <v>3535</v>
      </c>
      <c r="F5" s="15">
        <v>2828</v>
      </c>
      <c r="G5" s="18">
        <f t="shared" si="0"/>
        <v>2545.2000000000003</v>
      </c>
      <c r="H5" s="18">
        <f t="shared" si="1"/>
        <v>2403.7999999999997</v>
      </c>
      <c r="I5" s="18">
        <f t="shared" si="2"/>
        <v>2262.4</v>
      </c>
      <c r="J5" s="3" t="s">
        <v>36</v>
      </c>
      <c r="K5" t="s">
        <v>40</v>
      </c>
    </row>
    <row r="6" spans="1:13" s="12" customFormat="1" ht="15.75" thickBot="1" x14ac:dyDescent="0.3">
      <c r="A6" s="11"/>
      <c r="B6" s="21"/>
      <c r="C6" s="21"/>
      <c r="D6" s="11"/>
      <c r="E6" s="11"/>
      <c r="F6" s="11"/>
      <c r="G6" s="19"/>
      <c r="H6" s="19"/>
      <c r="I6" s="19"/>
      <c r="J6" s="11"/>
    </row>
    <row r="7" spans="1:13" ht="16.5" thickBot="1" x14ac:dyDescent="0.3">
      <c r="A7" s="3" t="s">
        <v>5</v>
      </c>
      <c r="B7" s="7" t="s">
        <v>6</v>
      </c>
      <c r="C7" s="7" t="s">
        <v>55</v>
      </c>
      <c r="D7" s="4" t="s">
        <v>7</v>
      </c>
      <c r="E7" s="6">
        <v>3290</v>
      </c>
      <c r="F7" s="15">
        <v>2632</v>
      </c>
      <c r="G7" s="18">
        <f>F7*0.9</f>
        <v>2368.8000000000002</v>
      </c>
      <c r="H7" s="18">
        <f>F7*0.85</f>
        <v>2237.1999999999998</v>
      </c>
      <c r="I7" s="18">
        <f>F7*0.8</f>
        <v>2105.6</v>
      </c>
      <c r="J7" s="3" t="s">
        <v>33</v>
      </c>
      <c r="K7" t="s">
        <v>40</v>
      </c>
    </row>
    <row r="8" spans="1:13" ht="16.5" thickBot="1" x14ac:dyDescent="0.3">
      <c r="A8" s="3" t="s">
        <v>5</v>
      </c>
      <c r="B8" s="7" t="s">
        <v>6</v>
      </c>
      <c r="C8" s="7" t="s">
        <v>55</v>
      </c>
      <c r="D8" s="4" t="s">
        <v>7</v>
      </c>
      <c r="E8" s="6">
        <v>3356</v>
      </c>
      <c r="F8" s="15">
        <v>2685</v>
      </c>
      <c r="G8" s="18">
        <f t="shared" ref="G8:G33" si="3">F8*0.9</f>
        <v>2416.5</v>
      </c>
      <c r="H8" s="18">
        <f t="shared" ref="H8:H9" si="4">F8*0.85</f>
        <v>2282.25</v>
      </c>
      <c r="I8" s="18">
        <f>F8*0.8</f>
        <v>2148</v>
      </c>
      <c r="J8" s="3" t="s">
        <v>34</v>
      </c>
      <c r="K8" t="s">
        <v>40</v>
      </c>
      <c r="M8" s="14"/>
    </row>
    <row r="9" spans="1:13" ht="16.5" thickBot="1" x14ac:dyDescent="0.3">
      <c r="A9" s="3" t="s">
        <v>5</v>
      </c>
      <c r="B9" s="7" t="s">
        <v>6</v>
      </c>
      <c r="C9" s="7" t="s">
        <v>55</v>
      </c>
      <c r="D9" s="4" t="s">
        <v>7</v>
      </c>
      <c r="E9" s="6">
        <v>3370</v>
      </c>
      <c r="F9" s="15">
        <v>2696</v>
      </c>
      <c r="G9" s="18">
        <f t="shared" si="3"/>
        <v>2426.4</v>
      </c>
      <c r="H9" s="18">
        <f t="shared" si="4"/>
        <v>2291.6</v>
      </c>
      <c r="I9" s="18">
        <f t="shared" ref="I9" si="5">F9*0.8</f>
        <v>2156.8000000000002</v>
      </c>
      <c r="J9" s="3" t="s">
        <v>37</v>
      </c>
      <c r="K9" t="s">
        <v>40</v>
      </c>
    </row>
    <row r="10" spans="1:13" s="12" customFormat="1" ht="15.75" thickBot="1" x14ac:dyDescent="0.3">
      <c r="A10" s="11"/>
      <c r="B10" s="21"/>
      <c r="C10" s="21"/>
      <c r="D10" s="11"/>
      <c r="E10" s="11"/>
      <c r="F10" s="11"/>
      <c r="G10" s="19"/>
      <c r="H10" s="19"/>
      <c r="I10" s="19"/>
      <c r="J10" s="11"/>
    </row>
    <row r="11" spans="1:13" ht="16.5" thickBot="1" x14ac:dyDescent="0.3">
      <c r="A11" s="3" t="s">
        <v>8</v>
      </c>
      <c r="B11" s="7" t="s">
        <v>9</v>
      </c>
      <c r="C11" s="7" t="s">
        <v>55</v>
      </c>
      <c r="D11" s="4" t="s">
        <v>7</v>
      </c>
      <c r="E11" s="6">
        <v>3290</v>
      </c>
      <c r="F11" s="16">
        <v>2632</v>
      </c>
      <c r="G11" s="18">
        <f t="shared" si="3"/>
        <v>2368.8000000000002</v>
      </c>
      <c r="H11" s="18">
        <f t="shared" ref="H11" si="6">F11*0.85</f>
        <v>2237.1999999999998</v>
      </c>
      <c r="I11" s="18">
        <f t="shared" ref="I11" si="7">F11*0.8</f>
        <v>2105.6</v>
      </c>
      <c r="J11" s="3" t="s">
        <v>45</v>
      </c>
      <c r="K11" t="s">
        <v>40</v>
      </c>
    </row>
    <row r="12" spans="1:13" s="12" customFormat="1" ht="15.75" thickBot="1" x14ac:dyDescent="0.3">
      <c r="A12" s="11"/>
      <c r="B12" s="21"/>
      <c r="C12" s="21"/>
      <c r="D12" s="11"/>
      <c r="E12" s="11"/>
      <c r="F12" s="11"/>
      <c r="G12" s="19"/>
      <c r="H12" s="19"/>
      <c r="I12" s="19"/>
      <c r="J12" s="11"/>
    </row>
    <row r="13" spans="1:13" ht="16.5" thickBot="1" x14ac:dyDescent="0.3">
      <c r="A13" s="3" t="s">
        <v>10</v>
      </c>
      <c r="B13" s="23" t="s">
        <v>11</v>
      </c>
      <c r="C13" s="7" t="s">
        <v>55</v>
      </c>
      <c r="D13" s="4" t="s">
        <v>44</v>
      </c>
      <c r="E13" s="6">
        <v>3215</v>
      </c>
      <c r="F13" s="16">
        <v>2572</v>
      </c>
      <c r="G13" s="18">
        <f t="shared" si="3"/>
        <v>2314.8000000000002</v>
      </c>
      <c r="H13" s="18">
        <f t="shared" ref="H13" si="8">F13*0.85</f>
        <v>2186.1999999999998</v>
      </c>
      <c r="I13" s="18">
        <f t="shared" ref="I13" si="9">F13*0.8</f>
        <v>2057.6</v>
      </c>
      <c r="J13" s="3" t="s">
        <v>35</v>
      </c>
      <c r="K13" t="s">
        <v>40</v>
      </c>
    </row>
    <row r="14" spans="1:13" s="12" customFormat="1" ht="15.75" thickBot="1" x14ac:dyDescent="0.3">
      <c r="A14" s="11"/>
      <c r="B14" s="21"/>
      <c r="C14" s="21"/>
      <c r="D14" s="11"/>
      <c r="E14" s="11"/>
      <c r="F14" s="11"/>
      <c r="G14" s="19"/>
      <c r="H14" s="19"/>
      <c r="I14" s="19"/>
      <c r="J14" s="11"/>
    </row>
    <row r="15" spans="1:13" ht="27" thickBot="1" x14ac:dyDescent="0.3">
      <c r="A15" s="5" t="s">
        <v>12</v>
      </c>
      <c r="B15" s="7" t="s">
        <v>13</v>
      </c>
      <c r="C15" s="7" t="s">
        <v>55</v>
      </c>
      <c r="D15" s="5" t="s">
        <v>14</v>
      </c>
      <c r="E15" s="6">
        <v>1596</v>
      </c>
      <c r="F15" s="16">
        <v>1277</v>
      </c>
      <c r="G15" s="18">
        <f t="shared" si="3"/>
        <v>1149.3</v>
      </c>
      <c r="H15" s="18">
        <f t="shared" ref="H15" si="10">F15*0.85</f>
        <v>1085.45</v>
      </c>
      <c r="I15" s="18">
        <f t="shared" ref="I15" si="11">F15*0.8</f>
        <v>1021.6</v>
      </c>
      <c r="J15" s="5" t="s">
        <v>45</v>
      </c>
      <c r="K15" t="s">
        <v>41</v>
      </c>
    </row>
    <row r="16" spans="1:13" ht="16.5" thickBot="1" x14ac:dyDescent="0.3">
      <c r="A16" s="5" t="s">
        <v>15</v>
      </c>
      <c r="B16" s="7" t="s">
        <v>16</v>
      </c>
      <c r="C16" s="7" t="s">
        <v>55</v>
      </c>
      <c r="D16" s="5" t="s">
        <v>17</v>
      </c>
      <c r="E16" s="6">
        <v>1780</v>
      </c>
      <c r="F16" s="17">
        <v>1424</v>
      </c>
      <c r="G16" s="18">
        <f t="shared" si="3"/>
        <v>1281.6000000000001</v>
      </c>
      <c r="H16" s="18">
        <f t="shared" ref="H16:H19" si="12">F16*0.85</f>
        <v>1210.3999999999999</v>
      </c>
      <c r="I16" s="18">
        <f t="shared" ref="I16:I18" si="13">F16*0.8</f>
        <v>1139.2</v>
      </c>
      <c r="J16" s="3" t="s">
        <v>35</v>
      </c>
      <c r="K16" t="s">
        <v>41</v>
      </c>
    </row>
    <row r="17" spans="1:11" ht="39.75" thickBot="1" x14ac:dyDescent="0.3">
      <c r="A17" s="5" t="s">
        <v>18</v>
      </c>
      <c r="B17" s="7" t="s">
        <v>3</v>
      </c>
      <c r="C17" s="7" t="s">
        <v>55</v>
      </c>
      <c r="D17" s="10" t="s">
        <v>43</v>
      </c>
      <c r="E17" s="6">
        <v>1685</v>
      </c>
      <c r="F17" s="15">
        <v>1348</v>
      </c>
      <c r="G17" s="18">
        <f t="shared" si="3"/>
        <v>1213.2</v>
      </c>
      <c r="H17" s="18">
        <f t="shared" si="12"/>
        <v>1145.8</v>
      </c>
      <c r="I17" s="18">
        <f t="shared" si="13"/>
        <v>1078.4000000000001</v>
      </c>
      <c r="J17" s="3" t="s">
        <v>33</v>
      </c>
      <c r="K17" t="s">
        <v>41</v>
      </c>
    </row>
    <row r="18" spans="1:11" ht="39.75" thickBot="1" x14ac:dyDescent="0.3">
      <c r="A18" s="5" t="s">
        <v>18</v>
      </c>
      <c r="B18" s="7" t="s">
        <v>3</v>
      </c>
      <c r="C18" s="7" t="s">
        <v>55</v>
      </c>
      <c r="D18" s="10" t="s">
        <v>43</v>
      </c>
      <c r="E18" s="6">
        <v>1784</v>
      </c>
      <c r="F18" s="15">
        <v>1427</v>
      </c>
      <c r="G18" s="18">
        <f t="shared" si="3"/>
        <v>1284.3</v>
      </c>
      <c r="H18" s="18">
        <f t="shared" si="12"/>
        <v>1212.95</v>
      </c>
      <c r="I18" s="18">
        <f t="shared" si="13"/>
        <v>1141.6000000000001</v>
      </c>
      <c r="J18" s="3" t="s">
        <v>34</v>
      </c>
      <c r="K18" t="s">
        <v>41</v>
      </c>
    </row>
    <row r="19" spans="1:11" ht="39.75" thickBot="1" x14ac:dyDescent="0.3">
      <c r="A19" s="5" t="s">
        <v>18</v>
      </c>
      <c r="B19" s="7" t="s">
        <v>3</v>
      </c>
      <c r="C19" s="7" t="s">
        <v>55</v>
      </c>
      <c r="D19" s="10" t="s">
        <v>43</v>
      </c>
      <c r="E19" s="6">
        <v>1784</v>
      </c>
      <c r="F19" s="15">
        <v>1427</v>
      </c>
      <c r="G19" s="18">
        <f t="shared" si="3"/>
        <v>1284.3</v>
      </c>
      <c r="H19" s="18">
        <f t="shared" si="12"/>
        <v>1212.95</v>
      </c>
      <c r="I19" s="18">
        <f>F19*0.8</f>
        <v>1141.6000000000001</v>
      </c>
      <c r="J19" s="3" t="s">
        <v>35</v>
      </c>
      <c r="K19" t="s">
        <v>41</v>
      </c>
    </row>
    <row r="20" spans="1:11" s="12" customFormat="1" ht="15.75" thickBot="1" x14ac:dyDescent="0.3">
      <c r="A20" s="11"/>
      <c r="B20" s="21"/>
      <c r="C20" s="21"/>
      <c r="D20" s="11"/>
      <c r="E20" s="11"/>
      <c r="F20" s="11"/>
      <c r="G20" s="19"/>
      <c r="H20" s="19"/>
      <c r="I20" s="19"/>
      <c r="J20" s="11"/>
    </row>
    <row r="21" spans="1:11" ht="16.5" thickBot="1" x14ac:dyDescent="0.3">
      <c r="A21" s="5" t="s">
        <v>56</v>
      </c>
      <c r="B21" s="7" t="s">
        <v>19</v>
      </c>
      <c r="C21" s="7" t="s">
        <v>61</v>
      </c>
      <c r="D21" s="5" t="s">
        <v>20</v>
      </c>
      <c r="E21" s="6">
        <v>3675</v>
      </c>
      <c r="F21" s="16">
        <v>2940</v>
      </c>
      <c r="G21" s="18">
        <f t="shared" si="3"/>
        <v>2646</v>
      </c>
      <c r="H21" s="18">
        <f t="shared" ref="H21" si="14">F21*0.85</f>
        <v>2499</v>
      </c>
      <c r="I21" s="18">
        <f>F21*0.8</f>
        <v>2352</v>
      </c>
      <c r="J21" s="5" t="s">
        <v>45</v>
      </c>
      <c r="K21" t="s">
        <v>40</v>
      </c>
    </row>
    <row r="22" spans="1:11" ht="16.5" thickBot="1" x14ac:dyDescent="0.3">
      <c r="A22" s="5" t="s">
        <v>57</v>
      </c>
      <c r="B22" s="7" t="s">
        <v>58</v>
      </c>
      <c r="C22" s="7" t="s">
        <v>60</v>
      </c>
      <c r="D22" s="5" t="s">
        <v>59</v>
      </c>
      <c r="E22" s="6">
        <v>3675</v>
      </c>
      <c r="F22" s="16">
        <v>2940</v>
      </c>
      <c r="G22" s="18">
        <f t="shared" ref="G22" si="15">F22*0.9</f>
        <v>2646</v>
      </c>
      <c r="H22" s="18">
        <f t="shared" ref="H22" si="16">F22*0.85</f>
        <v>2499</v>
      </c>
      <c r="I22" s="18">
        <f>F22*0.8</f>
        <v>2352</v>
      </c>
      <c r="J22" s="5" t="s">
        <v>45</v>
      </c>
      <c r="K22" t="s">
        <v>40</v>
      </c>
    </row>
    <row r="23" spans="1:11" s="12" customFormat="1" ht="15.75" thickBot="1" x14ac:dyDescent="0.3">
      <c r="A23" s="11"/>
      <c r="B23" s="21"/>
      <c r="C23" s="21"/>
      <c r="D23" s="11"/>
      <c r="E23" s="11"/>
      <c r="F23" s="11"/>
      <c r="G23" s="19"/>
      <c r="H23" s="19"/>
      <c r="I23" s="19"/>
      <c r="J23" s="11"/>
    </row>
    <row r="24" spans="1:11" ht="16.5" thickBot="1" x14ac:dyDescent="0.3">
      <c r="A24" s="5" t="s">
        <v>21</v>
      </c>
      <c r="B24" s="7" t="s">
        <v>22</v>
      </c>
      <c r="C24" s="7"/>
      <c r="D24" s="5" t="s">
        <v>23</v>
      </c>
      <c r="E24" s="6">
        <v>2340</v>
      </c>
      <c r="F24" s="15">
        <v>1872</v>
      </c>
      <c r="G24" s="18">
        <f t="shared" si="3"/>
        <v>1684.8</v>
      </c>
      <c r="H24" s="18">
        <f t="shared" ref="H24:H26" si="17">F24*0.85</f>
        <v>1591.2</v>
      </c>
      <c r="I24" s="18">
        <f>F24*0.8</f>
        <v>1497.6000000000001</v>
      </c>
      <c r="J24" s="3" t="s">
        <v>35</v>
      </c>
      <c r="K24" t="s">
        <v>40</v>
      </c>
    </row>
    <row r="25" spans="1:11" ht="16.5" thickBot="1" x14ac:dyDescent="0.3">
      <c r="A25" s="5" t="s">
        <v>21</v>
      </c>
      <c r="B25" s="7" t="s">
        <v>22</v>
      </c>
      <c r="C25" s="7"/>
      <c r="D25" s="5" t="s">
        <v>23</v>
      </c>
      <c r="E25" s="6">
        <v>2312</v>
      </c>
      <c r="F25" s="15">
        <v>1850</v>
      </c>
      <c r="G25" s="18">
        <f t="shared" si="3"/>
        <v>1665</v>
      </c>
      <c r="H25" s="18">
        <f t="shared" si="17"/>
        <v>1572.5</v>
      </c>
      <c r="I25" s="18">
        <f>F25*0.8</f>
        <v>1480</v>
      </c>
      <c r="J25" s="3" t="s">
        <v>34</v>
      </c>
      <c r="K25" t="s">
        <v>40</v>
      </c>
    </row>
    <row r="26" spans="1:11" ht="16.5" thickBot="1" x14ac:dyDescent="0.3">
      <c r="A26" s="5" t="s">
        <v>21</v>
      </c>
      <c r="B26" s="7" t="s">
        <v>22</v>
      </c>
      <c r="C26" s="7"/>
      <c r="D26" s="5" t="s">
        <v>23</v>
      </c>
      <c r="E26" s="6">
        <v>2180</v>
      </c>
      <c r="F26" s="15">
        <v>1744</v>
      </c>
      <c r="G26" s="18">
        <f t="shared" si="3"/>
        <v>1569.6000000000001</v>
      </c>
      <c r="H26" s="18">
        <f t="shared" si="17"/>
        <v>1482.3999999999999</v>
      </c>
      <c r="I26" s="18">
        <f>F26*0.8</f>
        <v>1395.2</v>
      </c>
      <c r="J26" s="3" t="s">
        <v>33</v>
      </c>
      <c r="K26" t="s">
        <v>40</v>
      </c>
    </row>
    <row r="27" spans="1:11" s="12" customFormat="1" ht="15.75" thickBot="1" x14ac:dyDescent="0.3">
      <c r="A27" s="11"/>
      <c r="B27" s="21"/>
      <c r="C27" s="21"/>
      <c r="D27" s="11"/>
      <c r="E27" s="11"/>
      <c r="F27" s="11"/>
      <c r="G27" s="19"/>
      <c r="H27" s="19"/>
      <c r="I27" s="19"/>
      <c r="J27" s="11"/>
    </row>
    <row r="28" spans="1:11" ht="16.5" thickBot="1" x14ac:dyDescent="0.3">
      <c r="A28" s="5" t="s">
        <v>29</v>
      </c>
      <c r="B28" s="7" t="s">
        <v>30</v>
      </c>
      <c r="C28" s="7"/>
      <c r="D28" s="5"/>
      <c r="E28" s="6">
        <v>338</v>
      </c>
      <c r="F28" s="15">
        <v>270</v>
      </c>
      <c r="G28" s="18">
        <f t="shared" si="3"/>
        <v>243</v>
      </c>
      <c r="H28" s="18">
        <f t="shared" ref="H28:H29" si="18">F28*0.85</f>
        <v>229.5</v>
      </c>
      <c r="I28" s="18">
        <f>F28*0.8</f>
        <v>216</v>
      </c>
      <c r="J28" s="5" t="s">
        <v>46</v>
      </c>
      <c r="K28" t="s">
        <v>42</v>
      </c>
    </row>
    <row r="29" spans="1:11" ht="16.5" thickBot="1" x14ac:dyDescent="0.3">
      <c r="A29" s="5" t="s">
        <v>31</v>
      </c>
      <c r="B29" s="7" t="s">
        <v>32</v>
      </c>
      <c r="C29" s="7"/>
      <c r="D29" s="5"/>
      <c r="E29" s="6">
        <v>390</v>
      </c>
      <c r="F29" s="15">
        <v>312</v>
      </c>
      <c r="G29" s="18">
        <f t="shared" si="3"/>
        <v>280.8</v>
      </c>
      <c r="H29" s="18">
        <f t="shared" si="18"/>
        <v>265.2</v>
      </c>
      <c r="I29" s="18">
        <f>F29*0.8</f>
        <v>249.60000000000002</v>
      </c>
      <c r="J29" s="5" t="s">
        <v>45</v>
      </c>
      <c r="K29" t="s">
        <v>50</v>
      </c>
    </row>
    <row r="30" spans="1:11" s="12" customFormat="1" ht="16.5" thickBot="1" x14ac:dyDescent="0.3">
      <c r="B30" s="24"/>
      <c r="C30" s="24"/>
      <c r="E30" s="13"/>
      <c r="F30" s="11"/>
      <c r="G30" s="19"/>
      <c r="H30" s="20"/>
      <c r="I30" s="20"/>
    </row>
    <row r="31" spans="1:11" ht="27" thickBot="1" x14ac:dyDescent="0.3">
      <c r="A31" s="5" t="s">
        <v>24</v>
      </c>
      <c r="B31" s="7"/>
      <c r="C31" s="7"/>
      <c r="D31" s="5" t="s">
        <v>25</v>
      </c>
      <c r="E31" s="6">
        <v>352</v>
      </c>
      <c r="F31" s="15">
        <v>319</v>
      </c>
      <c r="G31" s="18">
        <f t="shared" si="3"/>
        <v>287.10000000000002</v>
      </c>
      <c r="H31" s="18">
        <f t="shared" ref="H31:H33" si="19">F31*0.85</f>
        <v>271.14999999999998</v>
      </c>
      <c r="I31" s="18">
        <f>F31*0.8</f>
        <v>255.20000000000002</v>
      </c>
      <c r="J31" s="5"/>
    </row>
    <row r="32" spans="1:11" ht="27" thickBot="1" x14ac:dyDescent="0.3">
      <c r="A32" s="5" t="s">
        <v>26</v>
      </c>
      <c r="B32" s="7"/>
      <c r="C32" s="7"/>
      <c r="D32" s="5" t="s">
        <v>27</v>
      </c>
      <c r="E32" s="6">
        <v>1765</v>
      </c>
      <c r="F32" s="15">
        <v>1598</v>
      </c>
      <c r="G32" s="18">
        <f t="shared" si="3"/>
        <v>1438.2</v>
      </c>
      <c r="H32" s="18">
        <f t="shared" si="19"/>
        <v>1358.3</v>
      </c>
      <c r="I32" s="18">
        <f>F32*0.8</f>
        <v>1278.4000000000001</v>
      </c>
      <c r="J32" s="5"/>
    </row>
    <row r="33" spans="1:10" ht="27" thickBot="1" x14ac:dyDescent="0.3">
      <c r="A33" s="5" t="s">
        <v>26</v>
      </c>
      <c r="B33" s="7"/>
      <c r="C33" s="7"/>
      <c r="D33" s="5" t="s">
        <v>28</v>
      </c>
      <c r="E33" s="6">
        <v>3169</v>
      </c>
      <c r="F33" s="15">
        <v>2870</v>
      </c>
      <c r="G33" s="18">
        <f t="shared" si="3"/>
        <v>2583</v>
      </c>
      <c r="H33" s="18">
        <f t="shared" si="19"/>
        <v>2439.5</v>
      </c>
      <c r="I33" s="18">
        <f>F33*0.8</f>
        <v>2296</v>
      </c>
      <c r="J33" s="5"/>
    </row>
    <row r="35" spans="1:10" ht="122.25" customHeight="1" x14ac:dyDescent="0.25">
      <c r="A35" s="26" t="s">
        <v>62</v>
      </c>
      <c r="B35" s="26"/>
      <c r="C35" s="26"/>
      <c r="D35" s="26"/>
      <c r="E35" s="26"/>
      <c r="F35" s="26"/>
      <c r="G35" s="26"/>
      <c r="H35" s="26"/>
      <c r="I35" s="26"/>
      <c r="J35" s="26"/>
    </row>
  </sheetData>
  <mergeCells count="1">
    <mergeCell ref="A35:J3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2015-07-02T10:31:44Z</dcterms:modified>
</cp:coreProperties>
</file>