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16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5" i="1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8"/>
  <c r="C49"/>
  <c r="C50"/>
  <c r="C51"/>
  <c r="C52"/>
  <c r="C53"/>
  <c r="C17"/>
  <c r="D20"/>
  <c r="E20" s="1"/>
  <c r="D6"/>
  <c r="D7"/>
  <c r="D8"/>
  <c r="D9"/>
  <c r="D10"/>
  <c r="D5"/>
  <c r="D18"/>
  <c r="E18" s="1"/>
  <c r="D19"/>
  <c r="E19" s="1"/>
  <c r="D21"/>
  <c r="E21" s="1"/>
  <c r="D22"/>
  <c r="E22" s="1"/>
  <c r="D23"/>
  <c r="E23" s="1"/>
  <c r="D24"/>
  <c r="E24" s="1"/>
  <c r="D25"/>
  <c r="E25" s="1"/>
  <c r="D26"/>
  <c r="E26" s="1"/>
  <c r="D27"/>
  <c r="E27" s="1"/>
  <c r="D28"/>
  <c r="E28" s="1"/>
  <c r="D29"/>
  <c r="E29" s="1"/>
  <c r="D30"/>
  <c r="E30" s="1"/>
  <c r="D31"/>
  <c r="E31" s="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8"/>
  <c r="E48" s="1"/>
  <c r="D49"/>
  <c r="E49" s="1"/>
  <c r="D50"/>
  <c r="E50" s="1"/>
  <c r="D51"/>
  <c r="E51" s="1"/>
  <c r="D52"/>
  <c r="E52" s="1"/>
  <c r="D53"/>
  <c r="E53" s="1"/>
  <c r="D17"/>
  <c r="E17" s="1"/>
  <c r="F52"/>
  <c r="F53"/>
  <c r="G52"/>
  <c r="G53"/>
  <c r="F51"/>
  <c r="G51" s="1"/>
  <c r="F49"/>
  <c r="G49" s="1"/>
  <c r="F50"/>
  <c r="G50" s="1"/>
  <c r="F48"/>
  <c r="G48" s="1"/>
  <c r="F25"/>
  <c r="G25" s="1"/>
  <c r="F24"/>
  <c r="G24" s="1"/>
  <c r="F23"/>
  <c r="G23" s="1"/>
  <c r="F22"/>
  <c r="F20"/>
  <c r="F21"/>
  <c r="F17"/>
  <c r="F6"/>
  <c r="F7"/>
  <c r="F8"/>
  <c r="F9"/>
  <c r="F10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6"/>
  <c r="F36"/>
  <c r="G35"/>
  <c r="F35"/>
  <c r="G34"/>
  <c r="F34"/>
  <c r="G33"/>
  <c r="F33"/>
  <c r="G32"/>
  <c r="F32"/>
  <c r="F31"/>
  <c r="G31" s="1"/>
  <c r="F30"/>
  <c r="G30" s="1"/>
  <c r="F29"/>
  <c r="G29" s="1"/>
  <c r="G28"/>
  <c r="F28"/>
  <c r="G27"/>
  <c r="F27"/>
  <c r="G26"/>
  <c r="F26"/>
  <c r="G22"/>
  <c r="F19"/>
  <c r="F18"/>
  <c r="G20" l="1"/>
  <c r="G21"/>
</calcChain>
</file>

<file path=xl/sharedStrings.xml><?xml version="1.0" encoding="utf-8"?>
<sst xmlns="http://schemas.openxmlformats.org/spreadsheetml/2006/main" count="68" uniqueCount="57">
  <si>
    <t>Наименование, масса 250 гр.</t>
  </si>
  <si>
    <t>Цена Розничная</t>
  </si>
  <si>
    <t>зерновой</t>
  </si>
  <si>
    <t>молотый</t>
  </si>
  <si>
    <t xml:space="preserve"> </t>
  </si>
  <si>
    <t>Наименование, масса.</t>
  </si>
  <si>
    <t>Espresso Classic, 250 гр.</t>
  </si>
  <si>
    <t>Espresso Classic, 500 гр.</t>
  </si>
  <si>
    <t>Espresso Classic, 1000 гр.</t>
  </si>
  <si>
    <t>Йеменский Мокка, 250 гр.</t>
  </si>
  <si>
    <t>Йеменский Мокка, 500 гр.</t>
  </si>
  <si>
    <t>Йеменский Мокка, 1000 гр.</t>
  </si>
  <si>
    <t>Эфиопский Йиргачифф, 250 гр.</t>
  </si>
  <si>
    <t>Эфиопский Йиргачифф, 500 гр.</t>
  </si>
  <si>
    <t>Эфиопский Йиргачифф, 1000 гр.</t>
  </si>
  <si>
    <t>Колумбийский Супремо, 250 гр.</t>
  </si>
  <si>
    <t>Колумбийский Супремо, 500 гр.</t>
  </si>
  <si>
    <t>Колумбийский Супремо, 1000 гр.</t>
  </si>
  <si>
    <t>Бразильский Сантос, 250 гр.</t>
  </si>
  <si>
    <t>Бразильский Сантос, 500 гр.</t>
  </si>
  <si>
    <t>Бразильский Сантос, 1000 гр.</t>
  </si>
  <si>
    <t>Coffe SPA DeFlor (жареный), 250 гр</t>
  </si>
  <si>
    <t>Coffe SPA DeFlor (жареный+зеленый), 250 гр</t>
  </si>
  <si>
    <t>Coffe SPA DeFlor (жареный), 500 гр</t>
  </si>
  <si>
    <t>Coffe SPA DeFlor (жареный), 1000гр</t>
  </si>
  <si>
    <t>Coffe SPA DeFlor (жареный+зеленый), 500 гр</t>
  </si>
  <si>
    <t>Coffe SPA DeFlor (жареный+зеленый), 1000 гр</t>
  </si>
  <si>
    <t>Предварительные цены</t>
  </si>
  <si>
    <t>Танзания АА 250гр</t>
  </si>
  <si>
    <t>Танзания АА, 500 гр.</t>
  </si>
  <si>
    <t>Танзания АА, 1000 гр.</t>
  </si>
  <si>
    <t>Никарагуа Сельва Негра, 250 гр.</t>
  </si>
  <si>
    <t>Никарагуа Сельва Негра, 500 гр.</t>
  </si>
  <si>
    <t>Никарагуа Сельва Негра, 1000 гр.</t>
  </si>
  <si>
    <t>Гватемальская Антигуа Пастораль, 250 гр.</t>
  </si>
  <si>
    <t>Гватемальская Антигуа Пастораль, 500 гр.</t>
  </si>
  <si>
    <t>Гватемальская Антигуа Пастораль, 1000 гр.</t>
  </si>
  <si>
    <t>Папая Новая Гвинея Кимел Пибери, 250 гр.</t>
  </si>
  <si>
    <t>Папая Новая Гвинея Кимел Пибери, 1000 гр.</t>
  </si>
  <si>
    <t>Эфиопия Сидамо,250гр</t>
  </si>
  <si>
    <t>Эфиопия Сидамо, 1000гр</t>
  </si>
  <si>
    <t>Эфиопия Сидамо, 500гр</t>
  </si>
  <si>
    <t>Органический кофе</t>
  </si>
  <si>
    <t>Органик Никарагуа Рио Коко,250гр</t>
  </si>
  <si>
    <t>Органик Никарагуа Рио Коко, 500гр</t>
  </si>
  <si>
    <t>Органик Никарагуа Рио Коко, 1000гр</t>
  </si>
  <si>
    <t>Папая Новая Гвинея Кимел Пибери, 500 гр.</t>
  </si>
  <si>
    <t>Эфиопия Сидамо, 250гр</t>
  </si>
  <si>
    <r>
      <t>ICQ :</t>
    </r>
    <r>
      <rPr>
        <sz val="14"/>
        <color theme="1"/>
        <rFont val="Cambria"/>
        <family val="1"/>
        <charset val="204"/>
      </rPr>
      <t xml:space="preserve"> 666765715</t>
    </r>
  </si>
  <si>
    <r>
      <t xml:space="preserve">ICQ : </t>
    </r>
    <r>
      <rPr>
        <sz val="14"/>
        <color theme="1"/>
        <rFont val="Cambria"/>
        <family val="1"/>
        <charset val="204"/>
      </rPr>
      <t>422674274</t>
    </r>
  </si>
  <si>
    <t>Интернет-магазин:  www.procoffeeshop.ru</t>
  </si>
  <si>
    <r>
      <t>Skype:</t>
    </r>
    <r>
      <rPr>
        <sz val="14"/>
        <color theme="1"/>
        <rFont val="Cambria"/>
        <family val="1"/>
        <charset val="204"/>
      </rPr>
      <t xml:space="preserve"> coffedeflor1</t>
    </r>
  </si>
  <si>
    <t>e-mail: ekt.deflor@mail.ru</t>
  </si>
  <si>
    <r>
      <t>Тел:</t>
    </r>
    <r>
      <rPr>
        <sz val="14"/>
        <color theme="1"/>
        <rFont val="Cambria"/>
        <family val="1"/>
        <charset val="204"/>
      </rPr>
      <t xml:space="preserve"> 8-952-513-36-45</t>
    </r>
  </si>
  <si>
    <t>Coffee DeFlor</t>
  </si>
  <si>
    <t>Мелкий опт от 50 упак.</t>
  </si>
  <si>
    <t>Крупный опт от 500 уп.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</si>
</sst>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4"/>
      <color indexed="10"/>
      <name val="Calibri"/>
      <family val="2"/>
      <charset val="204"/>
    </font>
    <font>
      <b/>
      <i/>
      <sz val="22"/>
      <color indexed="16"/>
      <name val="Calibri"/>
      <family val="2"/>
      <charset val="204"/>
    </font>
    <font>
      <b/>
      <i/>
      <sz val="36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b/>
      <sz val="16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12"/>
      <name val="Calibri"/>
      <family val="2"/>
      <charset val="1"/>
    </font>
    <font>
      <sz val="12"/>
      <color indexed="8"/>
      <name val="Calibri"/>
      <family val="2"/>
      <charset val="1"/>
    </font>
    <font>
      <b/>
      <sz val="14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u/>
      <sz val="11"/>
      <color theme="1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3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57"/>
      </patternFill>
    </fill>
    <fill>
      <patternFill patternType="solid">
        <fgColor indexed="31"/>
        <bgColor indexed="22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31"/>
      </patternFill>
    </fill>
    <fill>
      <patternFill patternType="solid">
        <fgColor theme="6" tint="-0.249977111117893"/>
        <bgColor indexed="31"/>
      </patternFill>
    </fill>
  </fills>
  <borders count="3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3" fillId="3" borderId="0" xfId="1" applyNumberFormat="1" applyFont="1" applyFill="1" applyBorder="1" applyAlignment="1" applyProtection="1">
      <alignment vertical="top" wrapText="1"/>
    </xf>
    <xf numFmtId="0" fontId="5" fillId="0" borderId="0" xfId="0" applyFont="1"/>
    <xf numFmtId="0" fontId="7" fillId="0" borderId="1" xfId="0" applyFont="1" applyBorder="1"/>
    <xf numFmtId="164" fontId="7" fillId="6" borderId="1" xfId="0" applyNumberFormat="1" applyFont="1" applyFill="1" applyBorder="1"/>
    <xf numFmtId="164" fontId="7" fillId="7" borderId="1" xfId="0" applyNumberFormat="1" applyFont="1" applyFill="1" applyBorder="1"/>
    <xf numFmtId="164" fontId="7" fillId="8" borderId="1" xfId="0" applyNumberFormat="1" applyFont="1" applyFill="1" applyBorder="1"/>
    <xf numFmtId="164" fontId="8" fillId="6" borderId="1" xfId="0" applyNumberFormat="1" applyFont="1" applyFill="1" applyBorder="1"/>
    <xf numFmtId="0" fontId="0" fillId="0" borderId="2" xfId="0" applyFont="1" applyFill="1" applyBorder="1"/>
    <xf numFmtId="0" fontId="10" fillId="0" borderId="0" xfId="0" applyFont="1" applyAlignment="1">
      <alignment horizontal="center"/>
    </xf>
    <xf numFmtId="164" fontId="0" fillId="0" borderId="3" xfId="0" applyNumberFormat="1" applyFill="1" applyBorder="1"/>
    <xf numFmtId="0" fontId="11" fillId="0" borderId="1" xfId="0" applyFont="1" applyFill="1" applyBorder="1"/>
    <xf numFmtId="0" fontId="12" fillId="9" borderId="4" xfId="0" applyFont="1" applyFill="1" applyBorder="1"/>
    <xf numFmtId="0" fontId="12" fillId="5" borderId="4" xfId="0" applyFont="1" applyFill="1" applyBorder="1"/>
    <xf numFmtId="9" fontId="7" fillId="4" borderId="1" xfId="1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/>
    <xf numFmtId="0" fontId="12" fillId="9" borderId="0" xfId="0" applyFont="1" applyFill="1" applyBorder="1"/>
    <xf numFmtId="0" fontId="12" fillId="9" borderId="6" xfId="0" applyFont="1" applyFill="1" applyBorder="1"/>
    <xf numFmtId="0" fontId="12" fillId="9" borderId="8" xfId="0" applyFont="1" applyFill="1" applyBorder="1"/>
    <xf numFmtId="164" fontId="12" fillId="7" borderId="5" xfId="0" applyNumberFormat="1" applyFont="1" applyFill="1" applyBorder="1"/>
    <xf numFmtId="0" fontId="12" fillId="9" borderId="9" xfId="0" applyFont="1" applyFill="1" applyBorder="1"/>
    <xf numFmtId="0" fontId="12" fillId="5" borderId="9" xfId="0" applyFont="1" applyFill="1" applyBorder="1"/>
    <xf numFmtId="0" fontId="12" fillId="14" borderId="8" xfId="0" applyFont="1" applyFill="1" applyBorder="1"/>
    <xf numFmtId="0" fontId="0" fillId="11" borderId="0" xfId="0" applyFont="1" applyFill="1"/>
    <xf numFmtId="0" fontId="12" fillId="15" borderId="8" xfId="0" applyFont="1" applyFill="1" applyBorder="1"/>
    <xf numFmtId="0" fontId="12" fillId="15" borderId="4" xfId="0" applyFont="1" applyFill="1" applyBorder="1"/>
    <xf numFmtId="0" fontId="12" fillId="14" borderId="4" xfId="0" applyFont="1" applyFill="1" applyBorder="1"/>
    <xf numFmtId="0" fontId="12" fillId="14" borderId="5" xfId="0" applyFont="1" applyFill="1" applyBorder="1"/>
    <xf numFmtId="164" fontId="12" fillId="7" borderId="10" xfId="0" applyNumberFormat="1" applyFont="1" applyFill="1" applyBorder="1"/>
    <xf numFmtId="164" fontId="12" fillId="8" borderId="10" xfId="0" applyNumberFormat="1" applyFont="1" applyFill="1" applyBorder="1"/>
    <xf numFmtId="164" fontId="12" fillId="8" borderId="11" xfId="0" applyNumberFormat="1" applyFont="1" applyFill="1" applyBorder="1"/>
    <xf numFmtId="164" fontId="12" fillId="8" borderId="12" xfId="0" applyNumberFormat="1" applyFont="1" applyFill="1" applyBorder="1"/>
    <xf numFmtId="0" fontId="0" fillId="0" borderId="10" xfId="0" applyBorder="1"/>
    <xf numFmtId="164" fontId="0" fillId="13" borderId="11" xfId="0" applyNumberFormat="1" applyFill="1" applyBorder="1"/>
    <xf numFmtId="164" fontId="0" fillId="13" borderId="12" xfId="0" applyNumberFormat="1" applyFill="1" applyBorder="1"/>
    <xf numFmtId="164" fontId="12" fillId="6" borderId="10" xfId="0" applyNumberFormat="1" applyFont="1" applyFill="1" applyBorder="1"/>
    <xf numFmtId="0" fontId="12" fillId="16" borderId="8" xfId="0" applyFont="1" applyFill="1" applyBorder="1"/>
    <xf numFmtId="0" fontId="12" fillId="0" borderId="13" xfId="0" applyFont="1" applyBorder="1"/>
    <xf numFmtId="0" fontId="12" fillId="4" borderId="14" xfId="1" applyNumberFormat="1" applyFont="1" applyFill="1" applyBorder="1" applyAlignment="1" applyProtection="1">
      <alignment horizontal="center" vertical="center"/>
    </xf>
    <xf numFmtId="0" fontId="12" fillId="0" borderId="15" xfId="0" applyFont="1" applyBorder="1"/>
    <xf numFmtId="0" fontId="12" fillId="4" borderId="15" xfId="1" applyNumberFormat="1" applyFont="1" applyFill="1" applyBorder="1" applyAlignment="1" applyProtection="1">
      <alignment horizontal="center" vertical="center"/>
    </xf>
    <xf numFmtId="0" fontId="12" fillId="0" borderId="16" xfId="0" applyFont="1" applyBorder="1"/>
    <xf numFmtId="164" fontId="12" fillId="6" borderId="17" xfId="0" applyNumberFormat="1" applyFont="1" applyFill="1" applyBorder="1"/>
    <xf numFmtId="164" fontId="12" fillId="8" borderId="18" xfId="0" applyNumberFormat="1" applyFont="1" applyFill="1" applyBorder="1"/>
    <xf numFmtId="164" fontId="12" fillId="8" borderId="19" xfId="0" applyNumberFormat="1" applyFont="1" applyFill="1" applyBorder="1"/>
    <xf numFmtId="164" fontId="12" fillId="8" borderId="20" xfId="0" applyNumberFormat="1" applyFont="1" applyFill="1" applyBorder="1"/>
    <xf numFmtId="164" fontId="12" fillId="8" borderId="21" xfId="0" applyNumberFormat="1" applyFont="1" applyFill="1" applyBorder="1"/>
    <xf numFmtId="164" fontId="12" fillId="8" borderId="22" xfId="0" applyNumberFormat="1" applyFont="1" applyFill="1" applyBorder="1"/>
    <xf numFmtId="0" fontId="0" fillId="0" borderId="17" xfId="0" applyBorder="1"/>
    <xf numFmtId="0" fontId="0" fillId="0" borderId="18" xfId="0" applyBorder="1"/>
    <xf numFmtId="164" fontId="0" fillId="13" borderId="19" xfId="0" applyNumberFormat="1" applyFill="1" applyBorder="1"/>
    <xf numFmtId="164" fontId="0" fillId="13" borderId="20" xfId="0" applyNumberFormat="1" applyFill="1" applyBorder="1"/>
    <xf numFmtId="164" fontId="0" fillId="12" borderId="17" xfId="0" applyNumberFormat="1" applyFill="1" applyBorder="1"/>
    <xf numFmtId="164" fontId="0" fillId="12" borderId="23" xfId="0" applyNumberFormat="1" applyFill="1" applyBorder="1"/>
    <xf numFmtId="164" fontId="12" fillId="6" borderId="24" xfId="0" applyNumberFormat="1" applyFont="1" applyFill="1" applyBorder="1"/>
    <xf numFmtId="164" fontId="12" fillId="7" borderId="24" xfId="0" applyNumberFormat="1" applyFont="1" applyFill="1" applyBorder="1"/>
    <xf numFmtId="164" fontId="12" fillId="7" borderId="25" xfId="0" applyNumberFormat="1" applyFont="1" applyFill="1" applyBorder="1"/>
    <xf numFmtId="164" fontId="0" fillId="13" borderId="26" xfId="0" applyNumberFormat="1" applyFill="1" applyBorder="1"/>
    <xf numFmtId="164" fontId="0" fillId="13" borderId="27" xfId="0" applyNumberFormat="1" applyFill="1" applyBorder="1"/>
    <xf numFmtId="0" fontId="6" fillId="0" borderId="28" xfId="0" applyFont="1" applyFill="1" applyBorder="1"/>
    <xf numFmtId="0" fontId="7" fillId="10" borderId="28" xfId="0" applyFont="1" applyFill="1" applyBorder="1"/>
    <xf numFmtId="0" fontId="7" fillId="5" borderId="28" xfId="0" applyFont="1" applyFill="1" applyBorder="1"/>
    <xf numFmtId="164" fontId="0" fillId="0" borderId="0" xfId="0" applyNumberFormat="1" applyFill="1" applyBorder="1"/>
    <xf numFmtId="9" fontId="7" fillId="4" borderId="32" xfId="1" applyNumberFormat="1" applyFont="1" applyFill="1" applyBorder="1" applyAlignment="1" applyProtection="1">
      <alignment horizontal="center" vertical="center"/>
    </xf>
    <xf numFmtId="0" fontId="7" fillId="0" borderId="33" xfId="0" applyFont="1" applyBorder="1"/>
    <xf numFmtId="164" fontId="7" fillId="6" borderId="32" xfId="0" applyNumberFormat="1" applyFont="1" applyFill="1" applyBorder="1"/>
    <xf numFmtId="164" fontId="7" fillId="8" borderId="33" xfId="0" applyNumberFormat="1" applyFont="1" applyFill="1" applyBorder="1"/>
    <xf numFmtId="164" fontId="8" fillId="6" borderId="32" xfId="0" applyNumberFormat="1" applyFont="1" applyFill="1" applyBorder="1"/>
    <xf numFmtId="164" fontId="8" fillId="6" borderId="34" xfId="0" applyNumberFormat="1" applyFont="1" applyFill="1" applyBorder="1"/>
    <xf numFmtId="164" fontId="8" fillId="6" borderId="35" xfId="0" applyNumberFormat="1" applyFont="1" applyFill="1" applyBorder="1"/>
    <xf numFmtId="164" fontId="7" fillId="7" borderId="35" xfId="0" applyNumberFormat="1" applyFont="1" applyFill="1" applyBorder="1"/>
    <xf numFmtId="164" fontId="7" fillId="8" borderId="35" xfId="0" applyNumberFormat="1" applyFont="1" applyFill="1" applyBorder="1"/>
    <xf numFmtId="164" fontId="7" fillId="8" borderId="36" xfId="0" applyNumberFormat="1" applyFont="1" applyFill="1" applyBorder="1"/>
    <xf numFmtId="0" fontId="13" fillId="0" borderId="0" xfId="0" applyFont="1" applyAlignment="1">
      <alignment horizontal="justify"/>
    </xf>
    <xf numFmtId="0" fontId="15" fillId="0" borderId="0" xfId="2" applyAlignment="1" applyProtection="1">
      <alignment horizontal="justify"/>
    </xf>
    <xf numFmtId="0" fontId="11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3">
    <cellStyle name="Excel_BuiltIn_20% - Акцент3 1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104775</xdr:rowOff>
    </xdr:from>
    <xdr:to>
      <xdr:col>4</xdr:col>
      <xdr:colOff>190500</xdr:colOff>
      <xdr:row>1</xdr:row>
      <xdr:rowOff>1219200</xdr:rowOff>
    </xdr:to>
    <xdr:pic>
      <xdr:nvPicPr>
        <xdr:cNvPr id="2" name="Рисунок 1" descr="logo black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5" y="104775"/>
          <a:ext cx="13049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600076</xdr:colOff>
      <xdr:row>1</xdr:row>
      <xdr:rowOff>489857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90500"/>
          <a:ext cx="5286376" cy="489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kt.deflor@mail.ru" TargetMode="External"/><Relationship Id="rId1" Type="http://schemas.openxmlformats.org/officeDocument/2006/relationships/hyperlink" Target="http://www.procoffeeshop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60"/>
  <sheetViews>
    <sheetView tabSelected="1" workbookViewId="0">
      <selection activeCell="J6" sqref="J6"/>
    </sheetView>
  </sheetViews>
  <sheetFormatPr defaultRowHeight="15"/>
  <cols>
    <col min="1" max="1" width="58.5703125" customWidth="1"/>
    <col min="2" max="2" width="11.7109375" customWidth="1"/>
    <col min="3" max="3" width="15.7109375" customWidth="1"/>
    <col min="4" max="4" width="12.28515625" customWidth="1"/>
    <col min="5" max="5" width="11.7109375" customWidth="1"/>
    <col min="6" max="6" width="11" customWidth="1"/>
    <col min="7" max="7" width="11.7109375" customWidth="1"/>
  </cols>
  <sheetData>
    <row r="2" spans="1:7" ht="106.5" customHeight="1" thickBot="1">
      <c r="A2" s="1"/>
      <c r="B2" s="76"/>
      <c r="C2" s="76"/>
      <c r="D2" s="76"/>
      <c r="E2" s="2"/>
      <c r="F2" s="2"/>
      <c r="G2" s="2"/>
    </row>
    <row r="3" spans="1:7" ht="15.75">
      <c r="A3" s="59" t="s">
        <v>0</v>
      </c>
      <c r="B3" s="77" t="s">
        <v>1</v>
      </c>
      <c r="C3" s="78"/>
      <c r="D3" s="78" t="s">
        <v>55</v>
      </c>
      <c r="E3" s="78"/>
      <c r="F3" s="78" t="s">
        <v>56</v>
      </c>
      <c r="G3" s="79"/>
    </row>
    <row r="4" spans="1:7" ht="15.75">
      <c r="A4" s="60" t="s">
        <v>27</v>
      </c>
      <c r="B4" s="63"/>
      <c r="C4" s="3"/>
      <c r="D4" s="14">
        <v>0.3</v>
      </c>
      <c r="E4" s="3"/>
      <c r="F4" s="14">
        <v>1</v>
      </c>
      <c r="G4" s="64"/>
    </row>
    <row r="5" spans="1:7" ht="15.75">
      <c r="A5" s="61" t="s">
        <v>21</v>
      </c>
      <c r="B5" s="65">
        <v>240</v>
      </c>
      <c r="C5" s="4"/>
      <c r="D5" s="5">
        <f>B5*0.7</f>
        <v>168</v>
      </c>
      <c r="E5" s="5"/>
      <c r="F5" s="6">
        <f>B5/2</f>
        <v>120</v>
      </c>
      <c r="G5" s="66"/>
    </row>
    <row r="6" spans="1:7" ht="15.75">
      <c r="A6" s="61" t="s">
        <v>23</v>
      </c>
      <c r="B6" s="65">
        <v>420</v>
      </c>
      <c r="C6" s="4"/>
      <c r="D6" s="5">
        <f t="shared" ref="D6:D10" si="0">B6*0.7</f>
        <v>294</v>
      </c>
      <c r="E6" s="5"/>
      <c r="F6" s="6">
        <f t="shared" ref="F6:F10" si="1">B6/2</f>
        <v>210</v>
      </c>
      <c r="G6" s="66"/>
    </row>
    <row r="7" spans="1:7" ht="15.75">
      <c r="A7" s="61" t="s">
        <v>24</v>
      </c>
      <c r="B7" s="65">
        <v>820</v>
      </c>
      <c r="C7" s="4"/>
      <c r="D7" s="5">
        <f t="shared" si="0"/>
        <v>574</v>
      </c>
      <c r="E7" s="5"/>
      <c r="F7" s="6">
        <f t="shared" si="1"/>
        <v>410</v>
      </c>
      <c r="G7" s="66"/>
    </row>
    <row r="8" spans="1:7" ht="15.75">
      <c r="A8" s="61" t="s">
        <v>22</v>
      </c>
      <c r="B8" s="67">
        <v>260</v>
      </c>
      <c r="C8" s="7"/>
      <c r="D8" s="5">
        <f t="shared" si="0"/>
        <v>182</v>
      </c>
      <c r="E8" s="5"/>
      <c r="F8" s="6">
        <f t="shared" si="1"/>
        <v>130</v>
      </c>
      <c r="G8" s="66"/>
    </row>
    <row r="9" spans="1:7" ht="15.75">
      <c r="A9" s="61" t="s">
        <v>25</v>
      </c>
      <c r="B9" s="67">
        <v>450</v>
      </c>
      <c r="C9" s="7"/>
      <c r="D9" s="5">
        <f t="shared" si="0"/>
        <v>315</v>
      </c>
      <c r="E9" s="5"/>
      <c r="F9" s="6">
        <f t="shared" si="1"/>
        <v>225</v>
      </c>
      <c r="G9" s="66"/>
    </row>
    <row r="10" spans="1:7" ht="15.75">
      <c r="A10" s="61" t="s">
        <v>26</v>
      </c>
      <c r="B10" s="67">
        <v>850</v>
      </c>
      <c r="C10" s="7"/>
      <c r="D10" s="5">
        <f t="shared" si="0"/>
        <v>595</v>
      </c>
      <c r="E10" s="5"/>
      <c r="F10" s="6">
        <f t="shared" si="1"/>
        <v>425</v>
      </c>
      <c r="G10" s="66"/>
    </row>
    <row r="11" spans="1:7" ht="15.75">
      <c r="A11" s="61"/>
      <c r="B11" s="67"/>
      <c r="C11" s="7"/>
      <c r="D11" s="5"/>
      <c r="E11" s="5"/>
      <c r="F11" s="6"/>
      <c r="G11" s="66"/>
    </row>
    <row r="12" spans="1:7" ht="16.5" thickBot="1">
      <c r="A12" s="61"/>
      <c r="B12" s="68"/>
      <c r="C12" s="69"/>
      <c r="D12" s="70"/>
      <c r="E12" s="70"/>
      <c r="F12" s="71"/>
      <c r="G12" s="72"/>
    </row>
    <row r="13" spans="1:7" ht="21">
      <c r="A13" s="8"/>
      <c r="B13" s="80" t="s">
        <v>4</v>
      </c>
      <c r="C13" s="80"/>
      <c r="D13" s="80"/>
      <c r="E13" s="62" t="s">
        <v>4</v>
      </c>
      <c r="F13" s="62" t="s">
        <v>4</v>
      </c>
      <c r="G13" s="62"/>
    </row>
    <row r="14" spans="1:7" ht="27" thickBot="1">
      <c r="A14" s="15"/>
      <c r="B14" s="9" t="s">
        <v>54</v>
      </c>
      <c r="C14" s="10"/>
      <c r="D14" s="10"/>
      <c r="E14" s="10"/>
      <c r="F14" s="10"/>
      <c r="G14" s="10"/>
    </row>
    <row r="15" spans="1:7" ht="16.5" thickBot="1">
      <c r="A15" s="11" t="s">
        <v>5</v>
      </c>
      <c r="B15" s="75" t="s">
        <v>1</v>
      </c>
      <c r="C15" s="75"/>
      <c r="D15" s="78" t="s">
        <v>55</v>
      </c>
      <c r="E15" s="78"/>
      <c r="F15" s="78" t="s">
        <v>56</v>
      </c>
      <c r="G15" s="79"/>
    </row>
    <row r="16" spans="1:7" ht="15.75">
      <c r="A16" s="37"/>
      <c r="B16" s="38" t="s">
        <v>2</v>
      </c>
      <c r="C16" s="39" t="s">
        <v>3</v>
      </c>
      <c r="D16" s="40" t="s">
        <v>2</v>
      </c>
      <c r="E16" s="39" t="s">
        <v>3</v>
      </c>
      <c r="F16" s="40" t="s">
        <v>2</v>
      </c>
      <c r="G16" s="41" t="s">
        <v>3</v>
      </c>
    </row>
    <row r="17" spans="1:7" ht="15.75">
      <c r="A17" s="18" t="s">
        <v>6</v>
      </c>
      <c r="B17" s="42">
        <v>340</v>
      </c>
      <c r="C17" s="35">
        <f>B17+20</f>
        <v>360</v>
      </c>
      <c r="D17" s="28">
        <f>B17*0.7</f>
        <v>237.99999999999997</v>
      </c>
      <c r="E17" s="19">
        <f>D17+15</f>
        <v>252.99999999999997</v>
      </c>
      <c r="F17" s="29">
        <f>B17*0.5</f>
        <v>170</v>
      </c>
      <c r="G17" s="43">
        <v>175</v>
      </c>
    </row>
    <row r="18" spans="1:7" ht="15.75">
      <c r="A18" s="12" t="s">
        <v>7</v>
      </c>
      <c r="B18" s="42">
        <v>600</v>
      </c>
      <c r="C18" s="35">
        <f t="shared" ref="C18:C53" si="2">B18+20</f>
        <v>620</v>
      </c>
      <c r="D18" s="28">
        <f t="shared" ref="D18:D53" si="3">B18*0.7</f>
        <v>420</v>
      </c>
      <c r="E18" s="19">
        <f t="shared" ref="E18:E53" si="4">D18+15</f>
        <v>435</v>
      </c>
      <c r="F18" s="30">
        <f t="shared" ref="F18:G46" si="5">B18*0.5</f>
        <v>300</v>
      </c>
      <c r="G18" s="44">
        <v>335</v>
      </c>
    </row>
    <row r="19" spans="1:7" ht="15.75">
      <c r="A19" s="12" t="s">
        <v>8</v>
      </c>
      <c r="B19" s="42">
        <v>1100</v>
      </c>
      <c r="C19" s="35">
        <f t="shared" si="2"/>
        <v>1120</v>
      </c>
      <c r="D19" s="28">
        <f t="shared" si="3"/>
        <v>770</v>
      </c>
      <c r="E19" s="19">
        <f t="shared" si="4"/>
        <v>785</v>
      </c>
      <c r="F19" s="30">
        <f t="shared" si="5"/>
        <v>550</v>
      </c>
      <c r="G19" s="44">
        <v>670</v>
      </c>
    </row>
    <row r="20" spans="1:7" ht="15.75">
      <c r="A20" s="22" t="s">
        <v>9</v>
      </c>
      <c r="B20" s="42">
        <v>900</v>
      </c>
      <c r="C20" s="35">
        <f t="shared" si="2"/>
        <v>920</v>
      </c>
      <c r="D20" s="28">
        <f>B20*0.7</f>
        <v>630</v>
      </c>
      <c r="E20" s="19">
        <f t="shared" si="4"/>
        <v>645</v>
      </c>
      <c r="F20" s="29">
        <f t="shared" ref="F20:F25" si="6">B20*0.5</f>
        <v>450</v>
      </c>
      <c r="G20" s="43">
        <f t="shared" si="5"/>
        <v>460</v>
      </c>
    </row>
    <row r="21" spans="1:7" ht="15.75">
      <c r="A21" s="12" t="s">
        <v>10</v>
      </c>
      <c r="B21" s="42">
        <v>1750</v>
      </c>
      <c r="C21" s="35">
        <f t="shared" si="2"/>
        <v>1770</v>
      </c>
      <c r="D21" s="28">
        <f t="shared" si="3"/>
        <v>1225</v>
      </c>
      <c r="E21" s="19">
        <f t="shared" si="4"/>
        <v>1240</v>
      </c>
      <c r="F21" s="30">
        <f t="shared" si="6"/>
        <v>875</v>
      </c>
      <c r="G21" s="44">
        <f t="shared" si="5"/>
        <v>885</v>
      </c>
    </row>
    <row r="22" spans="1:7" ht="15.75">
      <c r="A22" s="20" t="s">
        <v>11</v>
      </c>
      <c r="B22" s="42">
        <v>3450</v>
      </c>
      <c r="C22" s="35">
        <f t="shared" si="2"/>
        <v>3470</v>
      </c>
      <c r="D22" s="28">
        <f t="shared" si="3"/>
        <v>2415</v>
      </c>
      <c r="E22" s="19">
        <f t="shared" si="4"/>
        <v>2430</v>
      </c>
      <c r="F22" s="31">
        <f t="shared" si="6"/>
        <v>1725</v>
      </c>
      <c r="G22" s="45">
        <f t="shared" si="5"/>
        <v>1735</v>
      </c>
    </row>
    <row r="23" spans="1:7" ht="15.75">
      <c r="A23" s="27" t="s">
        <v>39</v>
      </c>
      <c r="B23" s="42">
        <v>450</v>
      </c>
      <c r="C23" s="35">
        <f t="shared" si="2"/>
        <v>470</v>
      </c>
      <c r="D23" s="28">
        <f t="shared" si="3"/>
        <v>315</v>
      </c>
      <c r="E23" s="19">
        <f t="shared" si="4"/>
        <v>330</v>
      </c>
      <c r="F23" s="29">
        <f t="shared" si="6"/>
        <v>225</v>
      </c>
      <c r="G23" s="43">
        <f>F23+10</f>
        <v>235</v>
      </c>
    </row>
    <row r="24" spans="1:7" ht="15.75">
      <c r="A24" s="16" t="s">
        <v>41</v>
      </c>
      <c r="B24" s="42">
        <v>800</v>
      </c>
      <c r="C24" s="35">
        <f t="shared" si="2"/>
        <v>820</v>
      </c>
      <c r="D24" s="28">
        <f t="shared" si="3"/>
        <v>560</v>
      </c>
      <c r="E24" s="19">
        <f t="shared" si="4"/>
        <v>575</v>
      </c>
      <c r="F24" s="30">
        <f t="shared" si="6"/>
        <v>400</v>
      </c>
      <c r="G24" s="44">
        <f t="shared" ref="G24:G25" si="7">F24+10</f>
        <v>410</v>
      </c>
    </row>
    <row r="25" spans="1:7" ht="15.75">
      <c r="A25" s="17" t="s">
        <v>40</v>
      </c>
      <c r="B25" s="42">
        <v>1470</v>
      </c>
      <c r="C25" s="35">
        <f t="shared" si="2"/>
        <v>1490</v>
      </c>
      <c r="D25" s="28">
        <f t="shared" si="3"/>
        <v>1029</v>
      </c>
      <c r="E25" s="19">
        <f t="shared" si="4"/>
        <v>1044</v>
      </c>
      <c r="F25" s="31">
        <f t="shared" si="6"/>
        <v>735</v>
      </c>
      <c r="G25" s="45">
        <f t="shared" si="7"/>
        <v>745</v>
      </c>
    </row>
    <row r="26" spans="1:7" ht="16.5" customHeight="1">
      <c r="A26" s="23" t="s">
        <v>28</v>
      </c>
      <c r="B26" s="42">
        <v>380</v>
      </c>
      <c r="C26" s="35">
        <f t="shared" si="2"/>
        <v>400</v>
      </c>
      <c r="D26" s="28">
        <f t="shared" si="3"/>
        <v>266</v>
      </c>
      <c r="E26" s="19">
        <f t="shared" si="4"/>
        <v>281</v>
      </c>
      <c r="F26" s="30">
        <f t="shared" si="5"/>
        <v>190</v>
      </c>
      <c r="G26" s="44">
        <f t="shared" si="5"/>
        <v>200</v>
      </c>
    </row>
    <row r="27" spans="1:7" ht="15.75">
      <c r="A27" s="13" t="s">
        <v>29</v>
      </c>
      <c r="B27" s="42">
        <v>720</v>
      </c>
      <c r="C27" s="35">
        <f t="shared" si="2"/>
        <v>740</v>
      </c>
      <c r="D27" s="28">
        <f t="shared" si="3"/>
        <v>503.99999999999994</v>
      </c>
      <c r="E27" s="19">
        <f t="shared" si="4"/>
        <v>519</v>
      </c>
      <c r="F27" s="30">
        <f t="shared" si="5"/>
        <v>360</v>
      </c>
      <c r="G27" s="44">
        <f t="shared" si="5"/>
        <v>370</v>
      </c>
    </row>
    <row r="28" spans="1:7" ht="15.75">
      <c r="A28" s="13" t="s">
        <v>30</v>
      </c>
      <c r="B28" s="42">
        <v>1440</v>
      </c>
      <c r="C28" s="35">
        <f t="shared" si="2"/>
        <v>1460</v>
      </c>
      <c r="D28" s="28">
        <f t="shared" si="3"/>
        <v>1007.9999999999999</v>
      </c>
      <c r="E28" s="19">
        <f t="shared" si="4"/>
        <v>1022.9999999999999</v>
      </c>
      <c r="F28" s="30">
        <f t="shared" si="5"/>
        <v>720</v>
      </c>
      <c r="G28" s="44">
        <f t="shared" si="5"/>
        <v>730</v>
      </c>
    </row>
    <row r="29" spans="1:7" ht="15.75">
      <c r="A29" s="22" t="s">
        <v>31</v>
      </c>
      <c r="B29" s="42">
        <v>650</v>
      </c>
      <c r="C29" s="35">
        <f t="shared" si="2"/>
        <v>670</v>
      </c>
      <c r="D29" s="28">
        <f t="shared" si="3"/>
        <v>454.99999999999994</v>
      </c>
      <c r="E29" s="19">
        <f t="shared" si="4"/>
        <v>469.99999999999994</v>
      </c>
      <c r="F29" s="29">
        <f t="shared" si="5"/>
        <v>325</v>
      </c>
      <c r="G29" s="43">
        <f>F29+10</f>
        <v>335</v>
      </c>
    </row>
    <row r="30" spans="1:7" ht="15.75">
      <c r="A30" s="12" t="s">
        <v>32</v>
      </c>
      <c r="B30" s="42">
        <v>1200</v>
      </c>
      <c r="C30" s="35">
        <f t="shared" si="2"/>
        <v>1220</v>
      </c>
      <c r="D30" s="28">
        <f t="shared" si="3"/>
        <v>840</v>
      </c>
      <c r="E30" s="19">
        <f t="shared" si="4"/>
        <v>855</v>
      </c>
      <c r="F30" s="30">
        <f t="shared" si="5"/>
        <v>600</v>
      </c>
      <c r="G30" s="46">
        <f t="shared" ref="G30:G31" si="8">F30+10</f>
        <v>610</v>
      </c>
    </row>
    <row r="31" spans="1:7" ht="15.75">
      <c r="A31" s="20" t="s">
        <v>33</v>
      </c>
      <c r="B31" s="42">
        <v>2300</v>
      </c>
      <c r="C31" s="35">
        <f t="shared" si="2"/>
        <v>2320</v>
      </c>
      <c r="D31" s="28">
        <f t="shared" si="3"/>
        <v>1610</v>
      </c>
      <c r="E31" s="19">
        <f t="shared" si="4"/>
        <v>1625</v>
      </c>
      <c r="F31" s="31">
        <f t="shared" si="5"/>
        <v>1150</v>
      </c>
      <c r="G31" s="47">
        <f t="shared" si="8"/>
        <v>1160</v>
      </c>
    </row>
    <row r="32" spans="1:7" ht="15.75">
      <c r="A32" s="26" t="s">
        <v>34</v>
      </c>
      <c r="B32" s="42">
        <v>600</v>
      </c>
      <c r="C32" s="35">
        <f t="shared" si="2"/>
        <v>620</v>
      </c>
      <c r="D32" s="28">
        <f t="shared" si="3"/>
        <v>420</v>
      </c>
      <c r="E32" s="19">
        <f t="shared" si="4"/>
        <v>435</v>
      </c>
      <c r="F32" s="30">
        <f t="shared" si="5"/>
        <v>300</v>
      </c>
      <c r="G32" s="44">
        <f t="shared" si="5"/>
        <v>310</v>
      </c>
    </row>
    <row r="33" spans="1:7" ht="15.75">
      <c r="A33" s="12" t="s">
        <v>35</v>
      </c>
      <c r="B33" s="42">
        <v>1100</v>
      </c>
      <c r="C33" s="35">
        <f t="shared" si="2"/>
        <v>1120</v>
      </c>
      <c r="D33" s="28">
        <f t="shared" si="3"/>
        <v>770</v>
      </c>
      <c r="E33" s="19">
        <f t="shared" si="4"/>
        <v>785</v>
      </c>
      <c r="F33" s="30">
        <f t="shared" si="5"/>
        <v>550</v>
      </c>
      <c r="G33" s="44">
        <f t="shared" si="5"/>
        <v>560</v>
      </c>
    </row>
    <row r="34" spans="1:7" ht="15.75">
      <c r="A34" s="12" t="s">
        <v>36</v>
      </c>
      <c r="B34" s="42">
        <v>2100</v>
      </c>
      <c r="C34" s="35">
        <f t="shared" si="2"/>
        <v>2120</v>
      </c>
      <c r="D34" s="28">
        <f t="shared" si="3"/>
        <v>1470</v>
      </c>
      <c r="E34" s="19">
        <f t="shared" si="4"/>
        <v>1485</v>
      </c>
      <c r="F34" s="30">
        <f t="shared" si="5"/>
        <v>1050</v>
      </c>
      <c r="G34" s="44">
        <f t="shared" si="5"/>
        <v>1060</v>
      </c>
    </row>
    <row r="35" spans="1:7" ht="15.75">
      <c r="A35" s="22" t="s">
        <v>37</v>
      </c>
      <c r="B35" s="42">
        <v>490</v>
      </c>
      <c r="C35" s="35">
        <f t="shared" si="2"/>
        <v>510</v>
      </c>
      <c r="D35" s="28">
        <f t="shared" si="3"/>
        <v>343</v>
      </c>
      <c r="E35" s="19">
        <f t="shared" si="4"/>
        <v>358</v>
      </c>
      <c r="F35" s="29">
        <f t="shared" si="5"/>
        <v>245</v>
      </c>
      <c r="G35" s="43">
        <f t="shared" si="5"/>
        <v>255</v>
      </c>
    </row>
    <row r="36" spans="1:7" ht="15.75">
      <c r="A36" s="12" t="s">
        <v>46</v>
      </c>
      <c r="B36" s="42">
        <v>940</v>
      </c>
      <c r="C36" s="35">
        <f t="shared" si="2"/>
        <v>960</v>
      </c>
      <c r="D36" s="28">
        <f t="shared" si="3"/>
        <v>658</v>
      </c>
      <c r="E36" s="19">
        <f t="shared" si="4"/>
        <v>673</v>
      </c>
      <c r="F36" s="30">
        <f t="shared" si="5"/>
        <v>470</v>
      </c>
      <c r="G36" s="44">
        <f t="shared" si="5"/>
        <v>480</v>
      </c>
    </row>
    <row r="37" spans="1:7" ht="15.75">
      <c r="A37" s="20" t="s">
        <v>38</v>
      </c>
      <c r="B37" s="42">
        <v>1880</v>
      </c>
      <c r="C37" s="35">
        <f t="shared" si="2"/>
        <v>1900</v>
      </c>
      <c r="D37" s="28">
        <f t="shared" si="3"/>
        <v>1316</v>
      </c>
      <c r="E37" s="19">
        <f t="shared" si="4"/>
        <v>1331</v>
      </c>
      <c r="F37" s="31">
        <v>950</v>
      </c>
      <c r="G37" s="45">
        <v>960</v>
      </c>
    </row>
    <row r="38" spans="1:7" ht="15.75">
      <c r="A38" s="25" t="s">
        <v>12</v>
      </c>
      <c r="B38" s="42">
        <v>550</v>
      </c>
      <c r="C38" s="35">
        <f t="shared" si="2"/>
        <v>570</v>
      </c>
      <c r="D38" s="28">
        <f t="shared" si="3"/>
        <v>385</v>
      </c>
      <c r="E38" s="19">
        <f t="shared" si="4"/>
        <v>400</v>
      </c>
      <c r="F38" s="30">
        <f t="shared" si="5"/>
        <v>275</v>
      </c>
      <c r="G38" s="44">
        <f t="shared" si="5"/>
        <v>285</v>
      </c>
    </row>
    <row r="39" spans="1:7" ht="15.75">
      <c r="A39" s="13" t="s">
        <v>13</v>
      </c>
      <c r="B39" s="42">
        <v>1050</v>
      </c>
      <c r="C39" s="35">
        <f t="shared" si="2"/>
        <v>1070</v>
      </c>
      <c r="D39" s="28">
        <f t="shared" si="3"/>
        <v>735</v>
      </c>
      <c r="E39" s="19">
        <f t="shared" si="4"/>
        <v>750</v>
      </c>
      <c r="F39" s="30">
        <f t="shared" si="5"/>
        <v>525</v>
      </c>
      <c r="G39" s="44">
        <f t="shared" si="5"/>
        <v>535</v>
      </c>
    </row>
    <row r="40" spans="1:7" ht="15.75">
      <c r="A40" s="13" t="s">
        <v>14</v>
      </c>
      <c r="B40" s="42">
        <v>2100</v>
      </c>
      <c r="C40" s="35">
        <f t="shared" si="2"/>
        <v>2120</v>
      </c>
      <c r="D40" s="28">
        <f t="shared" si="3"/>
        <v>1470</v>
      </c>
      <c r="E40" s="19">
        <f t="shared" si="4"/>
        <v>1485</v>
      </c>
      <c r="F40" s="30">
        <f t="shared" si="5"/>
        <v>1050</v>
      </c>
      <c r="G40" s="44">
        <f t="shared" si="5"/>
        <v>1060</v>
      </c>
    </row>
    <row r="41" spans="1:7" ht="15.75">
      <c r="A41" s="24" t="s">
        <v>15</v>
      </c>
      <c r="B41" s="42">
        <v>410</v>
      </c>
      <c r="C41" s="35">
        <f t="shared" si="2"/>
        <v>430</v>
      </c>
      <c r="D41" s="28">
        <f t="shared" si="3"/>
        <v>287</v>
      </c>
      <c r="E41" s="19">
        <f t="shared" si="4"/>
        <v>302</v>
      </c>
      <c r="F41" s="29">
        <f t="shared" si="5"/>
        <v>205</v>
      </c>
      <c r="G41" s="43">
        <f t="shared" si="5"/>
        <v>215</v>
      </c>
    </row>
    <row r="42" spans="1:7" ht="15.75">
      <c r="A42" s="13" t="s">
        <v>16</v>
      </c>
      <c r="B42" s="42">
        <v>780</v>
      </c>
      <c r="C42" s="35">
        <f t="shared" si="2"/>
        <v>800</v>
      </c>
      <c r="D42" s="28">
        <f t="shared" si="3"/>
        <v>546</v>
      </c>
      <c r="E42" s="19">
        <f t="shared" si="4"/>
        <v>561</v>
      </c>
      <c r="F42" s="30">
        <f t="shared" si="5"/>
        <v>390</v>
      </c>
      <c r="G42" s="44">
        <f t="shared" si="5"/>
        <v>400</v>
      </c>
    </row>
    <row r="43" spans="1:7" ht="15.75">
      <c r="A43" s="21" t="s">
        <v>17</v>
      </c>
      <c r="B43" s="42">
        <v>1540</v>
      </c>
      <c r="C43" s="35">
        <f t="shared" si="2"/>
        <v>1560</v>
      </c>
      <c r="D43" s="28">
        <f t="shared" si="3"/>
        <v>1078</v>
      </c>
      <c r="E43" s="19">
        <f t="shared" si="4"/>
        <v>1093</v>
      </c>
      <c r="F43" s="31">
        <f t="shared" si="5"/>
        <v>770</v>
      </c>
      <c r="G43" s="45">
        <f t="shared" si="5"/>
        <v>780</v>
      </c>
    </row>
    <row r="44" spans="1:7" ht="15.75">
      <c r="A44" s="25" t="s">
        <v>18</v>
      </c>
      <c r="B44" s="42">
        <v>380</v>
      </c>
      <c r="C44" s="35">
        <f t="shared" si="2"/>
        <v>400</v>
      </c>
      <c r="D44" s="28">
        <f t="shared" si="3"/>
        <v>266</v>
      </c>
      <c r="E44" s="19">
        <f t="shared" si="4"/>
        <v>281</v>
      </c>
      <c r="F44" s="30">
        <f t="shared" si="5"/>
        <v>190</v>
      </c>
      <c r="G44" s="44">
        <f t="shared" si="5"/>
        <v>200</v>
      </c>
    </row>
    <row r="45" spans="1:7" ht="15.75">
      <c r="A45" s="13" t="s">
        <v>19</v>
      </c>
      <c r="B45" s="42">
        <v>680</v>
      </c>
      <c r="C45" s="35">
        <f t="shared" si="2"/>
        <v>700</v>
      </c>
      <c r="D45" s="28">
        <f t="shared" si="3"/>
        <v>475.99999999999994</v>
      </c>
      <c r="E45" s="19">
        <f t="shared" si="4"/>
        <v>490.99999999999994</v>
      </c>
      <c r="F45" s="30">
        <f t="shared" si="5"/>
        <v>340</v>
      </c>
      <c r="G45" s="44">
        <f t="shared" si="5"/>
        <v>350</v>
      </c>
    </row>
    <row r="46" spans="1:7" ht="15.75">
      <c r="A46" s="13" t="s">
        <v>20</v>
      </c>
      <c r="B46" s="42">
        <v>1230</v>
      </c>
      <c r="C46" s="35">
        <f t="shared" si="2"/>
        <v>1250</v>
      </c>
      <c r="D46" s="28">
        <f t="shared" si="3"/>
        <v>861</v>
      </c>
      <c r="E46" s="19">
        <f t="shared" si="4"/>
        <v>876</v>
      </c>
      <c r="F46" s="30">
        <f t="shared" si="5"/>
        <v>615</v>
      </c>
      <c r="G46" s="44">
        <f t="shared" si="5"/>
        <v>625</v>
      </c>
    </row>
    <row r="47" spans="1:7" ht="15.75">
      <c r="A47" s="36" t="s">
        <v>42</v>
      </c>
      <c r="B47" s="48"/>
      <c r="C47" s="35"/>
      <c r="D47" s="28"/>
      <c r="E47" s="19"/>
      <c r="F47" s="32"/>
      <c r="G47" s="49"/>
    </row>
    <row r="48" spans="1:7" ht="15.75">
      <c r="A48" s="13" t="s">
        <v>43</v>
      </c>
      <c r="B48" s="42">
        <v>650</v>
      </c>
      <c r="C48" s="35">
        <f t="shared" si="2"/>
        <v>670</v>
      </c>
      <c r="D48" s="28">
        <f t="shared" si="3"/>
        <v>454.99999999999994</v>
      </c>
      <c r="E48" s="19">
        <f t="shared" si="4"/>
        <v>469.99999999999994</v>
      </c>
      <c r="F48" s="33">
        <f>B48*0.5</f>
        <v>325</v>
      </c>
      <c r="G48" s="50">
        <f>F48+10</f>
        <v>335</v>
      </c>
    </row>
    <row r="49" spans="1:7" ht="15.75">
      <c r="A49" s="21" t="s">
        <v>44</v>
      </c>
      <c r="B49" s="42">
        <v>1200</v>
      </c>
      <c r="C49" s="35">
        <f t="shared" si="2"/>
        <v>1220</v>
      </c>
      <c r="D49" s="28">
        <f t="shared" si="3"/>
        <v>840</v>
      </c>
      <c r="E49" s="19">
        <f t="shared" si="4"/>
        <v>855</v>
      </c>
      <c r="F49" s="34">
        <f t="shared" ref="F49:F53" si="9">B49*0.5</f>
        <v>600</v>
      </c>
      <c r="G49" s="51">
        <f t="shared" ref="G49:G50" si="10">F49+10</f>
        <v>610</v>
      </c>
    </row>
    <row r="50" spans="1:7" ht="15.75">
      <c r="A50" s="13" t="s">
        <v>45</v>
      </c>
      <c r="B50" s="52">
        <v>2200</v>
      </c>
      <c r="C50" s="35">
        <f t="shared" si="2"/>
        <v>2220</v>
      </c>
      <c r="D50" s="28">
        <f t="shared" si="3"/>
        <v>1540</v>
      </c>
      <c r="E50" s="19">
        <f t="shared" si="4"/>
        <v>1555</v>
      </c>
      <c r="F50" s="33">
        <f t="shared" si="9"/>
        <v>1100</v>
      </c>
      <c r="G50" s="50">
        <f t="shared" si="10"/>
        <v>1110</v>
      </c>
    </row>
    <row r="51" spans="1:7" ht="15.75">
      <c r="A51" s="13" t="s">
        <v>47</v>
      </c>
      <c r="B51" s="42">
        <v>680</v>
      </c>
      <c r="C51" s="35">
        <f t="shared" si="2"/>
        <v>700</v>
      </c>
      <c r="D51" s="28">
        <f t="shared" si="3"/>
        <v>475.99999999999994</v>
      </c>
      <c r="E51" s="19">
        <f t="shared" si="4"/>
        <v>490.99999999999994</v>
      </c>
      <c r="F51" s="33">
        <f t="shared" si="9"/>
        <v>340</v>
      </c>
      <c r="G51" s="50">
        <f>F51+10</f>
        <v>350</v>
      </c>
    </row>
    <row r="52" spans="1:7" ht="15.75">
      <c r="A52" s="13" t="s">
        <v>41</v>
      </c>
      <c r="B52" s="42">
        <v>1280</v>
      </c>
      <c r="C52" s="35">
        <f t="shared" si="2"/>
        <v>1300</v>
      </c>
      <c r="D52" s="28">
        <f t="shared" si="3"/>
        <v>896</v>
      </c>
      <c r="E52" s="19">
        <f t="shared" si="4"/>
        <v>911</v>
      </c>
      <c r="F52" s="33">
        <f t="shared" si="9"/>
        <v>640</v>
      </c>
      <c r="G52" s="50">
        <f t="shared" ref="G52:G53" si="11">F52+10</f>
        <v>650</v>
      </c>
    </row>
    <row r="53" spans="1:7" ht="16.5" thickBot="1">
      <c r="A53" s="13" t="s">
        <v>40</v>
      </c>
      <c r="B53" s="53">
        <v>2500</v>
      </c>
      <c r="C53" s="54">
        <f t="shared" si="2"/>
        <v>2520</v>
      </c>
      <c r="D53" s="55">
        <f t="shared" si="3"/>
        <v>1750</v>
      </c>
      <c r="E53" s="56">
        <f t="shared" si="4"/>
        <v>1765</v>
      </c>
      <c r="F53" s="57">
        <f t="shared" si="9"/>
        <v>1250</v>
      </c>
      <c r="G53" s="58">
        <f t="shared" si="11"/>
        <v>1260</v>
      </c>
    </row>
    <row r="55" spans="1:7" ht="18">
      <c r="A55" s="73" t="s">
        <v>48</v>
      </c>
    </row>
    <row r="56" spans="1:7" ht="18">
      <c r="A56" s="73" t="s">
        <v>49</v>
      </c>
    </row>
    <row r="57" spans="1:7" ht="18">
      <c r="A57" s="73" t="s">
        <v>53</v>
      </c>
    </row>
    <row r="58" spans="1:7">
      <c r="A58" s="74" t="s">
        <v>50</v>
      </c>
    </row>
    <row r="59" spans="1:7" ht="18">
      <c r="A59" s="73" t="s">
        <v>51</v>
      </c>
    </row>
    <row r="60" spans="1:7">
      <c r="A60" s="74" t="s">
        <v>52</v>
      </c>
    </row>
  </sheetData>
  <mergeCells count="8">
    <mergeCell ref="B15:C15"/>
    <mergeCell ref="D15:E15"/>
    <mergeCell ref="F15:G15"/>
    <mergeCell ref="B2:D2"/>
    <mergeCell ref="B3:C3"/>
    <mergeCell ref="D3:E3"/>
    <mergeCell ref="F3:G3"/>
    <mergeCell ref="B13:D13"/>
  </mergeCells>
  <hyperlinks>
    <hyperlink ref="A58" r:id="rId1" display="http://www.procoffeeshop.ru/"/>
    <hyperlink ref="A60" r:id="rId2" display="mailto:ekt.deflor@mail.ru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2014-04-23T08:28:37Z</dcterms:created>
  <dcterms:modified xsi:type="dcterms:W3CDTF">2014-11-25T09:13:05Z</dcterms:modified>
</cp:coreProperties>
</file>