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195" windowHeight="11640" activeTab="2"/>
  </bookViews>
  <sheets>
    <sheet name="Интеркерама" sheetId="1" r:id="rId1"/>
    <sheet name="М-квадрат Кировская плитка" sheetId="2" r:id="rId2"/>
    <sheet name="ЦЕРСАНИТ" sheetId="4" r:id="rId3"/>
    <sheet name="Панели ПВХ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E22" i="2"/>
  <c r="F22"/>
  <c r="H231" i="4"/>
  <c r="H230"/>
  <c r="H229"/>
  <c r="H228"/>
  <c r="H226"/>
  <c r="H224"/>
  <c r="H222"/>
  <c r="H221"/>
  <c r="H219"/>
  <c r="H218"/>
  <c r="H217"/>
  <c r="H216"/>
  <c r="H215"/>
  <c r="H214"/>
  <c r="H212"/>
  <c r="H211"/>
  <c r="H210"/>
  <c r="H209"/>
  <c r="E21" i="2"/>
  <c r="F21"/>
  <c r="E20"/>
  <c r="F20"/>
  <c r="E19"/>
  <c r="F19"/>
  <c r="E35"/>
  <c r="F35"/>
  <c r="E121"/>
  <c r="F121" s="1"/>
  <c r="E120"/>
  <c r="F120" s="1"/>
  <c r="E119"/>
  <c r="F119" s="1"/>
  <c r="E118"/>
  <c r="F118" s="1"/>
  <c r="E39"/>
  <c r="F39" s="1"/>
  <c r="E18"/>
  <c r="F18" s="1"/>
  <c r="E17"/>
  <c r="F17" s="1"/>
  <c r="E16"/>
  <c r="F16" s="1"/>
  <c r="E15"/>
  <c r="F15" s="1"/>
  <c r="E14"/>
  <c r="F14" s="1"/>
  <c r="H161" i="4"/>
  <c r="H160"/>
  <c r="H159"/>
  <c r="H158"/>
  <c r="H157"/>
  <c r="H155"/>
  <c r="H154"/>
  <c r="H153"/>
  <c r="H152"/>
  <c r="H151"/>
  <c r="H149"/>
  <c r="H148"/>
  <c r="H147"/>
  <c r="H146"/>
  <c r="H145"/>
  <c r="H144"/>
  <c r="H135"/>
  <c r="H134"/>
  <c r="H133"/>
  <c r="H131"/>
  <c r="H129"/>
  <c r="H128"/>
  <c r="H127"/>
  <c r="H126"/>
  <c r="H125"/>
  <c r="H124"/>
  <c r="H122"/>
  <c r="H121"/>
  <c r="H120"/>
  <c r="H119"/>
  <c r="H118"/>
  <c r="H116"/>
  <c r="H115"/>
  <c r="H114"/>
  <c r="H113"/>
  <c r="H112"/>
  <c r="H111"/>
  <c r="H110"/>
  <c r="H109"/>
  <c r="H108"/>
  <c r="H106"/>
  <c r="H105"/>
  <c r="H104"/>
  <c r="H103"/>
  <c r="H102"/>
  <c r="H100"/>
  <c r="H99"/>
  <c r="H98"/>
  <c r="H96"/>
  <c r="H95"/>
  <c r="H94"/>
  <c r="H93"/>
  <c r="H92"/>
  <c r="H91"/>
  <c r="H89"/>
  <c r="H88"/>
  <c r="H87"/>
  <c r="H86"/>
  <c r="H85"/>
  <c r="H84"/>
  <c r="H83"/>
  <c r="H82"/>
  <c r="H81"/>
  <c r="H80"/>
  <c r="H79"/>
  <c r="H77"/>
  <c r="H76"/>
  <c r="H75"/>
  <c r="H74"/>
  <c r="H73"/>
  <c r="H69"/>
  <c r="H68"/>
  <c r="H67"/>
  <c r="H66"/>
  <c r="H64"/>
  <c r="H63"/>
  <c r="H62"/>
  <c r="H61"/>
  <c r="H60"/>
  <c r="H59"/>
  <c r="H58"/>
  <c r="H57"/>
  <c r="H56"/>
  <c r="H54"/>
  <c r="H53"/>
  <c r="H52"/>
  <c r="H51"/>
  <c r="H50"/>
  <c r="H49"/>
  <c r="H48"/>
  <c r="H47"/>
  <c r="H46"/>
  <c r="H45"/>
  <c r="H43"/>
  <c r="H42"/>
  <c r="H41"/>
  <c r="H40"/>
  <c r="H38"/>
  <c r="H37"/>
  <c r="H36"/>
  <c r="H35"/>
  <c r="H34"/>
  <c r="G32"/>
  <c r="H32" s="1"/>
  <c r="C32"/>
  <c r="B32"/>
  <c r="A32"/>
  <c r="G31"/>
  <c r="H31"/>
  <c r="C31"/>
  <c r="B31"/>
  <c r="A31"/>
  <c r="G30"/>
  <c r="H30"/>
  <c r="C30"/>
  <c r="B30"/>
  <c r="A30"/>
  <c r="G29"/>
  <c r="H29"/>
  <c r="C29"/>
  <c r="B29"/>
  <c r="A29"/>
  <c r="G28"/>
  <c r="H28"/>
  <c r="C28"/>
  <c r="B28"/>
  <c r="A28"/>
  <c r="G27"/>
  <c r="H27"/>
  <c r="C27"/>
  <c r="B27"/>
  <c r="A27"/>
  <c r="G26"/>
  <c r="H26"/>
  <c r="C26"/>
  <c r="B26"/>
  <c r="A26"/>
  <c r="G25"/>
  <c r="H25"/>
  <c r="C25"/>
  <c r="B25"/>
  <c r="A25"/>
  <c r="H23"/>
  <c r="H22"/>
  <c r="H21"/>
  <c r="H20"/>
  <c r="H19"/>
  <c r="E13" i="2"/>
  <c r="F13" s="1"/>
  <c r="E149"/>
  <c r="F149"/>
  <c r="E171"/>
  <c r="F171"/>
  <c r="E170"/>
  <c r="F170"/>
  <c r="E169"/>
  <c r="F169"/>
  <c r="E168"/>
  <c r="F168"/>
  <c r="E167"/>
  <c r="F167"/>
  <c r="E166"/>
  <c r="F166"/>
  <c r="E165"/>
  <c r="F165"/>
  <c r="E164"/>
  <c r="F164"/>
  <c r="E163"/>
  <c r="F163"/>
  <c r="E162"/>
  <c r="F162"/>
  <c r="E161"/>
  <c r="F161"/>
  <c r="E160"/>
  <c r="F160"/>
  <c r="E159"/>
  <c r="F159"/>
  <c r="E158"/>
  <c r="F158"/>
  <c r="E157"/>
  <c r="F157"/>
  <c r="E156"/>
  <c r="F156"/>
  <c r="E155"/>
  <c r="F155"/>
  <c r="E154"/>
  <c r="F154"/>
  <c r="E153"/>
  <c r="F153"/>
  <c r="E152"/>
  <c r="F152"/>
  <c r="E151"/>
  <c r="F151"/>
  <c r="E150"/>
  <c r="F150"/>
  <c r="E148"/>
  <c r="F148"/>
  <c r="E147"/>
  <c r="F147"/>
  <c r="E146"/>
  <c r="F146"/>
  <c r="E145"/>
  <c r="F145"/>
  <c r="E144"/>
  <c r="F144"/>
  <c r="E143"/>
  <c r="F143"/>
  <c r="E133"/>
  <c r="F133" s="1"/>
  <c r="E132"/>
  <c r="F132" s="1"/>
  <c r="E131"/>
  <c r="F131" s="1"/>
  <c r="E130"/>
  <c r="F130" s="1"/>
  <c r="E129"/>
  <c r="F129" s="1"/>
  <c r="E128"/>
  <c r="F128" s="1"/>
  <c r="E127"/>
  <c r="F127" s="1"/>
  <c r="E126"/>
  <c r="F126" s="1"/>
  <c r="E125"/>
  <c r="F125" s="1"/>
  <c r="E124"/>
  <c r="F124" s="1"/>
  <c r="E123"/>
  <c r="F123" s="1"/>
  <c r="E122"/>
  <c r="F122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12"/>
  <c r="F12" s="1"/>
  <c r="E11"/>
  <c r="F11" s="1"/>
  <c r="E10"/>
  <c r="F10" s="1"/>
  <c r="E9"/>
  <c r="F9" s="1"/>
  <c r="E8"/>
  <c r="F8" s="1"/>
  <c r="E7"/>
  <c r="F7" s="1"/>
  <c r="E6"/>
  <c r="F6" s="1"/>
</calcChain>
</file>

<file path=xl/sharedStrings.xml><?xml version="1.0" encoding="utf-8"?>
<sst xmlns="http://schemas.openxmlformats.org/spreadsheetml/2006/main" count="2950" uniqueCount="1141">
  <si>
    <t>(С-SI2K301) вставка: Siesta, 20x30, Сорт1</t>
  </si>
  <si>
    <t>НАПОЛЬНАЯ ПЛИТКА</t>
  </si>
  <si>
    <t>Carrara</t>
  </si>
  <si>
    <t>(CE4E302-41) напольная плитка: Carrara, 44x44, Сорт1</t>
  </si>
  <si>
    <t>44x44</t>
  </si>
  <si>
    <t>(CE5R303) напольный бордюр: Carrara, 11x44, Сорт1</t>
  </si>
  <si>
    <t>11x44</t>
  </si>
  <si>
    <t>(CE6G303) напольная вставка: Carrara, 11x11, Сорт1</t>
  </si>
  <si>
    <t>11x11</t>
  </si>
  <si>
    <t>(CE6G304) напольное панно: Carrara, 88x88, Сорт1</t>
  </si>
  <si>
    <t>88x88</t>
  </si>
  <si>
    <t>Emperador</t>
  </si>
  <si>
    <t>(EM4E232-41) напольная плитка: Emperador, 44x44, Сорт1</t>
  </si>
  <si>
    <t>(EM4E052-41) напольная плитка: Emperador, 44x44, Сорт1</t>
  </si>
  <si>
    <t>(EM5R232) напольный бордюр: Emperador, 11x44, Сорт1</t>
  </si>
  <si>
    <t>(EM5R052) напольный бордюр: Emperador, 11x44, Сорт1</t>
  </si>
  <si>
    <t>(EM6G232) напольная вставка: Emperador, 11x11, Сорт1</t>
  </si>
  <si>
    <t>(EM6G052) напольная вставка: Emperador, 11x11, Сорт1</t>
  </si>
  <si>
    <t>Jardin</t>
  </si>
  <si>
    <t>(JR4E012-41) напольная плитка: Jardin, 44x44, Сорт1</t>
  </si>
  <si>
    <t>(JR4E092-41) напольная плитка: Jardin, 44x44, Сорт1</t>
  </si>
  <si>
    <t>Rubid</t>
  </si>
  <si>
    <t>(RB4D452-63) напольная плитка: Rubid, 33x33, Сорт1</t>
  </si>
  <si>
    <t xml:space="preserve"> Palazzo</t>
  </si>
  <si>
    <t>(PZ4E012-41) напольная плитка: Palazzo, 44x44, Сорт1</t>
  </si>
  <si>
    <t xml:space="preserve"> Pompei</t>
  </si>
  <si>
    <t>(PY6G304) напольное панно: Pompei, 88x88, Сорт1</t>
  </si>
  <si>
    <t>88х88</t>
  </si>
  <si>
    <t>(PY6G114) напольное панно: Pompei, 88x88, Сорт1</t>
  </si>
  <si>
    <t>(PY4E302-41) напольная плитка: Pompei, 44x44, Сорт1</t>
  </si>
  <si>
    <t>(PY4E112-41) напольная плитка: Pompei, 44x44, Сорт1</t>
  </si>
  <si>
    <t xml:space="preserve"> Arabesque</t>
  </si>
  <si>
    <t>(BW2G231) вставка: Black&amp;White, 20x44, Сорт1</t>
  </si>
  <si>
    <t>(BW4E232-41) напольная плитка: Black&amp;White, 44x44, Сорт1</t>
  </si>
  <si>
    <t>(BW7H231) спецэлемент стеклянный: Black&amp;White, 4x44, Сорт1</t>
  </si>
  <si>
    <t>(BWG051R) облицовочная плитка: Black&amp;White, 20x44, Сорт1</t>
  </si>
  <si>
    <t>Коллекция «Вьюн» 315, 315-1,-4,-5,-6</t>
  </si>
  <si>
    <t>Коллекции 2014 года     "PARETI"   2,7*0,25*0,08</t>
  </si>
  <si>
    <t>Коллекция 219-0,1,2,3,4,5,6</t>
  </si>
  <si>
    <t>Коллекция "Маки" 316, 316-1,2,3,4,5</t>
  </si>
  <si>
    <t>Коллекция "Маки" Фон 317, 317-1,2,3,4,6</t>
  </si>
  <si>
    <t>(BWG231R) облицовочная плитка: Black&amp;White, 20x44, Сорт1</t>
  </si>
  <si>
    <t>Black&amp;White</t>
  </si>
  <si>
    <t>Coctail</t>
  </si>
  <si>
    <t>Chocolate</t>
  </si>
  <si>
    <t>Illusion</t>
  </si>
  <si>
    <t xml:space="preserve"> Escada</t>
  </si>
  <si>
    <t>Fino</t>
  </si>
  <si>
    <t>Chic</t>
  </si>
  <si>
    <t>Jungle</t>
  </si>
  <si>
    <t>Latte</t>
  </si>
  <si>
    <t>Milena</t>
  </si>
  <si>
    <t>Mono</t>
  </si>
  <si>
    <t>Novella</t>
  </si>
  <si>
    <t>Olive</t>
  </si>
  <si>
    <t xml:space="preserve"> Romance</t>
  </si>
  <si>
    <t>Salice</t>
  </si>
  <si>
    <t xml:space="preserve"> Siesta</t>
  </si>
  <si>
    <t>Vanilla</t>
  </si>
  <si>
    <t>FLUID</t>
  </si>
  <si>
    <t>VENGE</t>
  </si>
  <si>
    <t>BARI</t>
  </si>
  <si>
    <t>ALICANTE</t>
  </si>
  <si>
    <t>CASTELLO</t>
  </si>
  <si>
    <t>AMBIENTE</t>
  </si>
  <si>
    <t>FIORI</t>
  </si>
  <si>
    <t>LUCIA</t>
  </si>
  <si>
    <t>STILE</t>
  </si>
  <si>
    <t>CAMELIA</t>
  </si>
  <si>
    <t>NOVITA</t>
  </si>
  <si>
    <t>RUNE</t>
  </si>
  <si>
    <t>ALON</t>
  </si>
  <si>
    <t>ETRUSKAN</t>
  </si>
  <si>
    <t>MEDIO</t>
  </si>
  <si>
    <t>MAROTTA NEW</t>
  </si>
  <si>
    <t>MADERA</t>
  </si>
  <si>
    <t>MASSIMA</t>
  </si>
  <si>
    <t>FAGGIO</t>
  </si>
  <si>
    <t>FOLK</t>
  </si>
  <si>
    <t>2340 18 071</t>
  </si>
  <si>
    <t>3535 18 071</t>
  </si>
  <si>
    <t>БШ 18 071</t>
  </si>
  <si>
    <t>Д 18 071</t>
  </si>
  <si>
    <t>2340 20 011</t>
  </si>
  <si>
    <t>2340 20 012</t>
  </si>
  <si>
    <t>4343 20 012</t>
  </si>
  <si>
    <t>Д 20 011</t>
  </si>
  <si>
    <t>БШ 20 011</t>
  </si>
  <si>
    <t>2340 20 031</t>
  </si>
  <si>
    <t>2340 20 032</t>
  </si>
  <si>
    <t>4343 20 032</t>
  </si>
  <si>
    <t>Д 20 031</t>
  </si>
  <si>
    <t>БШ 20 031</t>
  </si>
  <si>
    <t>2340 16 021</t>
  </si>
  <si>
    <t>2340 16 022</t>
  </si>
  <si>
    <t>Д 16 021</t>
  </si>
  <si>
    <t>БШ 16 021</t>
  </si>
  <si>
    <t>4343 07 043</t>
  </si>
  <si>
    <t>2340 23 071</t>
  </si>
  <si>
    <t>2340 23 042</t>
  </si>
  <si>
    <t>3535 23 042</t>
  </si>
  <si>
    <t>2340 23 052</t>
  </si>
  <si>
    <t>3535 23 052</t>
  </si>
  <si>
    <t xml:space="preserve">Д 23 071 </t>
  </si>
  <si>
    <t>БВ 23 071</t>
  </si>
  <si>
    <t>Д09021</t>
  </si>
  <si>
    <t>БШ09021</t>
  </si>
  <si>
    <t>Д15061-1</t>
  </si>
  <si>
    <t>Д15061-2</t>
  </si>
  <si>
    <t>БШ15061-1</t>
  </si>
  <si>
    <t>БШ15061-2</t>
  </si>
  <si>
    <t>П05031</t>
  </si>
  <si>
    <t>БШ05031</t>
  </si>
  <si>
    <t>Д01011</t>
  </si>
  <si>
    <t>БВ01011</t>
  </si>
  <si>
    <t>БШ01011</t>
  </si>
  <si>
    <t>3535 07 034</t>
  </si>
  <si>
    <t>3535 07 032</t>
  </si>
  <si>
    <t>4343 07 061</t>
  </si>
  <si>
    <t>4343 10 042</t>
  </si>
  <si>
    <t>БН 10 042</t>
  </si>
  <si>
    <t>ДН 10 042</t>
  </si>
  <si>
    <t>4343 17 012</t>
  </si>
  <si>
    <t>4343 17 022</t>
  </si>
  <si>
    <t>4343 26 061</t>
  </si>
  <si>
    <t>4343 26 032</t>
  </si>
  <si>
    <t>4343 26 082</t>
  </si>
  <si>
    <t>2340 22 021</t>
  </si>
  <si>
    <t>4343 22 021</t>
  </si>
  <si>
    <t>БШ 22 021</t>
  </si>
  <si>
    <t>Д 22 021</t>
  </si>
  <si>
    <t>Д21021</t>
  </si>
  <si>
    <t>Д21022</t>
  </si>
  <si>
    <t>2340 24 052</t>
  </si>
  <si>
    <t>2340 24 082</t>
  </si>
  <si>
    <t>2340 24 042</t>
  </si>
  <si>
    <t>2340 24 061</t>
  </si>
  <si>
    <t>3535 24 052</t>
  </si>
  <si>
    <t>3535 24 082</t>
  </si>
  <si>
    <t>3535 24 061</t>
  </si>
  <si>
    <t>Д 234 052</t>
  </si>
  <si>
    <t>БВ 24 052</t>
  </si>
  <si>
    <t>Д 24 042</t>
  </si>
  <si>
    <t>БВ 24 042</t>
  </si>
  <si>
    <t>2340 19 072</t>
  </si>
  <si>
    <t>2340 19 071</t>
  </si>
  <si>
    <t>3535 19 072</t>
  </si>
  <si>
    <t>Д 19 071</t>
  </si>
  <si>
    <t>БВ 19 071</t>
  </si>
  <si>
    <t>2340 19 022</t>
  </si>
  <si>
    <t>2340 19 021</t>
  </si>
  <si>
    <t>3535 19 022</t>
  </si>
  <si>
    <t>Д 19 021</t>
  </si>
  <si>
    <t>БВ 19 021</t>
  </si>
  <si>
    <t>2340 25 021</t>
  </si>
  <si>
    <t>2340 25 032</t>
  </si>
  <si>
    <t>3535 25 032</t>
  </si>
  <si>
    <t>Д 25 021</t>
  </si>
  <si>
    <t>БВ 25 021</t>
  </si>
  <si>
    <t>2340 25 052</t>
  </si>
  <si>
    <t>2340 25 071</t>
  </si>
  <si>
    <t>3535 25 052</t>
  </si>
  <si>
    <t>Д 25 071</t>
  </si>
  <si>
    <t>БВ 25 071</t>
  </si>
  <si>
    <t>2340 31 071</t>
  </si>
  <si>
    <t>2340 31 052</t>
  </si>
  <si>
    <t>2340 31 032</t>
  </si>
  <si>
    <t>4343 31 052</t>
  </si>
  <si>
    <t>4343 31 032</t>
  </si>
  <si>
    <t>4343 39 071</t>
  </si>
  <si>
    <t>БН 39 071</t>
  </si>
  <si>
    <t>ДН 39 071</t>
  </si>
  <si>
    <t>ПН39071</t>
  </si>
  <si>
    <t>4343 48 072</t>
  </si>
  <si>
    <t>БН 48 072</t>
  </si>
  <si>
    <t>ДН 48 072</t>
  </si>
  <si>
    <t>4343 38 042</t>
  </si>
  <si>
    <t>4343 38 082</t>
  </si>
  <si>
    <t>БН 38 042</t>
  </si>
  <si>
    <t>ДН 38 042</t>
  </si>
  <si>
    <t>БН 26 061</t>
  </si>
  <si>
    <t>БН 26 032</t>
  </si>
  <si>
    <t>БН 26 082</t>
  </si>
  <si>
    <t>ДН 26 061</t>
  </si>
  <si>
    <t>ДН 26 032</t>
  </si>
  <si>
    <t>ДН 26 082</t>
  </si>
  <si>
    <t>БШ51031</t>
  </si>
  <si>
    <t>БШ51032</t>
  </si>
  <si>
    <t>БВ09021</t>
  </si>
  <si>
    <t>БВ09032</t>
  </si>
  <si>
    <t>Д09021-2</t>
  </si>
  <si>
    <t>Д09032</t>
  </si>
  <si>
    <t>БШ30061</t>
  </si>
  <si>
    <t>П30061</t>
  </si>
  <si>
    <t>БШ20011-2</t>
  </si>
  <si>
    <t>БШ20031-2</t>
  </si>
  <si>
    <t>П20011</t>
  </si>
  <si>
    <t>П20031</t>
  </si>
  <si>
    <t>БУ20011</t>
  </si>
  <si>
    <t>БУ20031</t>
  </si>
  <si>
    <t>Д68032</t>
  </si>
  <si>
    <t>БВ68032</t>
  </si>
  <si>
    <t>БВ31031-2</t>
  </si>
  <si>
    <t>Д31031-2</t>
  </si>
  <si>
    <t>БВ31082-2</t>
  </si>
  <si>
    <t>Д31082-2</t>
  </si>
  <si>
    <t>БН57031</t>
  </si>
  <si>
    <t>ДН57031</t>
  </si>
  <si>
    <t>БН58071</t>
  </si>
  <si>
    <t>БН07064</t>
  </si>
  <si>
    <t>ДН07064</t>
  </si>
  <si>
    <t>БН62032</t>
  </si>
  <si>
    <t>ДН62032</t>
  </si>
  <si>
    <t>ПН62032</t>
  </si>
  <si>
    <t xml:space="preserve">2340 18 071 Интеркерама CONFETTI серый светлый фон 230*400 Сорт 1 </t>
  </si>
  <si>
    <t xml:space="preserve">3535 18 071 Интеркерама CONFETTI серый пол 350*350 Сорт 1 </t>
  </si>
  <si>
    <t xml:space="preserve">БШ 18 071 Интеркерама CONFETTI бордюр  серый  95*230 Сорт 1 </t>
  </si>
  <si>
    <t xml:space="preserve">Д 18 071 Интеркерама CONFETTI декор серый  230*400 Сорт 1 </t>
  </si>
  <si>
    <t>2340 20 011 Интеркерама PIETRA св-зел фон 230*400 Сорт 1</t>
  </si>
  <si>
    <t>2340 20 031 Интеркерама PIETRA темн-зел цоколь 230*400 Сорт 1</t>
  </si>
  <si>
    <t>4343 20 012 Интеркерама PIETRA зеленый пол 430*430 Сорт 1</t>
  </si>
  <si>
    <t>Д 20 011 Интеркерама PIETRA декор зеленый 230*400 Сорт 1</t>
  </si>
  <si>
    <t>БШ 20 011 Интеркерама PIETRA бордюр зеленый 23*7,5 Сорт 1</t>
  </si>
  <si>
    <t>2340 20 031 Интеркерама PIETRA св-корич фон 230*400 Сорт 1</t>
  </si>
  <si>
    <t>2340 20 032 Интеркерама PIETRA св-зел фон 230*400 Сорт 1</t>
  </si>
  <si>
    <t>4343 20 032 Интеркерама PIETRA коричневый пол 430*430 Сорт 1</t>
  </si>
  <si>
    <t>Д 20 031  Интеркерама PIETRA  коричневый декор 230*400 Сорт 1</t>
  </si>
  <si>
    <t>БШ 20 031 Интеркерама PIETRA бордюр коричневый 23*7,5 Сорт 1</t>
  </si>
  <si>
    <t>2340 16 021 Интеркерама TRAVERTINO св-беж фон 230*400 Сорт 1</t>
  </si>
  <si>
    <t>2340 16 022 Интеркерама TRAVERTINO темно-беж цоколь 230*400 Сорт 1</t>
  </si>
  <si>
    <t>Д 16 021  Интеркерама TRAVERTINO декор бежевый 230*400 Сорт 1</t>
  </si>
  <si>
    <t>БШ 16 021  Интеркерама TRAVERTINO бордюр бежевый 23*7,5 Сорт 1</t>
  </si>
  <si>
    <t>4343 07 043 Интеркерама TRAVERTINO бежевый пол 430*430 Сорт1 /</t>
  </si>
  <si>
    <t>2340 23 071 Интеркерама BRINA св-серый универ. Фон 23*40 Сорт 1</t>
  </si>
  <si>
    <t>2340 23 042 Интеркерама BRINA темн-розовый универ. Фон 23*40 Сорт 1</t>
  </si>
  <si>
    <t>3535 23 042 Интеркерама BRINA розовый пол 35*35 Сорт 1</t>
  </si>
  <si>
    <t>2340 23 052 Интеркерама BRINA темн-синий универ. Фон 23*40 Сорт 1</t>
  </si>
  <si>
    <t>3535 23 052 Интеркерама BRINA синий пол 35*35 Сорт 1</t>
  </si>
  <si>
    <t>Д 23 071  Интеркерама BRINA декор 23*40 Сорт 1</t>
  </si>
  <si>
    <t>БВ 23 071  Интеркерама BRINA бордюр 40*7 Сорт 1</t>
  </si>
  <si>
    <t>234009021 Интеркерама FANTASIA св. бежевый  фон 230*400 Сорт1</t>
  </si>
  <si>
    <t>234009042 Интеркерама FANTASIA темно-корал. цоколь 230*400 Сорт 1</t>
  </si>
  <si>
    <t>353509042 Интеркерама FANTASIA коралловый  пол 350*350 Сорт 1</t>
  </si>
  <si>
    <t>234009032 Интеркерама FANTASIA темно-корич. цоколь  230*400 Сорт 1</t>
  </si>
  <si>
    <t>353509032 Интеркерама FANTASIA коричневый пол 350*350 Сорт 1</t>
  </si>
  <si>
    <t>Д09021  Интеркерама FANTASIA декор бежевый 230*400 Сорт 1</t>
  </si>
  <si>
    <t>БШ09021   Интеркерама FANTASIA бежевый  широкий Сорт 1</t>
  </si>
  <si>
    <t>234015061 Интеркерама FLUID белый матовый фон 230*400 Сорт 1</t>
  </si>
  <si>
    <t>234015082 Интеркерама FLUID  черный матовый цоколь 230*400 Сорт 1</t>
  </si>
  <si>
    <t>353515061 Интеркерама FLUID белый пол 350*350 Сорт 1</t>
  </si>
  <si>
    <t>353515082 Интеркерама FLUID черный пол 350*350 Сорт 1</t>
  </si>
  <si>
    <t>Д15061-1 Интеркерама FLUID декор белый Кольцо 230*400 Сорт 1</t>
  </si>
  <si>
    <t>Д15061-2 Интеркерама FLUID декор-панно белый Волна 230*400 Сорт 1</t>
  </si>
  <si>
    <t>БШ15061-1  Интеркерама FLUID белый  бордюр Кольцо Сорт 1</t>
  </si>
  <si>
    <t>БШ15061-2  Интеркерама FLUID белый бордюр Волна Сорт 1</t>
  </si>
  <si>
    <t>233505032 Интеркерама MARMOL коричневый цоколь 230*350 Сорт1 /</t>
  </si>
  <si>
    <t>233505031 Интеркерама MARMOL коричневый фон 230*350 Сорт1 /</t>
  </si>
  <si>
    <t>353505032 Интеркерама MARMOL коричневый пол 350*350 Сорт1 /</t>
  </si>
  <si>
    <t>П05031 Интеркерама MARMOL коричневый декор 460*350 Сорт1 /панно 2 плитки</t>
  </si>
  <si>
    <t>БШ05031 Интеркерама MARMOL коричневый бордюр 82*230 Сорт1 /</t>
  </si>
  <si>
    <t>233501011 Интеркерама VENGE коричневый фон 230*350 Сорт1 /</t>
  </si>
  <si>
    <t>233501012 Интеркерама VENGE коричневый цоколь 230*350 Сорт1 /</t>
  </si>
  <si>
    <t>353501012 Интеркерама VENGE коричневый пол 350*350 Сорт1 /</t>
  </si>
  <si>
    <t>Д01011 Интеркерама VENGE коричневый декор 230*350 Сорт1 /</t>
  </si>
  <si>
    <t>БВ01011 Интеркерама VENGE коричневый бордюр 54*350 Сорт1 /</t>
  </si>
  <si>
    <t>БШ01011 Интеркерама VENGE коричневый бордюр 55*230 Сорт1 /</t>
  </si>
  <si>
    <t>3535 07 034 Интеркерама BARI кр.корич пол 350*350 Сорт1 /</t>
  </si>
  <si>
    <t>3535 07 032 Интеркерама BARI т.корич пол 350*350 Сорт1 /</t>
  </si>
  <si>
    <t>101007041 Интеркерама BARI декор коричневый напольный 10*10 Сорт 1</t>
  </si>
  <si>
    <t>4343 07 061 Интеркерама LECCE св. корич пол 430*430 Сорт1 /</t>
  </si>
  <si>
    <t>БН 10 042 Интеркерама ALICANTE св.бежевый бордюр 430*137 Сорт 1/</t>
  </si>
  <si>
    <t>ДН 10 042 Интеркерама ALICANTE св.бежевый декор  137*137 Сорт 1/</t>
  </si>
  <si>
    <t>4343 17 012 Интеркерама CASTELLO зеленый пол 430*430 Сорт1 /</t>
  </si>
  <si>
    <t>4343 17 022 Интеркерама CASTELLO коричневый пол 430*430 Сорт1 /</t>
  </si>
  <si>
    <t>4343 26 061 Интеркерама AMBIENTE белый пол 430*430 Сорт 1</t>
  </si>
  <si>
    <t>4343 26 032 Интеркерама AMBIENTE коричневый пол 430*430 Сорт 1</t>
  </si>
  <si>
    <t>4343 26 082 Интеркерама AMBIENTE черный пол 430*430 Сорт 1</t>
  </si>
  <si>
    <t>2340 22 021 Интеркерама FIORI св.беж. фон 230*400 Сорт 1</t>
  </si>
  <si>
    <t>4343 22 021 Интеркерама FIORI бежевый пол 430*430 Сорт1 /</t>
  </si>
  <si>
    <t>БШ22021 Интеркерама FIORI бежевый бордюр 95*230 Сорт1 /</t>
  </si>
  <si>
    <t xml:space="preserve">Д 22 021 Интеркерама FIORI декор бежевый  230*400 Сорт 1 </t>
  </si>
  <si>
    <t>233521021 Интеркерама LUCIA св-беж фон 230*350 Сорт1 /</t>
  </si>
  <si>
    <t>Miracle 20х44</t>
  </si>
  <si>
    <t>(MC2G322DT) панно: Miracle, 40x44, Сорт1</t>
  </si>
  <si>
    <t>40х44</t>
  </si>
  <si>
    <t>(MC1J321DT) бордюр: Miracle, 5x44, Сорт1</t>
  </si>
  <si>
    <t>(MCG321D) облицовочная плитка: Miracle, 20x44, Сорт1</t>
  </si>
  <si>
    <t>(MCG221D) облицовочная плитка: Miracle, 20x44, Сорт1</t>
  </si>
  <si>
    <t>(MC4E222-41) напольная плитка: Miracle, 44x44, Сорт1</t>
  </si>
  <si>
    <t>Blackstone 25х35</t>
  </si>
  <si>
    <t>(C-BS1C451) бордюр: BlackStone, 6x25, Сорт1</t>
  </si>
  <si>
    <t>(C-BS2M452) панно: BlackStone, 50x35, Сорт1</t>
  </si>
  <si>
    <t>(C-BSM051R) облицовочная плитка: BlackStone, 25x35, Сорт1</t>
  </si>
  <si>
    <t>св.зеленый</t>
  </si>
  <si>
    <t>(C-BSM231R) облицовочная плитка: BlackStone, 25x35, Сорт1</t>
  </si>
  <si>
    <t>Wave Blackflowers  20х44</t>
  </si>
  <si>
    <t>(WA2G441D) вставка: Wave Blackflowers,Лотос 20x44,Сорт1</t>
  </si>
  <si>
    <t>лотос</t>
  </si>
  <si>
    <t>(WA2G442D) вставка: Wave Blackflowers,Роза 20x44, Сорт1</t>
  </si>
  <si>
    <t>роза</t>
  </si>
  <si>
    <t>(WA2G443D) вставка: Wave Blackflowers,Ромашка 20x44, Сорт1</t>
  </si>
  <si>
    <t>ромашка</t>
  </si>
  <si>
    <t>Wave Roses  20х44</t>
  </si>
  <si>
    <t>(WAG011D) облицовочная плитка: Wave Roses, 20x44, Сорт1</t>
  </si>
  <si>
    <t>(WAG012D) облицовочная плитка: Wave Roses рельеф, 20x44, Сорт1</t>
  </si>
  <si>
    <t>(WA1J451DT) бордюр: Wave Roses, 5x44, Сорт1</t>
  </si>
  <si>
    <t>(WA2F452DT) панно: Wave Roses, 40x44, Сорт1</t>
  </si>
  <si>
    <t>(WA4E012D-41) напольная плитка: Wave Roses, 44x44, Сорт1</t>
  </si>
  <si>
    <t>(WA6E452DT) напольная вставка: Wave, Roses, 44x44, Сорт1</t>
  </si>
  <si>
    <t>Sunrise 20х44</t>
  </si>
  <si>
    <t>(SU4E422-41) напольная плитка: Sunrise, 44x44, Сорт1</t>
  </si>
  <si>
    <t>оранжевый</t>
  </si>
  <si>
    <t>(SU7H421) спецэлемент стеклянный: Sunrise, 4x44, Сорт1</t>
  </si>
  <si>
    <t>(SUG011D) облицовочная плитка: Sunrise, 20x44, Сорт1</t>
  </si>
  <si>
    <t>св.розовый</t>
  </si>
  <si>
    <t>(SUG421D) облицовочная плитка: Sunrise, 20x44, Сорт1</t>
  </si>
  <si>
    <t>(SUG531D) облицовочная плитка: Sunrise, 20x44, Сорт1</t>
  </si>
  <si>
    <t>Cherry 20х44</t>
  </si>
  <si>
    <t>(CW2H454DT) панно: Cherry, 40x88, Сорт1</t>
  </si>
  <si>
    <t>40х88</t>
  </si>
  <si>
    <t>Wave  20х44</t>
  </si>
  <si>
    <t>(WAG051) облицовочная плитка: Wave, 20x44, Сорт1</t>
  </si>
  <si>
    <t>(WAG121) облицовочная плитка: Wave, 20x44, Сорт1</t>
  </si>
  <si>
    <t>фиолетовый</t>
  </si>
  <si>
    <t>(WAG401) облицовочная плитка: Wave, 20x44, Сорт1</t>
  </si>
  <si>
    <t>(WA7H121) спецэлемент стеклянный: Wave, 4x44, Сорт1</t>
  </si>
  <si>
    <t>(WA7H401) спецэлемент стеклянный: Wave, 4x44, Сорт1</t>
  </si>
  <si>
    <t>50*35</t>
  </si>
  <si>
    <t>25*35</t>
  </si>
  <si>
    <t>233521022 Интеркерама LUCIA тем-беж фон 230*350 Сорт1 /</t>
  </si>
  <si>
    <t>Д21021 Интеркерама LUCIA свет-беж декор 230*350 Сорт1 /</t>
  </si>
  <si>
    <t>Д21022 Интеркерама LUCIA тем-беж декор 230*350 Сорт1 /</t>
  </si>
  <si>
    <t>2340 24 052 Stile Синий цокль 23*40</t>
  </si>
  <si>
    <t>2340 24 082 Stile Черный цокль 23*40</t>
  </si>
  <si>
    <t>2340 24 042 Stile Красный цокль 23*40</t>
  </si>
  <si>
    <t>2340 24 061 Stile белый фон 23*40</t>
  </si>
  <si>
    <t>3535 24 052 Stile Синий пол 35*35</t>
  </si>
  <si>
    <t>3535 24 082 Stile Черный пол 35*35</t>
  </si>
  <si>
    <t>EMPERADOR</t>
  </si>
  <si>
    <t>2350 66 031 Интеркерама EMPERADOR св.коричневый Фон 230*500 Сорт 1</t>
  </si>
  <si>
    <t>2350 66 032 Интеркерама EMPERADOR т.коричневый Цоколь 230*500 Сорт 1</t>
  </si>
  <si>
    <t>235066031/Р</t>
  </si>
  <si>
    <t>2350 66 031/Р Интеркерама EMPERADOR св.корич.рельефный  Фон 230*500 Сорт1/</t>
  </si>
  <si>
    <t>св.корич.рельеф</t>
  </si>
  <si>
    <t>235066032/Р</t>
  </si>
  <si>
    <t>2350 66 032/Р Интеркерама EMPERADOR т.корич.рельефный  Цоколь 230*500 Сорт1/</t>
  </si>
  <si>
    <t>т.корич.рельеф</t>
  </si>
  <si>
    <t>4343 66 031 Интеркерама EMPERADOR св.коричневый пол 430*430 Сорт 1</t>
  </si>
  <si>
    <t>4343 66 032 Интеркерама EMPERADOR т.коричневый пол 430*430 Сорт1/</t>
  </si>
  <si>
    <t>БВ66031-2</t>
  </si>
  <si>
    <t>БВ 66 031-2 Интеркерама EMPERADOR коричневый вертикальный бордюр 500*110 Сорт 1</t>
  </si>
  <si>
    <t>500*110</t>
  </si>
  <si>
    <t>БВ66031</t>
  </si>
  <si>
    <t>БВ 66 031 Интеркерама EMPERADOR коричневый вертикальный бордюр 500*110 Сорт 1</t>
  </si>
  <si>
    <t>500*70</t>
  </si>
  <si>
    <t>П66031</t>
  </si>
  <si>
    <t>П 66 031 Интеркерама EMPERADOR коричневый панно 500*460 Сорт 1</t>
  </si>
  <si>
    <t>500*460</t>
  </si>
  <si>
    <t>Д66031</t>
  </si>
  <si>
    <t>Д 66 031 Интеркерама EMPERADOR коричневый декор 500*460 Сорт 1</t>
  </si>
  <si>
    <t>500*230</t>
  </si>
  <si>
    <t>БН66031</t>
  </si>
  <si>
    <t>БН 66 031 Интеркерама EMPERADOR коричневый напольный  бордюр 430*137 Сорт 1</t>
  </si>
  <si>
    <t>БУ66031</t>
  </si>
  <si>
    <t>БУ 66 031 Интеркерама EMPERADOR коричневый узкий бордюр 500*45 Сорт 1</t>
  </si>
  <si>
    <t>500*45</t>
  </si>
  <si>
    <t>ДН66031</t>
  </si>
  <si>
    <t>ДН 66 031 Интеркерама EMPERADOR коричневый декор напольный 137*137 Сорт 1</t>
  </si>
  <si>
    <t>ПН66031</t>
  </si>
  <si>
    <t>ПН 66 031 Интеркерама EMPERADOR коричневый панно напольное 860*860 Сорт 1</t>
  </si>
  <si>
    <t>комп</t>
  </si>
  <si>
    <t>3535 24 061 Stile Белый пол 35*35</t>
  </si>
  <si>
    <t>Д 24 052  STILE Декор синий мозайка</t>
  </si>
  <si>
    <t>БВ 24 052  STILE Бордюр синий мозайка</t>
  </si>
  <si>
    <t>Д 24 042  STILE Декор Декор многоцветн</t>
  </si>
  <si>
    <t>БВ 24 042  STILE Бордюр многоцв.</t>
  </si>
  <si>
    <t>2340 19 072 Camelia серый тем. Цокль 23*40</t>
  </si>
  <si>
    <t>2340 19 071 Camelia серый  светл. Фон 23*40</t>
  </si>
  <si>
    <t>3535 19 072 Camelia Серый пол 35*35</t>
  </si>
  <si>
    <t>Д 19 071 Camelia декор 23*40</t>
  </si>
  <si>
    <t>БВ 19 071 Camelia бордюр вертикальный 40*7</t>
  </si>
  <si>
    <t>2340 19 022 Camelia Персиковый темный цокль 23*40</t>
  </si>
  <si>
    <t>2340 19 021 Camelia Персиковый светл. Фон 23*40</t>
  </si>
  <si>
    <t>3535 19 022 Camelia Персиковый пол 35*35</t>
  </si>
  <si>
    <t>Д 19 022 Camelia декор персиковый 23*40</t>
  </si>
  <si>
    <t>БВ 19 022 Camelia бордюр вертикальн персиковый 40*7</t>
  </si>
  <si>
    <t>2340 25 021 Novita Бежевый светл. Фон 23*40</t>
  </si>
  <si>
    <t>2340 25 032 Novita Коричневый цокль 23*40</t>
  </si>
  <si>
    <t>3535 25 032 Novita Коричневый пол 35*35</t>
  </si>
  <si>
    <t>Д 25 022 Novita Декор коричневый 23*40</t>
  </si>
  <si>
    <t>БВ 25 022 Novita бордюр вертикальный коричн. 40*7</t>
  </si>
  <si>
    <t>2340 25 052 Novita Синий темн. цокль 23*40</t>
  </si>
  <si>
    <t>2340 25 071 Novita Серый светл. Фон 23*40</t>
  </si>
  <si>
    <t>3535 25 052 Novita Синий пол 35*35</t>
  </si>
  <si>
    <t>Д 25 072 Novita Декор синий 23*40</t>
  </si>
  <si>
    <t>БВ 25 072 Novita бордюр вертикальный синий 40*7</t>
  </si>
  <si>
    <t>2340 31 071 RUNE Серый светлый фон</t>
  </si>
  <si>
    <t>2340 31 052 RUNE Синий темн. цоколь</t>
  </si>
  <si>
    <t>2340 31 032 RUNE Коричневый темн. цоколь</t>
  </si>
  <si>
    <t>4343 31 052 RUNE Синий пол</t>
  </si>
  <si>
    <t>4343 31 032 RUNE Коричневый пол</t>
  </si>
  <si>
    <t>4343 10 042 ALON серый пол 430*430 Сорт1 /</t>
  </si>
  <si>
    <t>БН 10 042 ALON серый бордюр напольный 430*137 Сорт 1/</t>
  </si>
  <si>
    <t>ДН 10 042  ALON серый декор  напольный 137*137 Сорт 1/</t>
  </si>
  <si>
    <t>ПН39071 ALON серый панно напольное 860*860 Сорт1</t>
  </si>
  <si>
    <t>4343 48 072 ETRUSKAN серый пол 430*430 Сорт1/</t>
  </si>
  <si>
    <t>БН 48 072 ETRUSKAN серый бордюр 430*137 Сорт1/</t>
  </si>
  <si>
    <t>ДН 48 072 ETRUSKAN серый декор 137*137 Сорт1/</t>
  </si>
  <si>
    <t>4343 38 042 MEDIO бежевый пол 430*430 1 Сорт/</t>
  </si>
  <si>
    <t>4343 38 082 MEDIO черный пол 430*430 1 Сорт/</t>
  </si>
  <si>
    <t>БН 38 042 MEDIO бежевый бордюр 430*137 1 Сорт/</t>
  </si>
  <si>
    <t>ДН 38 042 MEDIO бежевый декор 137*137 1 Сорт/</t>
  </si>
  <si>
    <t>155007041 MAROTTA NEW коричневый пол 150*500 Сорт1/</t>
  </si>
  <si>
    <t>155007063 MAROTTA NEW серо-коричневый пол 150*500 Сорт1/</t>
  </si>
  <si>
    <t>155007061 MAROTTA NEW св.коричневый пол 150*500 Сорт1/</t>
  </si>
  <si>
    <t>БН 26 061 AMBIENTE белый напольный  бордюр 430*137 1 Сорт/</t>
  </si>
  <si>
    <t>БН 26 032 AMBIENTE коричневый напольный  бордюр 430*137 1 Сорт/</t>
  </si>
  <si>
    <t>БН 26 082 AMBIENTE черный напольный  бордюр 430*137 1 Сорт/</t>
  </si>
  <si>
    <t>ДН 26 061  AMBIENTE белый напольный декор 137*137 1 Сорт/</t>
  </si>
  <si>
    <t>ДН 26 032  AMBIENTE коричневый напольный декор 137*137 1 Сорт/</t>
  </si>
  <si>
    <t>ДН 26 082  AMBIENTE черный напольный декор 137*137 1 Сорт/</t>
  </si>
  <si>
    <t>2335 51 031 Интеркерама MADERA св-корич. фон 230*350 Сорт1 /</t>
  </si>
  <si>
    <t>2335 51 032 Интеркерама MADERA тем-корич. фон 230*350 Сорт1 /</t>
  </si>
  <si>
    <t>БШ 51 031 Интеркерама MADERA св.корич  бордюр 350*110 Сорт 1/</t>
  </si>
  <si>
    <t>БШ 51 032 Интеркерама MADERA тем-корич  бордюр 350*110 Сорт 1/</t>
  </si>
  <si>
    <t>БВ 09 021  Интеркерама FANTASIA бордюр 40*7 Сорт 1</t>
  </si>
  <si>
    <t>БВ 09 032  Интеркерама FANTASIA бордюр 40*7 Сорт 1</t>
  </si>
  <si>
    <t xml:space="preserve">Д 09 021-2 Интеркерама FANTASIA декор бежевый 230*400 Сорт1 </t>
  </si>
  <si>
    <t xml:space="preserve">Д 09 032 Интеркерама FANTASIA декор коричневый 230*400 Сорт1 </t>
  </si>
  <si>
    <t>БШ 30 061 IRIS Бордюр широкий белый</t>
  </si>
  <si>
    <t xml:space="preserve">П 30 061 Интеркерама IRIS декор-панно белый 230*400 Сорт1 </t>
  </si>
  <si>
    <t>БШ 20 011-2 Интеркерама PIETRA зеленый широкий бордюр Сорт 1</t>
  </si>
  <si>
    <t>БШ 20 031-2 Интеркерама PIETRA коричневый широкий бордюр Сорт 1</t>
  </si>
  <si>
    <t xml:space="preserve">П 20 011 Интеркерама PIETRA декор-панно зеленый 690*400 Сорт1 </t>
  </si>
  <si>
    <t xml:space="preserve">П 20 031 Интеркерама PIETRA декор-панно коричневый 690*400 Сорт1 </t>
  </si>
  <si>
    <t>БУ 20 011  Интеркерама PIETRA бордюр узкий зеленый 400*45 Сорт 1</t>
  </si>
  <si>
    <t>БУ 20 031  Интеркерама PIETRA бордюр узкий коричневый 400*45 Сорт 1</t>
  </si>
  <si>
    <t>1550 58 071 Интеркерама OROGINAL св.серый пол 150*500 Сорт1/</t>
  </si>
  <si>
    <t>1550 57 031 Интеркерама MASSIMA св.коричневый пол 150*500 Сорт1/</t>
  </si>
  <si>
    <t>4343 63 022 Интеркерама FAGGIO т.красно-коричн. пол 430*430 Сорт1/</t>
  </si>
  <si>
    <t>4343 63 071 Интеркерама FAGGIO св.серый пол 430*430 Сорт1/</t>
  </si>
  <si>
    <t>4343 67 022 Интеркерама FOLK т.бежевый пол 430*430 Сорт1/</t>
  </si>
  <si>
    <t>2350 67 021 Интеркерама FOLK св.бежевый Фон 230*500 Сорт1/</t>
  </si>
  <si>
    <t>2350 67 022 Интеркерама FOLK т.бежевый Цоколь 230*500 Сорт1/</t>
  </si>
  <si>
    <t>4343 62 021 Интеркерама STORIA св.коричневый пол 430*430 Сорт1/</t>
  </si>
  <si>
    <t>2350 68 021 Интеркерама NOBILIS св.бежевый Фон 230*500 Сорт1/</t>
  </si>
  <si>
    <t>2350 68 032 Интеркерама NOBILIS т.коричневый Цоколь 230*500 Сорт1/</t>
  </si>
  <si>
    <t>4343 68 032 Интеркерама NOBILIS т.коричневый пол 430*430 Сорт1/</t>
  </si>
  <si>
    <t>Д 68 032   Интеркерама NOBILIS декор т. коричневый 230*500 Сорт1/</t>
  </si>
  <si>
    <t xml:space="preserve">БВ 68 032 Интеркерама NOBILIS коричневый вертикальный бордюр  Сорт1 </t>
  </si>
  <si>
    <t>БВ31031-2 Интеркерама RUNE коричневый вертикальный бордюр Сорт 1</t>
  </si>
  <si>
    <t xml:space="preserve">Д31031-2 Интеркерама RUNE декор коричневый 230*400 Сорт1 </t>
  </si>
  <si>
    <t>БВ31082-2 Интеркерама RUNE черный вертикальный бордюр Сорт 1</t>
  </si>
  <si>
    <t xml:space="preserve">Д31082-2 Интеркерама RUNE декор черный 230*400 Сорт1 </t>
  </si>
  <si>
    <t>БН 57 031  Интеркерама MASSIMA коричневый напольный  бордюр 500*150 1 Сорт1/</t>
  </si>
  <si>
    <t>ДН 57 031 Интеркерама MASSIMA коричневый напольный декор 150*150 Сорт 1/</t>
  </si>
  <si>
    <t>БН 58 071  Интеркерама ORIGINAL серый напольный  бордюр 500*150 1 Сорт1/</t>
  </si>
  <si>
    <t>1550 57 032 Интеркерама MASSIMA т.коричневый пол 150*500 Сорт1/</t>
  </si>
  <si>
    <t>БН 07 064  Интеркерама LECCE бежевый напольный  бордюр 430*137 1 Сорт1/</t>
  </si>
  <si>
    <t>ДН 07 064 Интеркерама LECCE бежевый напольный декор 137*137 Сорт 1/</t>
  </si>
  <si>
    <t>БН 62 032  Интеркерама STORIA коричневый напольный  бордюр 430*137 1 Сорт1/</t>
  </si>
  <si>
    <t>ДН 62 032 Интеркерама STORIA коричневый напольный декор 137*137 Сорт 1/</t>
  </si>
  <si>
    <t>ПН 62 032 Интеркерама STORIA коричневый панно напольное 860*860 Сорт1</t>
  </si>
  <si>
    <t>4343 62 032 Интеркерама STORIA т.коричневый пол 430*430 Сорт1/</t>
  </si>
  <si>
    <t>св.серый</t>
  </si>
  <si>
    <t>серый</t>
  </si>
  <si>
    <t>св-зел</t>
  </si>
  <si>
    <t>темн-зел</t>
  </si>
  <si>
    <t>зелёный</t>
  </si>
  <si>
    <t>св.коричневый</t>
  </si>
  <si>
    <t>т.коричневый</t>
  </si>
  <si>
    <t>коричневый</t>
  </si>
  <si>
    <t>св.бежевый</t>
  </si>
  <si>
    <t>темно-беж</t>
  </si>
  <si>
    <t>бежевый</t>
  </si>
  <si>
    <t>темн-розовый</t>
  </si>
  <si>
    <t>розовый</t>
  </si>
  <si>
    <t>темн-синий</t>
  </si>
  <si>
    <t>синий</t>
  </si>
  <si>
    <t>темно-корал.</t>
  </si>
  <si>
    <t>коралловый</t>
  </si>
  <si>
    <t>белый</t>
  </si>
  <si>
    <t>черный</t>
  </si>
  <si>
    <t>красно-коричневый</t>
  </si>
  <si>
    <t>красный</t>
  </si>
  <si>
    <t>персиковый</t>
  </si>
  <si>
    <t>св. беж</t>
  </si>
  <si>
    <t>св. серый</t>
  </si>
  <si>
    <t>темн.синий</t>
  </si>
  <si>
    <t>темн.коричневый</t>
  </si>
  <si>
    <t>серо-коричневый</t>
  </si>
  <si>
    <t>т.красно-коричн.</t>
  </si>
  <si>
    <t>т.бежевый</t>
  </si>
  <si>
    <t>230*400</t>
  </si>
  <si>
    <t>350*350</t>
  </si>
  <si>
    <t>95*230</t>
  </si>
  <si>
    <t>430*430</t>
  </si>
  <si>
    <t>230*75</t>
  </si>
  <si>
    <t>400*70</t>
  </si>
  <si>
    <t>75*230</t>
  </si>
  <si>
    <t>230*350</t>
  </si>
  <si>
    <t>460*350</t>
  </si>
  <si>
    <t>82*230</t>
  </si>
  <si>
    <t>54*350</t>
  </si>
  <si>
    <t>55*230</t>
  </si>
  <si>
    <t>100*100</t>
  </si>
  <si>
    <t>430*137</t>
  </si>
  <si>
    <t>137*137</t>
  </si>
  <si>
    <t>70*400</t>
  </si>
  <si>
    <t>860*860</t>
  </si>
  <si>
    <t>150*500</t>
  </si>
  <si>
    <t>350*110</t>
  </si>
  <si>
    <t>430*400</t>
  </si>
  <si>
    <t>400*110</t>
  </si>
  <si>
    <t>690*400</t>
  </si>
  <si>
    <t>400*45</t>
  </si>
  <si>
    <t>230*500</t>
  </si>
  <si>
    <t>70*500</t>
  </si>
  <si>
    <t>400*71,5</t>
  </si>
  <si>
    <t>500*150</t>
  </si>
  <si>
    <t>150*150</t>
  </si>
  <si>
    <t>фон</t>
  </si>
  <si>
    <t>пол</t>
  </si>
  <si>
    <t>бордюр</t>
  </si>
  <si>
    <t>декор</t>
  </si>
  <si>
    <t>цоколь</t>
  </si>
  <si>
    <t xml:space="preserve">пол </t>
  </si>
  <si>
    <t xml:space="preserve">декор </t>
  </si>
  <si>
    <t>декор-панно</t>
  </si>
  <si>
    <t>панно напольное</t>
  </si>
  <si>
    <t>панно</t>
  </si>
  <si>
    <t>м2</t>
  </si>
  <si>
    <t>шт</t>
  </si>
  <si>
    <t>рекомендованная мин оптовая цена</t>
  </si>
  <si>
    <t>рекомендованная мин розничная цена</t>
  </si>
  <si>
    <t>CONFETTI</t>
  </si>
  <si>
    <t>TRAVERTINO</t>
  </si>
  <si>
    <t xml:space="preserve"> BRINA </t>
  </si>
  <si>
    <t xml:space="preserve">FANTASIA </t>
  </si>
  <si>
    <t xml:space="preserve">MARMOL </t>
  </si>
  <si>
    <t xml:space="preserve">LECCE </t>
  </si>
  <si>
    <t xml:space="preserve">OROGINAL </t>
  </si>
  <si>
    <t xml:space="preserve">STORIA </t>
  </si>
  <si>
    <t xml:space="preserve">NOBILIS </t>
  </si>
  <si>
    <t>(FNG301R) облицовочная плитка: Fino, 20x44, Сорт1</t>
  </si>
  <si>
    <t>(FNG221R) облицовочная плитка: Fino, 20x44, Сорт1</t>
  </si>
  <si>
    <t>(FN4E222-41) напольная плитка: Fino, 44x44, Сорт1</t>
  </si>
  <si>
    <t>(FN1J301) бордюр: Fino, 5x44, Сорт1</t>
  </si>
  <si>
    <t>(FN2G301) вставка: Fino, 20x44, Сорт1</t>
  </si>
  <si>
    <t>Моника наст. Плитка белая 20*30</t>
  </si>
  <si>
    <t>Моника наст. Плитка коричневая 20*30</t>
  </si>
  <si>
    <t>Моника декор 20*30 (аналог ШД 053)</t>
  </si>
  <si>
    <t>Моника бордюр 200*57 (аналог ШБ 053)</t>
  </si>
  <si>
    <t>Тесео наст. плитка светло-коричневая 25*45</t>
  </si>
  <si>
    <t>Тесео наст. плитка темно-коричневая 25*45</t>
  </si>
  <si>
    <t>Тесео нап.плитка св.-коричневая 45*45</t>
  </si>
  <si>
    <t>Тесео нап.плитка тем.-коричневая 45*45</t>
  </si>
  <si>
    <t>Тесео декор коричневый 25*45</t>
  </si>
  <si>
    <t>Тесео бордюр наст. коричневый 25*10</t>
  </si>
  <si>
    <t>Тесео декор нап. коричневый 45*45</t>
  </si>
  <si>
    <t>Тесео бордюр нап. коричневый 22,5*45</t>
  </si>
  <si>
    <t>Tallado нап.плитка бежевая 45*45</t>
  </si>
  <si>
    <t>Catalonia нап.плитка красно-коричневая 45*45</t>
  </si>
  <si>
    <t>Barcelona св.беж.</t>
  </si>
  <si>
    <t>Barcelona коричн.</t>
  </si>
  <si>
    <t>Бордюр Барселона 400х190 корич</t>
  </si>
  <si>
    <t>Декор Барселона 190х190 корич</t>
  </si>
  <si>
    <t>1031-0053</t>
  </si>
  <si>
    <t>1031-0054</t>
  </si>
  <si>
    <t>1631-0021</t>
  </si>
  <si>
    <t>1502-0563</t>
  </si>
  <si>
    <t>1045-0046</t>
  </si>
  <si>
    <t>1045-0047</t>
  </si>
  <si>
    <t>6046-0105</t>
  </si>
  <si>
    <t>6046-0106</t>
  </si>
  <si>
    <t>1645-0063</t>
  </si>
  <si>
    <t>1501-0068</t>
  </si>
  <si>
    <t>3646-0102</t>
  </si>
  <si>
    <t>3604-0101</t>
  </si>
  <si>
    <t>6046-0123</t>
  </si>
  <si>
    <t>6046-0124</t>
  </si>
  <si>
    <t>GT BAR L 400/190/BR</t>
  </si>
  <si>
    <t xml:space="preserve">GT BAR D 190/190/BR </t>
  </si>
  <si>
    <t>Керамический гранит глазурованный 330х330       Легенда           арт  726762</t>
  </si>
  <si>
    <t>Универсальные керамические бордюры ("бусины / капсулы")</t>
  </si>
  <si>
    <t xml:space="preserve">Бусинка 1,3х25 платина </t>
  </si>
  <si>
    <t xml:space="preserve">Бусинка 1,3х25 золото </t>
  </si>
  <si>
    <t xml:space="preserve">Капсула 0,7х25 см    золото </t>
  </si>
  <si>
    <t xml:space="preserve">Капсула 0,7х25  см    платина </t>
  </si>
  <si>
    <t xml:space="preserve">Капсула 0,7х25   см  бежевая люстрированная </t>
  </si>
  <si>
    <t>Капсула 0,7х25   см   зеленая люстрированная.</t>
  </si>
  <si>
    <t xml:space="preserve">Капсула 0,7х25    см   розовая люстрированная </t>
  </si>
  <si>
    <t>Капсула 0,7х25    см   голубая люстрированная</t>
  </si>
  <si>
    <t>Капсула 0,7х25    см   коричневая люстрированная</t>
  </si>
  <si>
    <t xml:space="preserve">Капсула 0,7х25    см   фиолетовая люстрированная </t>
  </si>
  <si>
    <t xml:space="preserve">Бусинка 1,3х25 черная люстрированная  </t>
  </si>
  <si>
    <t>сиреневый</t>
  </si>
  <si>
    <t>св. коричневая</t>
  </si>
  <si>
    <t>тем. коричневая</t>
  </si>
  <si>
    <t>бежевая</t>
  </si>
  <si>
    <t>красно-коричневая</t>
  </si>
  <si>
    <t>св. бежевывй</t>
  </si>
  <si>
    <t>20х44</t>
  </si>
  <si>
    <t>44х44</t>
  </si>
  <si>
    <t>5х44</t>
  </si>
  <si>
    <t>стена</t>
  </si>
  <si>
    <t>200*300</t>
  </si>
  <si>
    <t>200*57</t>
  </si>
  <si>
    <t>250*450</t>
  </si>
  <si>
    <t>450*450</t>
  </si>
  <si>
    <t>250*100</t>
  </si>
  <si>
    <t>225*450</t>
  </si>
  <si>
    <t>40х40</t>
  </si>
  <si>
    <t>40х19</t>
  </si>
  <si>
    <t>19х19</t>
  </si>
  <si>
    <t>МОНИКА</t>
  </si>
  <si>
    <t>TECEO</t>
  </si>
  <si>
    <t>TALLADO</t>
  </si>
  <si>
    <t>CATALONIA</t>
  </si>
  <si>
    <t>BARCELONA</t>
  </si>
  <si>
    <t>М-КВАДРАТ (КИРОВСКАЯ ПЛИТКА)</t>
  </si>
  <si>
    <t>Группа товара</t>
  </si>
  <si>
    <t>Ед. измерения</t>
  </si>
  <si>
    <t xml:space="preserve">Размер см </t>
  </si>
  <si>
    <t xml:space="preserve">1шт </t>
  </si>
  <si>
    <t>щт в м2</t>
  </si>
  <si>
    <t>Кол-во в упаковке шт.</t>
  </si>
  <si>
    <t>Кол-во на поддоне м3</t>
  </si>
  <si>
    <t>Рекоменд розн. м2</t>
  </si>
  <si>
    <t>Оптовая м2</t>
  </si>
  <si>
    <t xml:space="preserve">Керамический гранит глазурованный 330х300 Алькора (зеленый) арт.725222 </t>
  </si>
  <si>
    <t>Керамический гранит глазуров обьемн штамп 330х300 Бавария (коричневый) арт.726162</t>
  </si>
  <si>
    <t>Керамический гранит глазурованный 330х300 Мадера (коричневый) арт.725462</t>
  </si>
  <si>
    <t>Керамический гранит глазурованный 330х300 Мармара (бежевый) арт.725662</t>
  </si>
  <si>
    <t>0,40</t>
  </si>
  <si>
    <t>Плитка 20х45 см</t>
  </si>
  <si>
    <t>6*40</t>
  </si>
  <si>
    <t>6*25</t>
  </si>
  <si>
    <t>Керамический гранит глазуров мозаичный 330х300 Мармарис (бежевый) арт.725562</t>
  </si>
  <si>
    <t>Керамический гранит глазуров обьемн штамп 330х300 Мюнхен (коричневый) арт.725962</t>
  </si>
  <si>
    <t>Керамический гранит глазуров обьемн штамп 330х300 Рейн (коричневый) арт.726062</t>
  </si>
  <si>
    <t>Плитка керамическая облицовочная</t>
  </si>
  <si>
    <t>Плитка 25х40 см</t>
  </si>
  <si>
    <t>Плитка обл. 250х400 Цезарь (Серая) арт.122571</t>
  </si>
  <si>
    <t>Плитка обл. 250х400 Цезарь (Черная) арт.122593</t>
  </si>
  <si>
    <t>Плитка обл. 250х400 Капри (Розовая) арт.122442</t>
  </si>
  <si>
    <t>Плитка обл. 250х400 Каприс (Розовая) арт.122342</t>
  </si>
  <si>
    <t>Плитка обл. 250х400 Корсика (Белая) арт.122100</t>
  </si>
  <si>
    <t>Плитка обл. 250х400 Корсика (Голубая) арт.122111</t>
  </si>
  <si>
    <t>Плитка обл. 250х400 Моноколор (Белая) арт.120000</t>
  </si>
  <si>
    <t>Плитка обл. 250х400 Моноколор (Желтая) арт.120032</t>
  </si>
  <si>
    <t>Плитка обл. 250х400 Моноколор (Розовая) арт.120041</t>
  </si>
  <si>
    <t>Плитка обл. 250х400 Моноколор (Красная) арт.120042</t>
  </si>
  <si>
    <t>Плитка обл. 250х400 Моноколор (Синяя) арт.120013</t>
  </si>
  <si>
    <t>Плитка обл. 250х400 Моноколор (Бежевая) НАРЕЗКА арт.125061</t>
  </si>
  <si>
    <t>Плитка обл. 250х400 Парадис (Белая) арт.121700</t>
  </si>
  <si>
    <t>Плитка обл. 250х400 Парадис (Желтая) арт.121731</t>
  </si>
  <si>
    <t>Плитка обл. 250х400 Парадис (Салатовая) арт.121721</t>
  </si>
  <si>
    <t>Плитка обл. 250х400 Флёр (белая) арт.122801</t>
  </si>
  <si>
    <t>Плитка обл. 250х400 Таурус (Белая) арт.121500</t>
  </si>
  <si>
    <t>Плитка обл. 250х400 Таурус (Красная) арт.121543</t>
  </si>
  <si>
    <t>Плитка обл. 250х400 Таурус (Черная) арт.121593</t>
  </si>
  <si>
    <t>Плитка обл. 250х400 Шарм (Белая) арт.122200</t>
  </si>
  <si>
    <t>Плитка обл. 250х400 Шарм (Красная) арт.122243</t>
  </si>
  <si>
    <t>Плитка 20х30 см</t>
  </si>
  <si>
    <t xml:space="preserve">Плитка обл. 200х300 Адриатика (Голубая) арт.111912 </t>
  </si>
  <si>
    <t>0,3</t>
  </si>
  <si>
    <t>Плитка обл. 200х300 Альтаир (Белая) арт.111200</t>
  </si>
  <si>
    <t>Плитка обл. 200х300 Альтаир (Зеленая) арт.111221</t>
  </si>
  <si>
    <t>Плитка обл. 200х300 Альтаир (Розовая) арт.111241</t>
  </si>
  <si>
    <t>Плитка обл. 200х300 Арго (Св.терракотовая) НАРЕЗКА арт.115161</t>
  </si>
  <si>
    <t>Плитка обл. 200х300 Квазар (Белая) арт.110800</t>
  </si>
  <si>
    <t>Плитка обл. 200х300 Квазар (Бордовая) арт.110843</t>
  </si>
  <si>
    <t>Плитка обл. 200х300 Квазар (Синяя) арт.110813</t>
  </si>
  <si>
    <t>Плитка обл. 200х300 Моноколор (Белая) арт.110000</t>
  </si>
  <si>
    <t>Плитка обл. 200х300 Моноколор (Св.бежевая) арт.110061</t>
  </si>
  <si>
    <t>Плитка обл. 200х300 Орион (Св.синяя) арт.110711</t>
  </si>
  <si>
    <t>Плитка обл. 200х300 Орион (Ср.синяя) арт.110712</t>
  </si>
  <si>
    <t>Плитка обл. 200х300 Ресса (Св.бежевая) арт.110461</t>
  </si>
  <si>
    <t>Плитка обл. 200х300 Ресса (Св.зеленая) арт.110421</t>
  </si>
  <si>
    <t>Плитка обл. 200х300 Ресса (Св.розовая) арт.110441</t>
  </si>
  <si>
    <t>Декор Шампань. 334861</t>
  </si>
  <si>
    <t>Декор  Шампань 334861/1</t>
  </si>
  <si>
    <t>Бордюр Шампань арт.264861</t>
  </si>
  <si>
    <t>6*45</t>
  </si>
  <si>
    <t>Плитка обл. 200х300 Ресса (Св.синяя) арт.110411</t>
  </si>
  <si>
    <t>Плитка обл. 200х300 Ресса (Ср.бежевая) арт.110462</t>
  </si>
  <si>
    <t>Плитка обл. 200х300 Ресса (Ср.зеленая) арт.110422</t>
  </si>
  <si>
    <t>(SH2G381) вставка: Shine, 20x44, Сорт1</t>
  </si>
  <si>
    <t>(SH2G011DT) вставка: Shine, 20x44, Сорт1</t>
  </si>
  <si>
    <t>(SH7H381) спецэлемент стеклянный: Shine, 4x44, Сорт1</t>
  </si>
  <si>
    <t>(SHG011D) облицовочная плитка: Shine, 20x44, Сорт1</t>
  </si>
  <si>
    <t>(SHG111D) облицовочная плитка: Shine, 20x44, Сорт1</t>
  </si>
  <si>
    <t>(SH4E112-41) напольная плитка: Shine, 44x44, Сорт1</t>
  </si>
  <si>
    <t>золотистый</t>
  </si>
  <si>
    <t>м²</t>
  </si>
  <si>
    <t>Shine</t>
  </si>
  <si>
    <t>Плитка обл. 200х300 Ресса (Ср.розовая) арт.110442</t>
  </si>
  <si>
    <t>Плитка обл. 200х300 Ресса (Ср.синяя) арт.110412</t>
  </si>
  <si>
    <t xml:space="preserve">Керамический гранит глазурованный </t>
  </si>
  <si>
    <t>Керамический гранит глазурованный 330х300 Адриатика (Голубой) арт.721912</t>
  </si>
  <si>
    <t>Керамический гранит глазурованный 330х330 Квазар (Бордовый) арт.720843</t>
  </si>
  <si>
    <t>Керамический гранит глазурованный 330х330 Квазар (Синий) арт.720813</t>
  </si>
  <si>
    <t>Керамический гранит глазурованный 330х330 Мозаика КРИТ (Синий) арт.723012</t>
  </si>
  <si>
    <t>Керамический гранит глазурованный 330х330 Мозаика Персия (Коричневый) арт.723162</t>
  </si>
  <si>
    <t>Керамический гранит глазурованный 330х330 Моноколор (Голубой) арт.720012</t>
  </si>
  <si>
    <t>Керамический гранит глазурованный 330х330 Моноколор (Св.зеленый) арт.720021</t>
  </si>
  <si>
    <t>Керамический гранит глазурованный 330х330 Моноколор (Св.розовый) арт.720041</t>
  </si>
  <si>
    <t>Керамический гранит глазурованный 330х330 Моноколор (Синий) арт.720013</t>
  </si>
  <si>
    <t>Керамический гранит глазурованный 330х300 Орион (Синий) арт.720712</t>
  </si>
  <si>
    <t>Керамический гранит глазурованный 330х330 Парадис (Желтый) арт.721731</t>
  </si>
  <si>
    <t>Керамический гранит глазурованный 330х330 Парадис (Салатовый) арт.721721</t>
  </si>
  <si>
    <t>Керамический гранит глазурованный 330х330 Паркет Орфей (Песочный) арт.721362</t>
  </si>
  <si>
    <t>Декорированное Панно Бланко арт. 372661 (500х800, 4 плитки)</t>
  </si>
  <si>
    <t>Керамический гранит глазурованный 330х330 Паркет Прима (Бежевый) арт.721162</t>
  </si>
  <si>
    <t>Керамический гранит глазурованный 330х330 Паркет Роза ветров (Серый) арт.721462</t>
  </si>
  <si>
    <t>Керамический гранит глазурованный 330х330 Невада (Бежевый) арт.722262</t>
  </si>
  <si>
    <t>5*45</t>
  </si>
  <si>
    <t>Керамический гранит глазурованный 330х330 Сахара (Песочный) арт.722161</t>
  </si>
  <si>
    <t>Керамический гранит глазурованный 330х330 Ресса (Бежевый) арт.720462</t>
  </si>
  <si>
    <t>Керамический гранит глазурованный 330х330 Ресса (Зеленый) арт.720422</t>
  </si>
  <si>
    <t>Керамический гранит глазурованный 330х330 Ресса (Розовый) арт.720442</t>
  </si>
  <si>
    <t>Керамический гранит глазурованный 330х330 Ресса (Синий) арт.720412</t>
  </si>
  <si>
    <t>Керамический гранит глазурованный 330х330 Родонит (Коричневый) арт.723863</t>
  </si>
  <si>
    <t>Керамический гранит глазурованный 330х330 Родонит (Серо-Коричневый) арт.723873</t>
  </si>
  <si>
    <t>Керамический гранит глазурованный 330х330 Сатурн (Коричневая) арт.724662</t>
  </si>
  <si>
    <t>Керамический гранит глазурованный 330х330 Таурус (Белый) арт.721200</t>
  </si>
  <si>
    <t>Керамический гранит глазурованный 330х330 Таурус (Красный) арт.721243</t>
  </si>
  <si>
    <t>Керамический гранит глазурованный 330х330 Таурус (Черный) арт.721293</t>
  </si>
  <si>
    <t>Керамический гранит глазурованный 330х330 Цезарь (Черный) арт.722593</t>
  </si>
  <si>
    <t>Декоративные элементы</t>
  </si>
  <si>
    <t>Декоры</t>
  </si>
  <si>
    <t>Декор Адриатика 1 (звезда) голубой 311911/1</t>
  </si>
  <si>
    <t>шт.</t>
  </si>
  <si>
    <t>Декор Адриатика 1 (краб) голубой 311911</t>
  </si>
  <si>
    <t>Декор Альтаир 1 зеленый  311221</t>
  </si>
  <si>
    <t>Декор Альтаир 1 розовый  311241</t>
  </si>
  <si>
    <t>Декор Альтаир 3 золотой 311203</t>
  </si>
  <si>
    <t>Декор Арго 1 терракот, 310161</t>
  </si>
  <si>
    <t>Декор Арго 1 терракот, 310161/3</t>
  </si>
  <si>
    <t>Декор Квазар 3 синий, 310813</t>
  </si>
  <si>
    <t>Декор Квазар 4 бордовый, 310844</t>
  </si>
  <si>
    <t>Декор Моноколор "Маки" Стебель арт. 340023</t>
  </si>
  <si>
    <t>Декор Моноколор "Маки" Цветок желтый арт. 340031</t>
  </si>
  <si>
    <t>Декор Моноколор "Маки" Цветок красный арт. 340043</t>
  </si>
  <si>
    <t>Декор Моноколор "Маки" Цветок синий арт. 340012</t>
  </si>
  <si>
    <t>Декор Мозаика 1 синий 340011</t>
  </si>
  <si>
    <t>Декор Моноколор "Кофе микс" 2 бежевый  340062</t>
  </si>
  <si>
    <t>Декор Моноколор "Кофейня" 3  бежевый  340063</t>
  </si>
  <si>
    <t>Декор Моноколор "Лилия" 2 розовый  340042</t>
  </si>
  <si>
    <t>Декор Орион 2 синий, 310712/2</t>
  </si>
  <si>
    <t>Декор Парадис 1 зеленый 341721 (зеленая ромашка)</t>
  </si>
  <si>
    <t>Декор Парадис 1 зеленый 341721/1 (белая ромашка)</t>
  </si>
  <si>
    <t>Декор Парадис 2 желтый 341732</t>
  </si>
  <si>
    <t>Декор Ресса 1 бежевый, 310461</t>
  </si>
  <si>
    <t>Плитка обл. 250х400 Мозаика "Мармара" Коричневая, объемная арт.123861</t>
  </si>
  <si>
    <t>Декор Ресса 1 зеленый, 310421</t>
  </si>
  <si>
    <t>Декор Ресса 1 розовый, 310441</t>
  </si>
  <si>
    <t>Декор Ресса 1 синий, 310411</t>
  </si>
  <si>
    <t>Декор Ресса 5 синий, 310415</t>
  </si>
  <si>
    <t>Декор Флер 1 розовый 342831</t>
  </si>
  <si>
    <t>Декор Флер 2 розовый 342832</t>
  </si>
  <si>
    <t>Декор Флер 3 розовый 342833</t>
  </si>
  <si>
    <t>Декор Таурус 1 красный  341541</t>
  </si>
  <si>
    <t>Декор Таурус 2 Мозаика красный 341542</t>
  </si>
  <si>
    <t>Декор Цезарь 1 серый 342571</t>
  </si>
  <si>
    <t>Бордюры</t>
  </si>
  <si>
    <t>Бордюр Адриатика 1 (звезда) голубой 221911/1</t>
  </si>
  <si>
    <t>7х20</t>
  </si>
  <si>
    <t>Бордюр Адриатика 1 (краб) голубой 221911</t>
  </si>
  <si>
    <t>Бордюр Альтаир 1 зеленый 221221</t>
  </si>
  <si>
    <t>4,8х20</t>
  </si>
  <si>
    <t>Бордюр Альтаир 1 розовый 221241</t>
  </si>
  <si>
    <t>Бордюр Альтаир 3 золотой  251203</t>
  </si>
  <si>
    <t>8х30</t>
  </si>
  <si>
    <t>Бордюр Каприс 1 розовый 272341</t>
  </si>
  <si>
    <t>7,5х25</t>
  </si>
  <si>
    <t>Бордюр Каприс 2 розовый 272342</t>
  </si>
  <si>
    <t>Бордюр Квазар 3 синий 220813</t>
  </si>
  <si>
    <t>5,4х20</t>
  </si>
  <si>
    <t>Бордюр Квазар 4 бордовый 220844</t>
  </si>
  <si>
    <t>5,6х20</t>
  </si>
  <si>
    <t>Бордюр Корсика 1 синий (55*250) 272111</t>
  </si>
  <si>
    <t>6х25</t>
  </si>
  <si>
    <t>Бордюр Корсика 1 синий (55*400) 262111</t>
  </si>
  <si>
    <t>6х40</t>
  </si>
  <si>
    <t>Бордюр Моноколор " Маки" Желтый-красный арт. 270041</t>
  </si>
  <si>
    <t>6х23</t>
  </si>
  <si>
    <t>Бордюр Моноколор "Маки" Желтый-синий арт. 270011</t>
  </si>
  <si>
    <t>6х24</t>
  </si>
  <si>
    <t>рекомендованная мин оптовая цена ШТ</t>
  </si>
  <si>
    <t>Бордюр Моноколор "Лилия" 2 розовый  270042</t>
  </si>
  <si>
    <t>Бордюр Шарм 1 красный 272241</t>
  </si>
  <si>
    <t>Бордюр Шарм 2 (стекло) 262242/1</t>
  </si>
  <si>
    <t>5х40</t>
  </si>
  <si>
    <t>Бордюр Шарм 2 (стекло) 262242/2</t>
  </si>
  <si>
    <t>5х25</t>
  </si>
  <si>
    <t>Бордюр Орион 2 синий арт. 210712/2</t>
  </si>
  <si>
    <t>7,1х20</t>
  </si>
  <si>
    <t>Бордюр Орион 2 узк. арт.240712/2</t>
  </si>
  <si>
    <t>3х20</t>
  </si>
  <si>
    <t>Бордюр Парадис 1 желтый 271731</t>
  </si>
  <si>
    <t>7,1х25</t>
  </si>
  <si>
    <t>Бордюр Парадис 1 зеленый 271721</t>
  </si>
  <si>
    <t>Бордюр Парадис 2 желтый  271732</t>
  </si>
  <si>
    <t>Бордюр Ресса 1 бежевый 220461</t>
  </si>
  <si>
    <t>Бордюр Ресса 1 зеленый, 220421</t>
  </si>
  <si>
    <t>Бордюр Ресса 1 розовый 220441</t>
  </si>
  <si>
    <t>Бордюр Ресса 1 синий, 220411</t>
  </si>
  <si>
    <t>Бордюр Ресса 5 синий  220415</t>
  </si>
  <si>
    <t>5,8х20</t>
  </si>
  <si>
    <t>Бордюр Флер розовый 271861</t>
  </si>
  <si>
    <t>Бордюр Таурус 1 красный  261541</t>
  </si>
  <si>
    <t>10х40</t>
  </si>
  <si>
    <t>Бордюр Цезарь 1 серый 272571</t>
  </si>
  <si>
    <t>Элементы к напольной плитке</t>
  </si>
  <si>
    <t>Декор Адриатика голубой 351912</t>
  </si>
  <si>
    <t>33х33</t>
  </si>
  <si>
    <t>Бордюр Цезарь белый 282501</t>
  </si>
  <si>
    <t>15,2х33</t>
  </si>
  <si>
    <t>Декор Цезарь белый 352501</t>
  </si>
  <si>
    <t>Квадрат Цезарь белый 742501</t>
  </si>
  <si>
    <t>15,2х15,2</t>
  </si>
  <si>
    <t>Вставка Парадис желтая 751732</t>
  </si>
  <si>
    <t>10х10</t>
  </si>
  <si>
    <t>Вставка Парадис зеленая 751722</t>
  </si>
  <si>
    <t>Декоративные панно</t>
  </si>
  <si>
    <t>Декорированное</t>
  </si>
  <si>
    <t>Декорированное Панно "Мерлин" (1600х500, 8 плиток )</t>
  </si>
  <si>
    <t>компл</t>
  </si>
  <si>
    <t>160х50</t>
  </si>
  <si>
    <t>Декорированное Панно "Мерлин Монро" (1200х750, 9 плиток )</t>
  </si>
  <si>
    <t>120х75</t>
  </si>
  <si>
    <t>www.pareti.ru</t>
  </si>
  <si>
    <t>НАИМЕНОВАНИЕ/АРТИКУЛ</t>
  </si>
  <si>
    <t xml:space="preserve">минимальная оптовая заводская цена от 20000 м2 </t>
  </si>
  <si>
    <t xml:space="preserve">минимальные розничные цены </t>
  </si>
  <si>
    <t xml:space="preserve">            Панели ПВХ</t>
  </si>
  <si>
    <t>Коллекции 2013 года     "PARETI"   2,7*0,25*0,08</t>
  </si>
  <si>
    <t>руб./м2</t>
  </si>
  <si>
    <t>Декор Мартиника  250*400    арт 346441</t>
  </si>
  <si>
    <t>руб./шт.</t>
  </si>
  <si>
    <t>коллекция 300-0,1,2,3,4 (рыбки)</t>
  </si>
  <si>
    <t>коллекция 301-0,1,2,3,4(фон к рыбкам)</t>
  </si>
  <si>
    <t xml:space="preserve">коллекция 304-0,1,2,3 (мохито)           </t>
  </si>
  <si>
    <t xml:space="preserve">коллекция 305-0,1,2 (лондон)    </t>
  </si>
  <si>
    <t>коллекция 306-0,1,2,3 (фен-шуй)</t>
  </si>
  <si>
    <t>коллекция 307-0,1,2,3 (фон фен-шуй)</t>
  </si>
  <si>
    <t>Коллекции 2012 года     "PARETI"  2,7*0,25*0,08</t>
  </si>
  <si>
    <t xml:space="preserve">                                                                          </t>
  </si>
  <si>
    <t xml:space="preserve">PIETRA     </t>
  </si>
  <si>
    <t>ИНТЕРКЕРАМА</t>
  </si>
  <si>
    <t>коллекция 302-0,1,2,3,4 (баттерфляй звезды фон)-термоперевод</t>
  </si>
  <si>
    <t>Декор Легенда  250х400          Stella di mare (маленькие) арт. 336761</t>
  </si>
  <si>
    <t>Декор Легенда  250х400          Starfish (средние)            арт. 336762</t>
  </si>
  <si>
    <t>Декор Легенда  250х400          Seashells (крупные)        арт. 336763</t>
  </si>
  <si>
    <t>Декор Скай Блю серый арт. 334571</t>
  </si>
  <si>
    <t>Декор с вырезом Скай Блю 2 серый арт. 334572</t>
  </si>
  <si>
    <t>Вставка Скай Блю 2 серая стекло арт.394572</t>
  </si>
  <si>
    <t>Бордюр Мартиника  1 розовый арт. 266441</t>
  </si>
  <si>
    <t>Бордюр Скай Блю  1 серый арт. 224571</t>
  </si>
  <si>
    <t>Бордюр Скай Блю  2 серый  стекло арт.264572</t>
  </si>
  <si>
    <t xml:space="preserve"> Плитка обл. 250х400       Алькора (Оливковая) арт.125221</t>
  </si>
  <si>
    <t xml:space="preserve"> Плитка обл. 250х400       Мартиника  (Розовая), объемная арт.126441, , </t>
  </si>
  <si>
    <t xml:space="preserve"> Плитка обл. 250х400       мартиника  (Розовая) арт.126442</t>
  </si>
  <si>
    <t xml:space="preserve"> Плитка обл. 250х400        Мартиника "Цветы" (Розовая) арт.126443</t>
  </si>
  <si>
    <t>Плитка обл. 250х400         Бланко (Бежевая) арт.122641</t>
  </si>
  <si>
    <t>АRОМА</t>
  </si>
  <si>
    <t>AROMA наст. плитка светло-бежевый 250*450</t>
  </si>
  <si>
    <t>AROMA наст. плитка розовый 250*450</t>
  </si>
  <si>
    <t>AROMA наст. плитка бежевый 250*450</t>
  </si>
  <si>
    <t>AROMA бордюр бежевый 75*450</t>
  </si>
  <si>
    <t>75*450</t>
  </si>
  <si>
    <t>AROMA бордюр розовый 75*450</t>
  </si>
  <si>
    <t>AROMA декор -панно беж. 450*500 (кмп.2 шт.)</t>
  </si>
  <si>
    <t>450*500</t>
  </si>
  <si>
    <t>AROMA декор -панно роз.450*500 (кмп.2 шт.)</t>
  </si>
  <si>
    <t>AROMA нап. плитка керам. гл. беж. 450*450</t>
  </si>
  <si>
    <t>AROMA нап. плитка керам. гл. роз. 450*450</t>
  </si>
  <si>
    <t>кмп</t>
  </si>
  <si>
    <t>3035-0161</t>
  </si>
  <si>
    <t xml:space="preserve">   коричневый</t>
  </si>
  <si>
    <t>33,3х33,3</t>
  </si>
  <si>
    <t>Глобал Тайл</t>
  </si>
  <si>
    <t>AROMA</t>
  </si>
  <si>
    <t>Эдем (пол к монике)</t>
  </si>
  <si>
    <t>SAFARI</t>
  </si>
  <si>
    <t>2340 73 031 Интеркерама SAFARI Светлый коричневый фон 230*400 Сорт1</t>
  </si>
  <si>
    <t>2340 73 032 Интеркерама SAFARI Темный коричневый цоколь 230*400 Сорт1</t>
  </si>
  <si>
    <t>2340 73 022 Интеркерама SAFARI Темный бежевый цоколь 230*400 Сорт1</t>
  </si>
  <si>
    <t>4343 73 032 Интеркерама SAFARI Коричневый пол 430*430 Сорт1/</t>
  </si>
  <si>
    <t>4343 73 022 Интеркерама SAFARI Бежевый пол 430*430 Сорт1/</t>
  </si>
  <si>
    <t xml:space="preserve">Д73031 Интеркерама SAFARI Коричневый декор  Сорт1 </t>
  </si>
  <si>
    <t>П73031 Интеркерама SAFARI Коричневый декор-панно  Сорт1</t>
  </si>
  <si>
    <t>БВ73031 Интеркерама SAFARI  вертикальный  бордюр Сорт1</t>
  </si>
  <si>
    <t>коллекция 303-0,1,2,3,4 (баттерфляй)-термоперевод</t>
  </si>
  <si>
    <t>мин. оптовая цена</t>
  </si>
  <si>
    <t>ФЛОРИАН</t>
  </si>
  <si>
    <t>Флориан</t>
  </si>
  <si>
    <t>Флориан 7С</t>
  </si>
  <si>
    <t>Бордюр Флориан 3С/10 свет.</t>
  </si>
  <si>
    <t>Бордюр Флориан 3Т/10 темн.</t>
  </si>
  <si>
    <t>Декор Флориан 3С/20 свет</t>
  </si>
  <si>
    <t>275*400</t>
  </si>
  <si>
    <t>400*84</t>
  </si>
  <si>
    <t>400*400</t>
  </si>
  <si>
    <t xml:space="preserve">Флориан 3Т </t>
  </si>
  <si>
    <t>Флориан 3П  пол</t>
  </si>
  <si>
    <t>м3</t>
  </si>
  <si>
    <t>Керамический гранит глазурованный 330х330 Моноколор (Розовый) арт.720041</t>
  </si>
  <si>
    <t>FINO</t>
  </si>
  <si>
    <t>FNG221R</t>
  </si>
  <si>
    <t>FN4E222-41</t>
  </si>
  <si>
    <t>FN1J301</t>
  </si>
  <si>
    <t>FN2G301</t>
  </si>
  <si>
    <t>Керамический гранит глазуров обьемн штамп 330х300 Олива (коричневый) арт.725322</t>
  </si>
  <si>
    <t>Декор Шарм 2 красный 342201</t>
  </si>
  <si>
    <t>Декор Шарм 2/2 красный 342242</t>
  </si>
  <si>
    <t>Декор Парадиз 1 жел (желт ромашка) 341731</t>
  </si>
  <si>
    <t>Декор Парадиз 1 жел (желт ромашка) 341731/1</t>
  </si>
  <si>
    <t>4343 10 032</t>
  </si>
  <si>
    <t>4343 10 022</t>
  </si>
  <si>
    <t>4345 10 042 Интеркерама ALICANTE св. бежевый пол 430*430 Сорт1 /</t>
  </si>
  <si>
    <t>кор</t>
  </si>
  <si>
    <t>430*431</t>
  </si>
  <si>
    <t>430*432</t>
  </si>
  <si>
    <t>м4</t>
  </si>
  <si>
    <t>4344 10 032 Интеркерама ALICANTE кор пол 430*430 Сорт1 /</t>
  </si>
  <si>
    <t>4343 10 022 Интеркерама ALICANTE бежевый пол 430*430 Сорт1 /</t>
  </si>
  <si>
    <t>4344 07 063 Интеркерама LECCE св. корич пол 430*430 Сорт1 /</t>
  </si>
  <si>
    <t>4345 07 064 Интеркерама LECCE св. корич пол 430*430 Сорт1 /</t>
  </si>
  <si>
    <t>4344 07 063</t>
  </si>
  <si>
    <t>4345 07 064</t>
  </si>
  <si>
    <t>ЦЕРСАНИТ</t>
  </si>
  <si>
    <t>КЕРАМИН</t>
  </si>
  <si>
    <t>BRILLAR</t>
  </si>
  <si>
    <t>(CT2K151) вставка: Coctail "гранат", 20x30, Сорт1</t>
  </si>
  <si>
    <t>гранат</t>
  </si>
  <si>
    <t>20x30</t>
  </si>
  <si>
    <t>(CT2K152) вставка: Coctail "киви", 20x30, Сорт1</t>
  </si>
  <si>
    <t>киви</t>
  </si>
  <si>
    <t>(CT2K153) вставка: Coctail "специи", 20x30, Сорт1</t>
  </si>
  <si>
    <t>специи</t>
  </si>
  <si>
    <t>(CT2K154) вставка: Coctail "лимон", 20x30, Сорт1</t>
  </si>
  <si>
    <t>лимон</t>
  </si>
  <si>
    <t>(CT2K301) вставка: Coctail "гранат", 20x30, Сорт1</t>
  </si>
  <si>
    <t>(CT2K302) вставка: Coctail "киви", 20x30, Сорт1</t>
  </si>
  <si>
    <t>(CT2K303) вставка: Coctail "специи", 20x30, Сорт1</t>
  </si>
  <si>
    <t>(CT2K304) вставка: Coctail "лимон", 20x30, Сорт1</t>
  </si>
  <si>
    <t>(CTK151R) облицовочная плитка: Coctail, 20x30, Сорт1</t>
  </si>
  <si>
    <t>темно-бежевый</t>
  </si>
  <si>
    <t>(CTK301R) облицовочная плитка: Coctail, 20x30, Сорт1</t>
  </si>
  <si>
    <t>светло-бежевый</t>
  </si>
  <si>
    <t>(CK1G111) бордюр: Chocolate, 7x30, Сорт1</t>
  </si>
  <si>
    <t>7х30</t>
  </si>
  <si>
    <t>(CK1G301) бордюр: Chocolate, 7x30, Сорт1</t>
  </si>
  <si>
    <t>(CK1J111) бордюр: Chocolate, 5x45, Сорт1</t>
  </si>
  <si>
    <t>5х45</t>
  </si>
  <si>
    <t>(CK1J301) бордюр: Chocolate, 5x45, Сорт1</t>
  </si>
  <si>
    <t>(CK2N111) вставка: Chocolate, 30x45, Сорт1</t>
  </si>
  <si>
    <t>30х45</t>
  </si>
  <si>
    <t>(CK2N301) вставка: Chocolate, 30x45, Сорт1</t>
  </si>
  <si>
    <t>(CK4E112-41) напольная плитка: Chocolate, 44x44, Сорт1</t>
  </si>
  <si>
    <t>(CKN111R) облицовочная плитка: Chocolate, 30x45, Сорт1</t>
  </si>
  <si>
    <t>(CKN301R) облицовочная плитка: Chocolate, 30x45, Сорт1</t>
  </si>
  <si>
    <t>(IL1J451) бордюр: Illusion, 5x44, Сорт1</t>
  </si>
  <si>
    <t>многоцветный</t>
  </si>
  <si>
    <t>(IL2G451) вставка: Illusion, 20x44, Сорт1</t>
  </si>
  <si>
    <t>(IL4E092-41) напольная плитка: Illusion, 44x44, Сорт1</t>
  </si>
  <si>
    <t>(IL4E112-41) напольная плитка: Illusion, 44x44, Сорт1</t>
  </si>
  <si>
    <t>(ILG091R) облицовочная плитка: Illusion, 20x44, Сорт1</t>
  </si>
  <si>
    <t>(ILG111R) облицовочная плитка: Illusion, 20x44, Сорт1</t>
  </si>
  <si>
    <t>(ILG301R) облицовочная плитка: Illusion, 20x44, Сорт1</t>
  </si>
  <si>
    <t>(IL1J301) бордюр: Illusion, 5x44, Сорт1</t>
  </si>
  <si>
    <t>(IL2G301) вставка: Illusion, 20x44, Сорт1</t>
  </si>
  <si>
    <t>(IL2G302) вставка: Illusion, 20x44, Сорт1</t>
  </si>
  <si>
    <t>(IL2G303) вставка: Illusion, 20x44, Сорт1</t>
  </si>
  <si>
    <t>(C-OL1A301\F) бордюр: Olive, 6x20, Сорт1</t>
  </si>
  <si>
    <t>6х20</t>
  </si>
  <si>
    <t>(C-OL2K301\F) вставка: Olive, 20x30, Сорт1</t>
  </si>
  <si>
    <t>20х30</t>
  </si>
  <si>
    <t>(C-OL2K302\F) вставка: Olive, 20x30, Сорт1</t>
  </si>
  <si>
    <t>(C-OLK011R) облицовочная плитка: Olive, 20x30, Сорт1</t>
  </si>
  <si>
    <t>(C-OLK301R) облицовочная плитка: Olive, 20x30, Сорт1</t>
  </si>
  <si>
    <t>(C-SIK151R) облицовочная плитка: Siesta, 20x30, Сорт1</t>
  </si>
  <si>
    <t>тёмно-беж.</t>
  </si>
  <si>
    <t>(C-SIK301R) облицовочная плитка: Siesta, 20x30, Сорт1</t>
  </si>
  <si>
    <t>(OL4D012-63) напольная плитка: Olive, 33x33, Сорт1</t>
  </si>
  <si>
    <t>(MI1A321) бордюр: Milena, 6x20, Сорт1</t>
  </si>
  <si>
    <t>светло-сиреневый</t>
  </si>
  <si>
    <t>6x20</t>
  </si>
  <si>
    <t>(ESG011R) облицовочная плитка: Escada, 20x44, Сорт1</t>
  </si>
  <si>
    <t>(ESG111R) облицовочная плитка: Escada, 20x44, Сорт1</t>
  </si>
  <si>
    <t>(RN2M012DT) панно: Romance, 50x35, Сорт1</t>
  </si>
  <si>
    <t>50х35</t>
  </si>
  <si>
    <t>(MI2K321) вставка: Milena, 20x30, Сорт1</t>
  </si>
  <si>
    <t>(MIK321R) облицовочная плитка: Milena, 20x30, Сорт1</t>
  </si>
  <si>
    <t>(MIK241R) облицовочная плитка: Milena, 20x30, Сорт1</t>
  </si>
  <si>
    <t>тёмно-сиреневый</t>
  </si>
  <si>
    <t>(MI4D242-63) напольная плитка: Milena, 33x33, Сорт1</t>
  </si>
  <si>
    <t>33x33</t>
  </si>
  <si>
    <t>(AY4D112-63) напольная плитка: Arabesque, 33x33, Сорт1</t>
  </si>
  <si>
    <t>(AYB051R) облицовочная плитка: Arabesque, 20x25, Сорт1</t>
  </si>
  <si>
    <t>20х25</t>
  </si>
  <si>
    <t>(AYB111R) облицовочная плитка: Arabesque, 20x25, Сорт1</t>
  </si>
  <si>
    <t>(AY1A111) бордюр: Arabesque, 6x20, Сорт1</t>
  </si>
  <si>
    <t>(AY2B451) вставка: Arabesque, 20x25, Сорт1</t>
  </si>
  <si>
    <t>(ES2G111) вставка: Escada ,Mosaic, 20x44, Сорт1</t>
  </si>
  <si>
    <t>(ES2G011) вставка: Escada, Mosaic, 20x44, Сорт1</t>
  </si>
  <si>
    <t>(VA2G011DT) вставка: Vanilla, 20x44, Сорт1</t>
  </si>
  <si>
    <t>ES1J111 бордюр: Escada 5*44 Mosaic</t>
  </si>
  <si>
    <t>ES1J011 бордюр: Escada 5*44 Mosaic</t>
  </si>
  <si>
    <t>(LT2M302) вставка: Latte, 25x35, Сорт1, кофе с туркой</t>
  </si>
  <si>
    <t>кофе с туркой</t>
  </si>
  <si>
    <t>25х35</t>
  </si>
  <si>
    <t>(LT2M301) вставка: Latte, 25x35, Сорт1, кофе с конфетами</t>
  </si>
  <si>
    <t>кофе с конфетами</t>
  </si>
  <si>
    <t>(LTM301R) облицовочная плитка: Latte, 25x35, Сорт1</t>
  </si>
  <si>
    <t>(C-CI1A301) бордюр: Chic, 6x20, Сорт1</t>
  </si>
  <si>
    <t>(C-CI2K301) вставка: Chic, 20x30, Сорт1</t>
  </si>
  <si>
    <t>(C-CIK301R) облицовочная плитка: Chic, 20x30, Сорт1</t>
  </si>
  <si>
    <t>(CI4D302-63) напольная плитка: Сhic, 33x33, Сорт1</t>
  </si>
  <si>
    <t>(C-JU1C021) бордюр: Jungle, 6x25, Сорт1</t>
  </si>
  <si>
    <t>зеленый</t>
  </si>
  <si>
    <t>(C-JU2M051) вставка: Jungle, 25x35, Сорт1</t>
  </si>
  <si>
    <t>(C-JU2M052) вставка: Jungle, 25x35, Сорт1</t>
  </si>
  <si>
    <t>(C-JUM021R) облицовочная плитка: Jungle, 25x35, Сорт1</t>
  </si>
  <si>
    <t>(C-JUM051R) облицовочная плитка: Jungle, 25x35, Сорт1</t>
  </si>
  <si>
    <t>(JU4D022-63) напольная плитка: Jungle, 33x33, Сорт1</t>
  </si>
  <si>
    <t>(MY2M301D) вставка: Mono, 25x35, Сорт1</t>
  </si>
  <si>
    <t>(MY2M302D) вставка: Mono, 25x35, Сорт1</t>
  </si>
  <si>
    <t>(MY2M303D) вставка: Mono, 25x35, Сорт1</t>
  </si>
  <si>
    <t>(MY2M304D) вставка: Mono, 25x35, Сорт1</t>
  </si>
  <si>
    <t>(MY4D302-63) напольная плитка: Mono, 33x33, Сорт1</t>
  </si>
  <si>
    <t>(MYM011R) облицовочная плитка: Mono, 25x35, Сорт1</t>
  </si>
  <si>
    <t>(MYM111R) облицовочная плитка: Mono, 25x35, Сорт1</t>
  </si>
  <si>
    <t>(MYM301R) облицовочная плитка: Mono, 25x35, Сорт1</t>
  </si>
  <si>
    <t>(MYM351R) облицовочная плитка: Mono, 25x35, Сорт1</t>
  </si>
  <si>
    <t>салатовый</t>
  </si>
  <si>
    <t>(C-NO1A011) бордюр: Novella, 6x20, Сорт1</t>
  </si>
  <si>
    <t>(C-NO2K011) вставка: Novella, 20x30, Сорт1</t>
  </si>
  <si>
    <t>(C-NOK011R) облицовочная плитка: Novella, 20x30, Сорт1</t>
  </si>
  <si>
    <t>Плитка обл. 200х300 Мокко (бежевая) арт.113961</t>
  </si>
  <si>
    <t>Плитка обл. 200х300 Мокко (Коричневая) арт.113963</t>
  </si>
  <si>
    <t>Плитка обл. 200х300 Мокко (розовая) арт.113941</t>
  </si>
  <si>
    <t>Плитка обл. 200х300 Мокко (фиолетовая) арт.113983</t>
  </si>
  <si>
    <t xml:space="preserve">    Напольная керамическая плитка, 40х40 см </t>
  </si>
  <si>
    <t>Напольная керамическая плитка Бланко 400х400 арт.нет</t>
  </si>
  <si>
    <t>Декор Мокко 1 фиолетовый арт.313981</t>
  </si>
  <si>
    <t>Декор Мокко 1 коричневый 313961</t>
  </si>
  <si>
    <t>Бордюр Элеганс 3 белый арт.263603</t>
  </si>
  <si>
    <t>Бордюр Элеганс (стекло) арт.263672</t>
  </si>
  <si>
    <t>Бордюр Элеганс 1 серый, черный арт.263671, 263691</t>
  </si>
  <si>
    <t>6,5х40</t>
  </si>
  <si>
    <t>4,5х40</t>
  </si>
  <si>
    <t>6,5х25</t>
  </si>
  <si>
    <t>Бордюр Мокко 1 фиолетовый арт. 213981</t>
  </si>
  <si>
    <t>Бордюр Мокко 1 коричневый арт. 213961</t>
  </si>
  <si>
    <t>(C-NOK151R) облицовочная плитка: Novella, 20x30, Сорт1</t>
  </si>
  <si>
    <t>(NO4D152-63) напольная плитка: Novella, 33x33, Сорт1</t>
  </si>
  <si>
    <t>(C-RN1C111) бордюр: Romance, 6x25, Сорт1</t>
  </si>
  <si>
    <t>(C-RNM011R) облицовочная плитка: Romance, 25x35, Сорт1</t>
  </si>
  <si>
    <t>(C-RNM111R) облицовочная плитка: Romance, 25x35, Сорт1</t>
  </si>
  <si>
    <t>(RN4D112-63) напольная плитка: Romance, 33x33, Сорт1</t>
  </si>
  <si>
    <t>(VA7H011) спецэлемент стеклянный: Vanilla, 4x44, Сорт1</t>
  </si>
  <si>
    <t>4х44</t>
  </si>
  <si>
    <t>(VAG011D) облицовочная плитка: Vanilla, 20x44, Сорт1</t>
  </si>
  <si>
    <t>(VA4E012-41) напольная плитка: Vanilla, 44x44, Сорт1</t>
  </si>
  <si>
    <t>(SC1A011) бордюр: Salice, 6x20, Сорт1</t>
  </si>
  <si>
    <t>(SC2B011) вставка: Salice, 20x25, Сорт1</t>
  </si>
  <si>
    <t>бежевый/ствол</t>
  </si>
  <si>
    <t>20x25</t>
  </si>
  <si>
    <t>(SC2B012) вставка: Salice, 20x25, Сорт1</t>
  </si>
  <si>
    <t>коллекция "Бриз" 218- 0,1,2,3</t>
  </si>
  <si>
    <t>коллекция "Бриз" (фон) 219- 0,1,2,3,4,5,6</t>
  </si>
  <si>
    <t>коллекция "Геометрия" 220- 0,1,2</t>
  </si>
  <si>
    <t>коллекция "Лилия" 221- 0,1,2</t>
  </si>
  <si>
    <t>коллекция "Вдохновение" 222- 0,1</t>
  </si>
  <si>
    <t>коллекция "Вдохновение" 223 -0,1</t>
  </si>
  <si>
    <t>коллекция "Вдохновение" (фон) 224- 0,1</t>
  </si>
  <si>
    <t>коллекция "Ромашки" 225- 0,1,2,3,4</t>
  </si>
  <si>
    <t xml:space="preserve">Плитка обл. 200х450     Шампань (Бежевая) арт.134861, </t>
  </si>
  <si>
    <t xml:space="preserve"> Плитка обл. 200х450     Шампань (Коричневая) арт.134862</t>
  </si>
  <si>
    <t xml:space="preserve">Плитка обл. 200х450     Скай Блю(Серая, светлая) арт.134571 </t>
  </si>
  <si>
    <t xml:space="preserve"> Плитка обл. 200х450       Скай Блю(Серая, средняя) арт.134572</t>
  </si>
  <si>
    <t>Плитка обл. 200х450        Легенда(Бежевая), объемная арт.136761</t>
  </si>
  <si>
    <t>Плитка обл. 200х450        Легенда (Коричневая), объемная арт.136762</t>
  </si>
  <si>
    <t>Бордюр Бланко 1 бежевый 276661</t>
  </si>
  <si>
    <t>Бордюр Алькора 2 оливковый 275222</t>
  </si>
  <si>
    <t>Декор Алькора2 250*400  оливковый    арт 345222</t>
  </si>
  <si>
    <t>Керамический гранит глазурованный 330х330       Мартиника           арт  726442</t>
  </si>
  <si>
    <t>Керамический гранит глазурованный 330х330       Шампань             арт. 724862</t>
  </si>
  <si>
    <t>Керамический гранит глазурованный 330х330      Скай Блю              арт    724572</t>
  </si>
  <si>
    <t>коллекция "Ромашки" (фон) 228- 0,1</t>
  </si>
  <si>
    <t>коллекция "Весенняя" 226- 0,1,2,3,4</t>
  </si>
  <si>
    <t>коллекция "Весенняя" (фон) 227- 0,1,2,3,4</t>
  </si>
  <si>
    <t>Наименование</t>
  </si>
  <si>
    <t>размеры панели, мм</t>
  </si>
  <si>
    <t>количество в упаковке, шт</t>
  </si>
  <si>
    <t xml:space="preserve">минимальная заводская цена руб/шт </t>
  </si>
  <si>
    <t>заводская цена, руб/шт</t>
  </si>
  <si>
    <t>мин.                розничные цены                      руб/шт</t>
  </si>
  <si>
    <t>Декоративный листовой ПВХ Pareti, 21 вид</t>
  </si>
  <si>
    <t>1000 * 500</t>
  </si>
  <si>
    <t>Декоративный кухонный фартук Pareti</t>
  </si>
  <si>
    <t>2070*600*4</t>
  </si>
  <si>
    <t>921,20 (от 250 шт)</t>
  </si>
  <si>
    <t>Керамический гранит глазурованный 330х330 МАРМАРА бежевая арт.725662</t>
  </si>
  <si>
    <t>Керамический гранит глазурованный 330х330 МАРМАРА розовая арт.725642</t>
  </si>
  <si>
    <t>Керамический гранит глазурованный 330х330 Империал Коричневый арт. 723762</t>
  </si>
  <si>
    <t>Керамический гранит глазурованный 330х330 Фридом Сиреневый арт. 724082</t>
  </si>
  <si>
    <t>Керамический гранит глазурованный 330х330 Фридом Коричневый арт. 724062</t>
  </si>
  <si>
    <t xml:space="preserve">Напольная керам. плитка (глаз. керамический гранит), 33х33 см </t>
  </si>
  <si>
    <t>Плитка керамическая для внутренней облицовки стен (формат 25х40 см)</t>
  </si>
  <si>
    <t>Плитка обл. 250х400 Мармара Бежевая арт. 123862</t>
  </si>
  <si>
    <t>Плитка обл. 250х400 Мармара Коричневая арт.123863</t>
  </si>
  <si>
    <t>Плитка обл. 250х400 Фридом Бежевая арт.124061</t>
  </si>
  <si>
    <t>Плитка обл. 250х400 Фридом Коричневая  арт.124062</t>
  </si>
  <si>
    <t>Плитка обл. 250х400 Фридом Сиреневая, светлая арт.124081</t>
  </si>
  <si>
    <t>Плитка обл. 250х400 Фридом Сиреневая средняя арт.124082</t>
  </si>
  <si>
    <t>Плитка обл. 250х400 Империал Бежевая арт.123762</t>
  </si>
  <si>
    <t>Плитка обл. 250х400 Империал Коричневая арт.123763</t>
  </si>
  <si>
    <t>Декорированное Панно "Майкл Джексон" (1600х500, 8 плиток )</t>
  </si>
  <si>
    <t>Бордюр Империал 1 бежевый арт.273761</t>
  </si>
  <si>
    <t>Бордюр Империал 1/1 бежевый арт.273761/1</t>
  </si>
  <si>
    <t>Бордюр Мармара 1 бежевый (60х400) арт.263861</t>
  </si>
  <si>
    <t>Бордюр Мармара 2 золотой арт.273862</t>
  </si>
  <si>
    <t>Бордюр Фридом 1 бежевый арт. 274061</t>
  </si>
  <si>
    <t>8х25</t>
  </si>
  <si>
    <t>Бордюр Фридом 1 сиреневый арт. 274081</t>
  </si>
  <si>
    <t>Декор Мармара 2 золотой, арт. 343862</t>
  </si>
  <si>
    <t>Декор Мармара 1 бежевый, арт. 343861</t>
  </si>
  <si>
    <t>Декор Империал 1 бежевый арт.343761</t>
  </si>
  <si>
    <t>Декор Фридом 1 бежевый 344061</t>
  </si>
  <si>
    <t>Декор Фридом 1 сиреневый 344081</t>
  </si>
  <si>
    <t>бежевый/крона</t>
  </si>
  <si>
    <t>(SCB011R) облицовочная плитка: Salice, 20x25, Сорт1</t>
  </si>
  <si>
    <t>(SCB111R) облицовочная плитка: Salice, 20x25, Сорт1</t>
  </si>
  <si>
    <t>(SC4D112-63) напольная плитка: Salice, 33x33, Сорт1</t>
  </si>
  <si>
    <t>(SI4D152-63) напольная плитка: Siesta, 33x33, Сорт1</t>
  </si>
  <si>
    <t>(С-SI1A301) бордюр: Siesta, 6x20, Сорт1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</si>
</sst>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5" formatCode="0.0"/>
    <numFmt numFmtId="166" formatCode="#,##0.00&quot;р.&quot;"/>
    <numFmt numFmtId="173" formatCode="#,##0_р_."/>
  </numFmts>
  <fonts count="80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Black"/>
      <family val="2"/>
      <charset val="204"/>
    </font>
    <font>
      <sz val="10"/>
      <color indexed="9"/>
      <name val="Calibri"/>
      <family val="2"/>
      <charset val="204"/>
    </font>
    <font>
      <sz val="10"/>
      <color indexed="9"/>
      <name val="Arial Cyr"/>
      <charset val="204"/>
    </font>
    <font>
      <sz val="10"/>
      <color indexed="8"/>
      <name val="Arial Black"/>
      <family val="2"/>
      <charset val="204"/>
    </font>
    <font>
      <sz val="1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48"/>
      <name val="Arial Cyr"/>
      <charset val="204"/>
    </font>
    <font>
      <sz val="10"/>
      <color indexed="8"/>
      <name val="Arial Cyr"/>
      <charset val="204"/>
    </font>
    <font>
      <sz val="10"/>
      <color indexed="10"/>
      <name val="Arial Cyr"/>
      <charset val="204"/>
    </font>
    <font>
      <u/>
      <sz val="20"/>
      <color indexed="12"/>
      <name val="Calibri"/>
      <family val="2"/>
      <charset val="204"/>
    </font>
    <font>
      <u/>
      <sz val="9.9"/>
      <color indexed="12"/>
      <name val="Calibri"/>
      <family val="2"/>
      <charset val="204"/>
    </font>
    <font>
      <sz val="14"/>
      <name val="Verdana"/>
      <family val="2"/>
      <charset val="204"/>
    </font>
    <font>
      <b/>
      <sz val="14"/>
      <color indexed="23"/>
      <name val="Verdana"/>
      <family val="2"/>
      <charset val="204"/>
    </font>
    <font>
      <sz val="20"/>
      <name val="Verdana"/>
      <family val="2"/>
      <charset val="204"/>
    </font>
    <font>
      <b/>
      <sz val="9"/>
      <name val="Verdana"/>
      <family val="2"/>
      <charset val="204"/>
    </font>
    <font>
      <b/>
      <sz val="11"/>
      <name val="Verdana"/>
      <family val="2"/>
      <charset val="204"/>
    </font>
    <font>
      <sz val="9"/>
      <color indexed="9"/>
      <name val="Verdana"/>
      <family val="2"/>
      <charset val="204"/>
    </font>
    <font>
      <b/>
      <sz val="16"/>
      <name val="Verdana"/>
      <family val="2"/>
      <charset val="204"/>
    </font>
    <font>
      <b/>
      <sz val="12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2"/>
      <color indexed="8"/>
      <name val="Arial Black"/>
      <family val="2"/>
      <charset val="204"/>
    </font>
    <font>
      <sz val="9"/>
      <name val="Verdana"/>
      <family val="2"/>
      <charset val="204"/>
    </font>
    <font>
      <sz val="9"/>
      <color indexed="8"/>
      <name val="Verdana"/>
      <family val="2"/>
      <charset val="204"/>
    </font>
    <font>
      <b/>
      <i/>
      <sz val="20"/>
      <name val="Calibri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9"/>
      <name val="Arial Cyr"/>
      <charset val="204"/>
    </font>
    <font>
      <b/>
      <sz val="11"/>
      <color indexed="8"/>
      <name val="Verdana"/>
      <family val="2"/>
      <charset val="204"/>
    </font>
    <font>
      <b/>
      <sz val="12"/>
      <name val="Verdana"/>
      <family val="2"/>
      <charset val="204"/>
    </font>
    <font>
      <b/>
      <sz val="10"/>
      <color indexed="8"/>
      <name val="Verdana"/>
      <family val="2"/>
      <charset val="204"/>
    </font>
    <font>
      <b/>
      <sz val="12"/>
      <color indexed="48"/>
      <name val="Arial Cyr"/>
      <charset val="204"/>
    </font>
    <font>
      <b/>
      <sz val="12"/>
      <color indexed="4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62"/>
      <name val="Arial Cyr"/>
      <charset val="204"/>
    </font>
    <font>
      <b/>
      <sz val="10"/>
      <name val="Calibri"/>
      <family val="2"/>
      <charset val="204"/>
    </font>
    <font>
      <sz val="12"/>
      <color indexed="12"/>
      <name val="Arial Cyr"/>
      <charset val="204"/>
    </font>
    <font>
      <sz val="12"/>
      <color indexed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4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i/>
      <sz val="12"/>
      <name val="Calibri"/>
      <family val="2"/>
      <charset val="204"/>
    </font>
    <font>
      <sz val="12"/>
      <name val="Arial Black"/>
      <family val="2"/>
      <charset val="204"/>
    </font>
    <font>
      <sz val="12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horizontal="left"/>
    </xf>
    <xf numFmtId="0" fontId="8" fillId="0" borderId="0"/>
    <xf numFmtId="0" fontId="8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2" fillId="4" borderId="0" applyNumberFormat="0" applyBorder="0" applyAlignment="0" applyProtection="0"/>
  </cellStyleXfs>
  <cellXfs count="845">
    <xf numFmtId="0" fontId="0" fillId="0" borderId="0" xfId="0"/>
    <xf numFmtId="0" fontId="23" fillId="0" borderId="10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center" vertical="center" wrapText="1"/>
    </xf>
    <xf numFmtId="1" fontId="23" fillId="0" borderId="10" xfId="5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11" xfId="54" applyFont="1" applyFill="1" applyBorder="1" applyAlignment="1">
      <alignment horizontal="left" vertical="center" wrapText="1"/>
    </xf>
    <xf numFmtId="0" fontId="23" fillId="0" borderId="11" xfId="54" applyFont="1" applyFill="1" applyBorder="1" applyAlignment="1">
      <alignment horizontal="center" vertical="center" wrapText="1"/>
    </xf>
    <xf numFmtId="1" fontId="23" fillId="0" borderId="11" xfId="54" applyNumberFormat="1" applyFont="1" applyFill="1" applyBorder="1" applyAlignment="1">
      <alignment horizontal="center" vertical="center" wrapText="1"/>
    </xf>
    <xf numFmtId="0" fontId="23" fillId="0" borderId="12" xfId="54" applyFont="1" applyFill="1" applyBorder="1" applyAlignment="1">
      <alignment horizontal="left" vertical="center" wrapText="1"/>
    </xf>
    <xf numFmtId="0" fontId="23" fillId="0" borderId="12" xfId="54" applyFont="1" applyFill="1" applyBorder="1" applyAlignment="1">
      <alignment horizontal="center" vertical="center" wrapText="1"/>
    </xf>
    <xf numFmtId="1" fontId="23" fillId="0" borderId="12" xfId="54" applyNumberFormat="1" applyFont="1" applyFill="1" applyBorder="1" applyAlignment="1">
      <alignment horizontal="center" vertical="center" wrapText="1"/>
    </xf>
    <xf numFmtId="0" fontId="27" fillId="24" borderId="13" xfId="54" applyFont="1" applyFill="1" applyBorder="1" applyAlignment="1">
      <alignment horizontal="left" vertical="center" wrapText="1"/>
    </xf>
    <xf numFmtId="0" fontId="27" fillId="24" borderId="14" xfId="54" applyFont="1" applyFill="1" applyBorder="1" applyAlignment="1">
      <alignment horizontal="center" vertical="center" wrapText="1"/>
    </xf>
    <xf numFmtId="1" fontId="27" fillId="24" borderId="14" xfId="54" applyNumberFormat="1" applyFont="1" applyFill="1" applyBorder="1" applyAlignment="1">
      <alignment horizontal="center" vertical="center" wrapText="1"/>
    </xf>
    <xf numFmtId="0" fontId="28" fillId="24" borderId="14" xfId="0" applyFont="1" applyFill="1" applyBorder="1"/>
    <xf numFmtId="0" fontId="28" fillId="24" borderId="15" xfId="0" applyFont="1" applyFill="1" applyBorder="1"/>
    <xf numFmtId="0" fontId="29" fillId="24" borderId="14" xfId="54" applyFont="1" applyFill="1" applyBorder="1" applyAlignment="1">
      <alignment horizontal="left" vertical="center" wrapText="1"/>
    </xf>
    <xf numFmtId="0" fontId="23" fillId="0" borderId="13" xfId="54" applyFont="1" applyFill="1" applyBorder="1" applyAlignment="1">
      <alignment horizontal="left" vertical="center" wrapText="1"/>
    </xf>
    <xf numFmtId="0" fontId="26" fillId="0" borderId="14" xfId="54" applyFont="1" applyFill="1" applyBorder="1" applyAlignment="1">
      <alignment horizontal="left" vertical="center" wrapText="1"/>
    </xf>
    <xf numFmtId="0" fontId="23" fillId="0" borderId="14" xfId="54" applyFont="1" applyFill="1" applyBorder="1" applyAlignment="1">
      <alignment horizontal="center" vertical="center" wrapText="1"/>
    </xf>
    <xf numFmtId="1" fontId="23" fillId="0" borderId="14" xfId="54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26" fillId="0" borderId="14" xfId="0" applyFont="1" applyBorder="1"/>
    <xf numFmtId="0" fontId="0" fillId="0" borderId="14" xfId="0" applyBorder="1" applyAlignment="1">
      <alignment horizontal="center"/>
    </xf>
    <xf numFmtId="2" fontId="0" fillId="25" borderId="16" xfId="0" applyNumberFormat="1" applyFill="1" applyBorder="1"/>
    <xf numFmtId="0" fontId="23" fillId="0" borderId="17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center" vertical="center" wrapText="1"/>
    </xf>
    <xf numFmtId="1" fontId="23" fillId="0" borderId="17" xfId="54" applyNumberFormat="1" applyFont="1" applyFill="1" applyBorder="1" applyAlignment="1">
      <alignment horizontal="center" vertical="center" wrapText="1"/>
    </xf>
    <xf numFmtId="2" fontId="0" fillId="25" borderId="18" xfId="0" applyNumberFormat="1" applyFill="1" applyBorder="1"/>
    <xf numFmtId="2" fontId="0" fillId="25" borderId="19" xfId="0" applyNumberFormat="1" applyFill="1" applyBorder="1"/>
    <xf numFmtId="0" fontId="30" fillId="24" borderId="20" xfId="54" applyNumberFormat="1" applyFont="1" applyFill="1" applyBorder="1" applyAlignment="1">
      <alignment horizontal="left" vertical="center" wrapText="1"/>
    </xf>
    <xf numFmtId="0" fontId="30" fillId="24" borderId="21" xfId="54" applyNumberFormat="1" applyFont="1" applyFill="1" applyBorder="1" applyAlignment="1">
      <alignment horizontal="left" vertical="center" wrapText="1"/>
    </xf>
    <xf numFmtId="0" fontId="30" fillId="24" borderId="22" xfId="54" applyNumberFormat="1" applyFont="1" applyFill="1" applyBorder="1" applyAlignment="1">
      <alignment horizontal="left" vertical="center" wrapText="1"/>
    </xf>
    <xf numFmtId="0" fontId="30" fillId="24" borderId="23" xfId="54" applyNumberFormat="1" applyFont="1" applyFill="1" applyBorder="1" applyAlignment="1">
      <alignment horizontal="center" vertical="center" wrapText="1"/>
    </xf>
    <xf numFmtId="0" fontId="30" fillId="24" borderId="20" xfId="54" applyNumberFormat="1" applyFont="1" applyFill="1" applyBorder="1" applyAlignment="1">
      <alignment horizontal="center" vertical="center" wrapText="1"/>
    </xf>
    <xf numFmtId="0" fontId="30" fillId="24" borderId="21" xfId="54" applyNumberFormat="1" applyFont="1" applyFill="1" applyBorder="1" applyAlignment="1">
      <alignment horizontal="center" vertical="center" wrapText="1"/>
    </xf>
    <xf numFmtId="0" fontId="30" fillId="24" borderId="22" xfId="54" applyNumberFormat="1" applyFont="1" applyFill="1" applyBorder="1" applyAlignment="1">
      <alignment horizontal="center" vertical="center" wrapText="1"/>
    </xf>
    <xf numFmtId="0" fontId="30" fillId="24" borderId="24" xfId="54" applyNumberFormat="1" applyFont="1" applyFill="1" applyBorder="1" applyAlignment="1">
      <alignment horizontal="left" vertical="center" wrapText="1"/>
    </xf>
    <xf numFmtId="0" fontId="30" fillId="24" borderId="25" xfId="54" applyNumberFormat="1" applyFont="1" applyFill="1" applyBorder="1" applyAlignment="1">
      <alignment horizontal="left" vertical="center" wrapText="1"/>
    </xf>
    <xf numFmtId="0" fontId="30" fillId="24" borderId="26" xfId="54" applyNumberFormat="1" applyFont="1" applyFill="1" applyBorder="1" applyAlignment="1">
      <alignment horizontal="left" vertical="center" wrapText="1"/>
    </xf>
    <xf numFmtId="0" fontId="30" fillId="24" borderId="27" xfId="54" applyNumberFormat="1" applyFont="1" applyFill="1" applyBorder="1" applyAlignment="1">
      <alignment horizontal="center" vertical="center" wrapText="1"/>
    </xf>
    <xf numFmtId="0" fontId="30" fillId="24" borderId="28" xfId="54" applyNumberFormat="1" applyFont="1" applyFill="1" applyBorder="1" applyAlignment="1">
      <alignment horizontal="center" vertical="center" wrapText="1"/>
    </xf>
    <xf numFmtId="0" fontId="30" fillId="24" borderId="0" xfId="54" applyNumberFormat="1" applyFont="1" applyFill="1" applyBorder="1" applyAlignment="1">
      <alignment horizontal="center" vertical="center" wrapText="1"/>
    </xf>
    <xf numFmtId="0" fontId="30" fillId="24" borderId="13" xfId="54" applyNumberFormat="1" applyFont="1" applyFill="1" applyBorder="1" applyAlignment="1">
      <alignment horizontal="left" vertical="center" wrapText="1"/>
    </xf>
    <xf numFmtId="0" fontId="29" fillId="24" borderId="14" xfId="54" applyNumberFormat="1" applyFont="1" applyFill="1" applyBorder="1" applyAlignment="1">
      <alignment horizontal="left" vertical="center" wrapText="1"/>
    </xf>
    <xf numFmtId="0" fontId="30" fillId="24" borderId="14" xfId="54" applyNumberFormat="1" applyFont="1" applyFill="1" applyBorder="1" applyAlignment="1">
      <alignment horizontal="center" vertical="center" wrapText="1"/>
    </xf>
    <xf numFmtId="0" fontId="30" fillId="24" borderId="23" xfId="54" applyNumberFormat="1" applyFont="1" applyFill="1" applyBorder="1" applyAlignment="1">
      <alignment horizontal="left" vertical="center" wrapText="1"/>
    </xf>
    <xf numFmtId="0" fontId="30" fillId="24" borderId="27" xfId="54" applyNumberFormat="1" applyFont="1" applyFill="1" applyBorder="1" applyAlignment="1">
      <alignment horizontal="left" vertical="center" wrapText="1"/>
    </xf>
    <xf numFmtId="0" fontId="30" fillId="24" borderId="28" xfId="54" applyNumberFormat="1" applyFont="1" applyFill="1" applyBorder="1" applyAlignment="1">
      <alignment horizontal="left" vertical="center" wrapText="1"/>
    </xf>
    <xf numFmtId="0" fontId="30" fillId="24" borderId="29" xfId="54" applyNumberFormat="1" applyFont="1" applyFill="1" applyBorder="1" applyAlignment="1">
      <alignment horizontal="center" vertical="center" wrapText="1"/>
    </xf>
    <xf numFmtId="0" fontId="30" fillId="24" borderId="30" xfId="54" applyNumberFormat="1" applyFont="1" applyFill="1" applyBorder="1" applyAlignment="1">
      <alignment horizontal="center" vertical="center" wrapText="1"/>
    </xf>
    <xf numFmtId="0" fontId="30" fillId="24" borderId="31" xfId="54" applyNumberFormat="1" applyFont="1" applyFill="1" applyBorder="1" applyAlignment="1">
      <alignment horizontal="center" vertical="center" wrapText="1"/>
    </xf>
    <xf numFmtId="0" fontId="30" fillId="24" borderId="31" xfId="54" applyNumberFormat="1" applyFont="1" applyFill="1" applyBorder="1" applyAlignment="1">
      <alignment horizontal="left" vertical="center" wrapText="1"/>
    </xf>
    <xf numFmtId="0" fontId="30" fillId="24" borderId="32" xfId="54" applyNumberFormat="1" applyFont="1" applyFill="1" applyBorder="1" applyAlignment="1">
      <alignment horizontal="left" vertical="center" wrapText="1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2" fillId="25" borderId="18" xfId="0" applyFont="1" applyFill="1" applyBorder="1" applyAlignment="1">
      <alignment horizontal="center" vertical="center" wrapText="1"/>
    </xf>
    <xf numFmtId="0" fontId="12" fillId="26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8" xfId="56" applyBorder="1" applyAlignment="1">
      <alignment horizontal="center" vertical="center"/>
    </xf>
    <xf numFmtId="2" fontId="2" fillId="0" borderId="18" xfId="56" applyNumberFormat="1" applyBorder="1" applyAlignment="1">
      <alignment horizontal="center" vertical="center" wrapText="1"/>
    </xf>
    <xf numFmtId="0" fontId="33" fillId="24" borderId="18" xfId="56" applyFont="1" applyFill="1" applyBorder="1" applyAlignment="1">
      <alignment horizontal="center" vertical="center" wrapText="1"/>
    </xf>
    <xf numFmtId="0" fontId="2" fillId="0" borderId="18" xfId="56" applyBorder="1" applyAlignment="1">
      <alignment horizontal="center"/>
    </xf>
    <xf numFmtId="0" fontId="0" fillId="0" borderId="18" xfId="0" applyBorder="1" applyAlignment="1">
      <alignment horizontal="center"/>
    </xf>
    <xf numFmtId="2" fontId="2" fillId="0" borderId="18" xfId="56" applyNumberFormat="1" applyBorder="1" applyAlignment="1">
      <alignment horizontal="center" vertical="center"/>
    </xf>
    <xf numFmtId="0" fontId="12" fillId="25" borderId="18" xfId="0" applyFont="1" applyFill="1" applyBorder="1" applyAlignment="1">
      <alignment horizontal="center"/>
    </xf>
    <xf numFmtId="0" fontId="12" fillId="26" borderId="18" xfId="0" applyFont="1" applyFill="1" applyBorder="1" applyAlignment="1">
      <alignment horizontal="center"/>
    </xf>
    <xf numFmtId="0" fontId="12" fillId="25" borderId="18" xfId="0" applyFont="1" applyFill="1" applyBorder="1" applyAlignment="1">
      <alignment horizontal="center"/>
    </xf>
    <xf numFmtId="49" fontId="2" fillId="0" borderId="18" xfId="56" applyNumberFormat="1" applyFill="1" applyBorder="1" applyAlignment="1">
      <alignment horizontal="center" vertical="center" wrapText="1"/>
    </xf>
    <xf numFmtId="0" fontId="2" fillId="0" borderId="29" xfId="56" applyFill="1" applyBorder="1" applyAlignment="1">
      <alignment horizontal="center"/>
    </xf>
    <xf numFmtId="0" fontId="35" fillId="24" borderId="18" xfId="56" applyFont="1" applyFill="1" applyBorder="1" applyAlignment="1">
      <alignment horizontal="center" vertical="center"/>
    </xf>
    <xf numFmtId="0" fontId="35" fillId="0" borderId="18" xfId="56" applyFont="1" applyBorder="1" applyAlignment="1">
      <alignment horizontal="center" vertical="center"/>
    </xf>
    <xf numFmtId="0" fontId="35" fillId="24" borderId="18" xfId="56" applyFont="1" applyFill="1" applyBorder="1" applyAlignment="1">
      <alignment horizontal="center"/>
    </xf>
    <xf numFmtId="0" fontId="35" fillId="0" borderId="18" xfId="56" applyFont="1" applyBorder="1" applyAlignment="1">
      <alignment horizontal="center"/>
    </xf>
    <xf numFmtId="0" fontId="2" fillId="0" borderId="18" xfId="56" applyBorder="1" applyAlignment="1">
      <alignment horizontal="center" vertical="center" wrapText="1"/>
    </xf>
    <xf numFmtId="0" fontId="2" fillId="24" borderId="18" xfId="56" applyFill="1" applyBorder="1" applyAlignment="1">
      <alignment horizontal="left" vertical="top" wrapText="1"/>
    </xf>
    <xf numFmtId="0" fontId="2" fillId="24" borderId="18" xfId="56" applyFill="1" applyBorder="1" applyAlignment="1">
      <alignment horizontal="center" vertical="center"/>
    </xf>
    <xf numFmtId="0" fontId="2" fillId="24" borderId="18" xfId="56" applyFill="1" applyBorder="1" applyAlignment="1">
      <alignment horizontal="center" vertical="center" wrapText="1"/>
    </xf>
    <xf numFmtId="2" fontId="2" fillId="24" borderId="18" xfId="56" applyNumberFormat="1" applyFill="1" applyBorder="1" applyAlignment="1">
      <alignment horizontal="center" vertical="center" wrapText="1"/>
    </xf>
    <xf numFmtId="0" fontId="2" fillId="24" borderId="33" xfId="56" applyFill="1" applyBorder="1" applyAlignment="1">
      <alignment horizontal="center"/>
    </xf>
    <xf numFmtId="0" fontId="37" fillId="24" borderId="0" xfId="38" applyFont="1" applyFill="1" applyAlignment="1" applyProtection="1">
      <alignment vertical="center"/>
    </xf>
    <xf numFmtId="3" fontId="39" fillId="24" borderId="0" xfId="0" applyNumberFormat="1" applyFont="1" applyFill="1" applyBorder="1" applyAlignment="1">
      <alignment horizontal="center" vertical="center"/>
    </xf>
    <xf numFmtId="3" fontId="40" fillId="24" borderId="0" xfId="0" applyNumberFormat="1" applyFont="1" applyFill="1" applyBorder="1" applyAlignment="1">
      <alignment horizontal="right" vertical="center"/>
    </xf>
    <xf numFmtId="3" fontId="41" fillId="24" borderId="0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2" fillId="27" borderId="34" xfId="0" applyFont="1" applyFill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5" fillId="25" borderId="0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top"/>
    </xf>
    <xf numFmtId="0" fontId="46" fillId="28" borderId="33" xfId="0" applyFont="1" applyFill="1" applyBorder="1" applyAlignment="1">
      <alignment vertical="center"/>
    </xf>
    <xf numFmtId="3" fontId="47" fillId="28" borderId="18" xfId="0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left" wrapText="1" readingOrder="1"/>
    </xf>
    <xf numFmtId="3" fontId="49" fillId="0" borderId="18" xfId="0" applyNumberFormat="1" applyFont="1" applyFill="1" applyBorder="1" applyAlignment="1">
      <alignment horizontal="center" vertical="center"/>
    </xf>
    <xf numFmtId="0" fontId="48" fillId="0" borderId="36" xfId="0" applyFont="1" applyBorder="1" applyAlignment="1">
      <alignment horizontal="left" wrapText="1" readingOrder="1"/>
    </xf>
    <xf numFmtId="3" fontId="49" fillId="0" borderId="18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/>
    </xf>
    <xf numFmtId="0" fontId="48" fillId="0" borderId="37" xfId="0" applyFont="1" applyBorder="1" applyAlignment="1">
      <alignment horizontal="left" wrapText="1" readingOrder="1"/>
    </xf>
    <xf numFmtId="0" fontId="48" fillId="0" borderId="18" xfId="0" applyFont="1" applyBorder="1" applyAlignment="1">
      <alignment horizontal="left" wrapText="1" readingOrder="1"/>
    </xf>
    <xf numFmtId="0" fontId="48" fillId="0" borderId="33" xfId="0" applyFont="1" applyBorder="1" applyAlignment="1">
      <alignment horizontal="left" wrapText="1" readingOrder="1"/>
    </xf>
    <xf numFmtId="0" fontId="47" fillId="24" borderId="0" xfId="0" applyFont="1" applyFill="1" applyAlignment="1">
      <alignment vertical="center"/>
    </xf>
    <xf numFmtId="3" fontId="50" fillId="24" borderId="18" xfId="0" applyNumberFormat="1" applyFont="1" applyFill="1" applyBorder="1" applyAlignment="1">
      <alignment horizontal="center" vertical="center"/>
    </xf>
    <xf numFmtId="0" fontId="44" fillId="24" borderId="0" xfId="0" applyFont="1" applyFill="1" applyAlignment="1">
      <alignment vertical="center"/>
    </xf>
    <xf numFmtId="0" fontId="50" fillId="24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3" fontId="49" fillId="0" borderId="0" xfId="0" applyNumberFormat="1" applyFont="1" applyAlignment="1">
      <alignment horizontal="center" vertical="center"/>
    </xf>
    <xf numFmtId="0" fontId="51" fillId="0" borderId="0" xfId="0" applyFont="1"/>
    <xf numFmtId="0" fontId="48" fillId="0" borderId="35" xfId="0" applyFont="1" applyFill="1" applyBorder="1" applyAlignment="1">
      <alignment horizontal="left" wrapText="1" readingOrder="1"/>
    </xf>
    <xf numFmtId="0" fontId="48" fillId="0" borderId="36" xfId="0" applyFont="1" applyFill="1" applyBorder="1" applyAlignment="1">
      <alignment horizontal="left" wrapText="1" readingOrder="1"/>
    </xf>
    <xf numFmtId="3" fontId="0" fillId="0" borderId="18" xfId="0" applyNumberFormat="1" applyFont="1" applyFill="1" applyBorder="1" applyAlignment="1">
      <alignment horizontal="center" vertical="center"/>
    </xf>
    <xf numFmtId="0" fontId="31" fillId="24" borderId="0" xfId="0" applyFont="1" applyFill="1"/>
    <xf numFmtId="0" fontId="0" fillId="24" borderId="0" xfId="0" applyFill="1"/>
    <xf numFmtId="0" fontId="2" fillId="24" borderId="21" xfId="56" applyFill="1" applyBorder="1" applyAlignment="1">
      <alignment horizontal="left" vertical="top" wrapText="1"/>
    </xf>
    <xf numFmtId="0" fontId="2" fillId="24" borderId="18" xfId="56" applyFont="1" applyFill="1" applyBorder="1" applyAlignment="1">
      <alignment horizontal="left" vertical="top" wrapText="1"/>
    </xf>
    <xf numFmtId="0" fontId="2" fillId="24" borderId="18" xfId="56" applyFill="1" applyBorder="1"/>
    <xf numFmtId="0" fontId="23" fillId="24" borderId="10" xfId="54" applyFont="1" applyFill="1" applyBorder="1" applyAlignment="1">
      <alignment horizontal="left" vertical="center" wrapText="1"/>
    </xf>
    <xf numFmtId="0" fontId="23" fillId="24" borderId="11" xfId="54" applyFont="1" applyFill="1" applyBorder="1" applyAlignment="1">
      <alignment horizontal="left" vertical="center" wrapText="1"/>
    </xf>
    <xf numFmtId="0" fontId="23" fillId="24" borderId="12" xfId="54" applyFont="1" applyFill="1" applyBorder="1" applyAlignment="1">
      <alignment horizontal="left" vertical="center" wrapText="1"/>
    </xf>
    <xf numFmtId="1" fontId="23" fillId="0" borderId="38" xfId="54" applyNumberFormat="1" applyFont="1" applyFill="1" applyBorder="1" applyAlignment="1">
      <alignment horizontal="center" vertical="center" wrapText="1"/>
    </xf>
    <xf numFmtId="1" fontId="23" fillId="0" borderId="39" xfId="54" applyNumberFormat="1" applyFont="1" applyFill="1" applyBorder="1" applyAlignment="1">
      <alignment horizontal="center" vertical="center" wrapText="1"/>
    </xf>
    <xf numFmtId="1" fontId="23" fillId="0" borderId="40" xfId="54" applyNumberFormat="1" applyFont="1" applyFill="1" applyBorder="1" applyAlignment="1">
      <alignment horizontal="center" vertical="center" wrapText="1"/>
    </xf>
    <xf numFmtId="1" fontId="23" fillId="0" borderId="41" xfId="54" applyNumberFormat="1" applyFont="1" applyFill="1" applyBorder="1" applyAlignment="1">
      <alignment horizontal="center" vertical="center" wrapText="1"/>
    </xf>
    <xf numFmtId="1" fontId="23" fillId="0" borderId="42" xfId="54" applyNumberFormat="1" applyFont="1" applyFill="1" applyBorder="1" applyAlignment="1">
      <alignment horizontal="center" vertical="center" wrapText="1"/>
    </xf>
    <xf numFmtId="0" fontId="23" fillId="24" borderId="17" xfId="49" applyFont="1" applyFill="1" applyBorder="1" applyAlignment="1"/>
    <xf numFmtId="0" fontId="23" fillId="24" borderId="10" xfId="49" applyFont="1" applyFill="1" applyBorder="1" applyAlignment="1"/>
    <xf numFmtId="0" fontId="23" fillId="24" borderId="43" xfId="49" applyFont="1" applyFill="1" applyBorder="1" applyAlignment="1"/>
    <xf numFmtId="166" fontId="23" fillId="26" borderId="44" xfId="49" applyNumberFormat="1" applyFont="1" applyFill="1" applyBorder="1" applyAlignment="1"/>
    <xf numFmtId="166" fontId="23" fillId="26" borderId="18" xfId="49" applyNumberFormat="1" applyFont="1" applyFill="1" applyBorder="1" applyAlignment="1"/>
    <xf numFmtId="0" fontId="0" fillId="0" borderId="18" xfId="0" applyBorder="1"/>
    <xf numFmtId="0" fontId="0" fillId="0" borderId="16" xfId="0" applyBorder="1"/>
    <xf numFmtId="1" fontId="23" fillId="0" borderId="18" xfId="54" applyNumberFormat="1" applyFont="1" applyFill="1" applyBorder="1" applyAlignment="1">
      <alignment horizontal="center" vertical="center" wrapText="1"/>
    </xf>
    <xf numFmtId="0" fontId="0" fillId="0" borderId="19" xfId="0" applyBorder="1"/>
    <xf numFmtId="1" fontId="23" fillId="0" borderId="19" xfId="54" applyNumberFormat="1" applyFont="1" applyFill="1" applyBorder="1" applyAlignment="1">
      <alignment horizontal="center" vertical="center" wrapText="1"/>
    </xf>
    <xf numFmtId="1" fontId="23" fillId="0" borderId="16" xfId="54" applyNumberFormat="1" applyFont="1" applyFill="1" applyBorder="1" applyAlignment="1">
      <alignment horizontal="center" vertical="center" wrapText="1"/>
    </xf>
    <xf numFmtId="2" fontId="0" fillId="26" borderId="18" xfId="0" applyNumberFormat="1" applyFill="1" applyBorder="1"/>
    <xf numFmtId="2" fontId="0" fillId="26" borderId="16" xfId="0" applyNumberFormat="1" applyFill="1" applyBorder="1"/>
    <xf numFmtId="2" fontId="0" fillId="26" borderId="19" xfId="0" applyNumberFormat="1" applyFill="1" applyBorder="1"/>
    <xf numFmtId="2" fontId="0" fillId="25" borderId="16" xfId="0" applyNumberFormat="1" applyFill="1" applyBorder="1"/>
    <xf numFmtId="2" fontId="0" fillId="25" borderId="18" xfId="0" applyNumberFormat="1" applyFill="1" applyBorder="1"/>
    <xf numFmtId="2" fontId="0" fillId="25" borderId="19" xfId="0" applyNumberFormat="1" applyFill="1" applyBorder="1"/>
    <xf numFmtId="2" fontId="0" fillId="26" borderId="16" xfId="0" applyNumberFormat="1" applyFill="1" applyBorder="1"/>
    <xf numFmtId="2" fontId="0" fillId="26" borderId="18" xfId="0" applyNumberFormat="1" applyFill="1" applyBorder="1"/>
    <xf numFmtId="2" fontId="0" fillId="26" borderId="19" xfId="0" applyNumberFormat="1" applyFill="1" applyBorder="1"/>
    <xf numFmtId="0" fontId="23" fillId="0" borderId="0" xfId="0" applyFont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24" borderId="46" xfId="49" applyFont="1" applyFill="1" applyBorder="1" applyAlignment="1">
      <alignment horizontal="center"/>
    </xf>
    <xf numFmtId="0" fontId="23" fillId="24" borderId="33" xfId="49" applyFont="1" applyFill="1" applyBorder="1" applyAlignment="1">
      <alignment horizontal="center"/>
    </xf>
    <xf numFmtId="0" fontId="23" fillId="24" borderId="47" xfId="49" applyFont="1" applyFill="1" applyBorder="1" applyAlignment="1">
      <alignment horizontal="center"/>
    </xf>
    <xf numFmtId="0" fontId="48" fillId="0" borderId="48" xfId="0" applyFont="1" applyBorder="1" applyAlignment="1">
      <alignment horizontal="justify" vertical="top" wrapText="1"/>
    </xf>
    <xf numFmtId="3" fontId="52" fillId="0" borderId="18" xfId="0" applyNumberFormat="1" applyFont="1" applyBorder="1" applyAlignment="1">
      <alignment horizontal="center" vertical="center"/>
    </xf>
    <xf numFmtId="3" fontId="53" fillId="24" borderId="18" xfId="0" applyNumberFormat="1" applyFont="1" applyFill="1" applyBorder="1" applyAlignment="1">
      <alignment horizontal="center" vertical="center"/>
    </xf>
    <xf numFmtId="3" fontId="52" fillId="0" borderId="18" xfId="0" applyNumberFormat="1" applyFont="1" applyBorder="1" applyAlignment="1">
      <alignment horizontal="center"/>
    </xf>
    <xf numFmtId="3" fontId="54" fillId="0" borderId="18" xfId="0" applyNumberFormat="1" applyFont="1" applyBorder="1" applyAlignment="1">
      <alignment horizontal="center"/>
    </xf>
    <xf numFmtId="166" fontId="23" fillId="25" borderId="47" xfId="49" applyNumberFormat="1" applyFont="1" applyFill="1" applyBorder="1" applyAlignment="1"/>
    <xf numFmtId="166" fontId="23" fillId="25" borderId="46" xfId="49" applyNumberFormat="1" applyFont="1" applyFill="1" applyBorder="1" applyAlignment="1"/>
    <xf numFmtId="166" fontId="23" fillId="25" borderId="33" xfId="49" applyNumberFormat="1" applyFont="1" applyFill="1" applyBorder="1" applyAlignment="1"/>
    <xf numFmtId="0" fontId="0" fillId="25" borderId="18" xfId="0" applyFill="1" applyBorder="1"/>
    <xf numFmtId="0" fontId="0" fillId="25" borderId="19" xfId="0" applyFill="1" applyBorder="1"/>
    <xf numFmtId="0" fontId="0" fillId="0" borderId="0" xfId="0" applyBorder="1"/>
    <xf numFmtId="0" fontId="23" fillId="0" borderId="0" xfId="0" applyFont="1" applyBorder="1" applyAlignment="1">
      <alignment horizontal="center"/>
    </xf>
    <xf numFmtId="0" fontId="4" fillId="24" borderId="20" xfId="54" applyNumberFormat="1" applyFont="1" applyFill="1" applyBorder="1" applyAlignment="1">
      <alignment horizontal="center" vertical="center" wrapText="1"/>
    </xf>
    <xf numFmtId="0" fontId="4" fillId="24" borderId="21" xfId="54" applyNumberFormat="1" applyFont="1" applyFill="1" applyBorder="1" applyAlignment="1">
      <alignment horizontal="center" vertical="center" wrapText="1"/>
    </xf>
    <xf numFmtId="0" fontId="4" fillId="24" borderId="22" xfId="54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28" fillId="24" borderId="49" xfId="0" applyFont="1" applyFill="1" applyBorder="1"/>
    <xf numFmtId="0" fontId="28" fillId="24" borderId="50" xfId="0" applyFont="1" applyFill="1" applyBorder="1"/>
    <xf numFmtId="0" fontId="0" fillId="0" borderId="44" xfId="0" applyBorder="1"/>
    <xf numFmtId="0" fontId="23" fillId="0" borderId="44" xfId="0" applyFont="1" applyBorder="1" applyAlignment="1">
      <alignment horizontal="center"/>
    </xf>
    <xf numFmtId="2" fontId="0" fillId="26" borderId="44" xfId="0" applyNumberFormat="1" applyFill="1" applyBorder="1"/>
    <xf numFmtId="2" fontId="0" fillId="25" borderId="44" xfId="0" applyNumberFormat="1" applyFill="1" applyBorder="1"/>
    <xf numFmtId="0" fontId="23" fillId="0" borderId="45" xfId="0" applyFont="1" applyBorder="1" applyAlignment="1">
      <alignment horizontal="center"/>
    </xf>
    <xf numFmtId="2" fontId="0" fillId="26" borderId="45" xfId="0" applyNumberFormat="1" applyFill="1" applyBorder="1"/>
    <xf numFmtId="2" fontId="0" fillId="25" borderId="45" xfId="0" applyNumberFormat="1" applyFill="1" applyBorder="1"/>
    <xf numFmtId="0" fontId="4" fillId="0" borderId="18" xfId="0" applyFont="1" applyBorder="1" applyAlignment="1">
      <alignment horizontal="center" vertical="center" wrapText="1"/>
    </xf>
    <xf numFmtId="0" fontId="12" fillId="25" borderId="19" xfId="0" applyFont="1" applyFill="1" applyBorder="1" applyAlignment="1">
      <alignment horizontal="center" vertical="center" wrapText="1"/>
    </xf>
    <xf numFmtId="0" fontId="2" fillId="0" borderId="16" xfId="56" applyBorder="1" applyAlignment="1">
      <alignment horizontal="center" vertical="center"/>
    </xf>
    <xf numFmtId="2" fontId="2" fillId="0" borderId="16" xfId="56" applyNumberFormat="1" applyBorder="1" applyAlignment="1">
      <alignment horizontal="center" vertical="center" wrapText="1"/>
    </xf>
    <xf numFmtId="0" fontId="1" fillId="24" borderId="17" xfId="56" applyFont="1" applyFill="1" applyBorder="1" applyAlignment="1">
      <alignment horizontal="left" vertical="top" wrapText="1"/>
    </xf>
    <xf numFmtId="0" fontId="2" fillId="0" borderId="44" xfId="56" applyBorder="1" applyAlignment="1">
      <alignment horizontal="center" vertical="center"/>
    </xf>
    <xf numFmtId="2" fontId="2" fillId="0" borderId="44" xfId="56" applyNumberFormat="1" applyBorder="1" applyAlignment="1">
      <alignment horizontal="center" vertical="center" wrapText="1"/>
    </xf>
    <xf numFmtId="0" fontId="33" fillId="24" borderId="44" xfId="56" applyFont="1" applyFill="1" applyBorder="1" applyAlignment="1">
      <alignment horizontal="center" vertical="center" wrapText="1"/>
    </xf>
    <xf numFmtId="0" fontId="2" fillId="0" borderId="44" xfId="56" applyBorder="1" applyAlignment="1">
      <alignment horizontal="center"/>
    </xf>
    <xf numFmtId="0" fontId="12" fillId="25" borderId="44" xfId="0" applyFont="1" applyFill="1" applyBorder="1" applyAlignment="1">
      <alignment horizontal="center" vertical="center" wrapText="1"/>
    </xf>
    <xf numFmtId="0" fontId="12" fillId="26" borderId="51" xfId="0" applyFont="1" applyFill="1" applyBorder="1" applyAlignment="1">
      <alignment horizontal="center" vertical="center"/>
    </xf>
    <xf numFmtId="0" fontId="1" fillId="24" borderId="10" xfId="56" applyFont="1" applyFill="1" applyBorder="1" applyAlignment="1">
      <alignment horizontal="left" vertical="top" wrapText="1"/>
    </xf>
    <xf numFmtId="0" fontId="12" fillId="26" borderId="52" xfId="0" applyFont="1" applyFill="1" applyBorder="1" applyAlignment="1">
      <alignment horizontal="center" vertical="center"/>
    </xf>
    <xf numFmtId="0" fontId="17" fillId="0" borderId="10" xfId="54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2" fontId="2" fillId="0" borderId="45" xfId="56" applyNumberFormat="1" applyBorder="1" applyAlignment="1">
      <alignment horizontal="center" vertical="center" wrapText="1"/>
    </xf>
    <xf numFmtId="0" fontId="33" fillId="24" borderId="45" xfId="56" applyFont="1" applyFill="1" applyBorder="1" applyAlignment="1">
      <alignment horizontal="center" vertical="center" wrapText="1"/>
    </xf>
    <xf numFmtId="0" fontId="2" fillId="0" borderId="45" xfId="56" applyBorder="1" applyAlignment="1">
      <alignment horizontal="center"/>
    </xf>
    <xf numFmtId="0" fontId="12" fillId="25" borderId="45" xfId="0" applyFont="1" applyFill="1" applyBorder="1" applyAlignment="1">
      <alignment horizontal="center" vertical="center" wrapText="1"/>
    </xf>
    <xf numFmtId="0" fontId="12" fillId="26" borderId="53" xfId="0" applyFont="1" applyFill="1" applyBorder="1" applyAlignment="1">
      <alignment horizontal="center" vertical="center"/>
    </xf>
    <xf numFmtId="2" fontId="2" fillId="0" borderId="44" xfId="56" applyNumberForma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2" fontId="2" fillId="0" borderId="45" xfId="56" applyNumberForma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17" fillId="0" borderId="18" xfId="54" applyFont="1" applyBorder="1" applyAlignment="1">
      <alignment horizontal="center" vertical="center"/>
    </xf>
    <xf numFmtId="0" fontId="4" fillId="0" borderId="17" xfId="0" applyFont="1" applyBorder="1" applyAlignment="1">
      <alignment vertical="top" wrapText="1"/>
    </xf>
    <xf numFmtId="2" fontId="2" fillId="0" borderId="19" xfId="56" applyNumberFormat="1" applyBorder="1" applyAlignment="1">
      <alignment horizontal="center" vertical="center" wrapText="1"/>
    </xf>
    <xf numFmtId="0" fontId="33" fillId="24" borderId="19" xfId="56" applyFont="1" applyFill="1" applyBorder="1" applyAlignment="1">
      <alignment horizontal="center" vertical="center" wrapText="1"/>
    </xf>
    <xf numFmtId="0" fontId="2" fillId="0" borderId="19" xfId="56" applyBorder="1" applyAlignment="1">
      <alignment horizontal="center"/>
    </xf>
    <xf numFmtId="0" fontId="12" fillId="26" borderId="54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0" fontId="2" fillId="24" borderId="16" xfId="56" applyFill="1" applyBorder="1" applyAlignment="1">
      <alignment horizontal="left" vertical="top" wrapText="1"/>
    </xf>
    <xf numFmtId="0" fontId="34" fillId="24" borderId="55" xfId="56" applyFont="1" applyFill="1" applyBorder="1"/>
    <xf numFmtId="0" fontId="34" fillId="24" borderId="56" xfId="56" applyFont="1" applyFill="1" applyBorder="1"/>
    <xf numFmtId="0" fontId="2" fillId="0" borderId="19" xfId="56" applyBorder="1" applyAlignment="1">
      <alignment horizontal="center" vertical="center"/>
    </xf>
    <xf numFmtId="2" fontId="2" fillId="0" borderId="0" xfId="56" applyNumberFormat="1" applyBorder="1" applyAlignment="1">
      <alignment horizontal="center" vertical="center" wrapText="1"/>
    </xf>
    <xf numFmtId="0" fontId="33" fillId="24" borderId="0" xfId="56" applyFont="1" applyFill="1" applyBorder="1" applyAlignment="1">
      <alignment horizontal="center" vertical="center" wrapText="1"/>
    </xf>
    <xf numFmtId="0" fontId="2" fillId="0" borderId="0" xfId="56" applyBorder="1" applyAlignment="1">
      <alignment horizontal="center"/>
    </xf>
    <xf numFmtId="0" fontId="2" fillId="0" borderId="14" xfId="56" applyBorder="1" applyAlignment="1">
      <alignment horizontal="center" vertical="center"/>
    </xf>
    <xf numFmtId="2" fontId="2" fillId="0" borderId="14" xfId="56" applyNumberFormat="1" applyBorder="1" applyAlignment="1">
      <alignment horizontal="center" vertical="center" wrapText="1"/>
    </xf>
    <xf numFmtId="0" fontId="33" fillId="24" borderId="14" xfId="56" applyFont="1" applyFill="1" applyBorder="1" applyAlignment="1">
      <alignment horizontal="center" vertical="center" wrapText="1"/>
    </xf>
    <xf numFmtId="0" fontId="2" fillId="0" borderId="14" xfId="56" applyBorder="1" applyAlignment="1">
      <alignment horizontal="center"/>
    </xf>
    <xf numFmtId="0" fontId="2" fillId="0" borderId="15" xfId="56" applyBorder="1" applyAlignment="1">
      <alignment horizontal="center"/>
    </xf>
    <xf numFmtId="0" fontId="2" fillId="24" borderId="19" xfId="56" applyFill="1" applyBorder="1" applyAlignment="1">
      <alignment horizontal="left" vertical="top" wrapText="1"/>
    </xf>
    <xf numFmtId="0" fontId="0" fillId="0" borderId="49" xfId="0" applyBorder="1"/>
    <xf numFmtId="0" fontId="0" fillId="0" borderId="57" xfId="0" applyBorder="1"/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/>
    </xf>
    <xf numFmtId="0" fontId="4" fillId="0" borderId="18" xfId="0" applyFont="1" applyBorder="1" applyAlignment="1">
      <alignment horizontal="center" vertical="center"/>
    </xf>
    <xf numFmtId="0" fontId="4" fillId="0" borderId="18" xfId="54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4" fillId="0" borderId="43" xfId="0" applyFont="1" applyBorder="1" applyAlignment="1">
      <alignment vertical="top"/>
    </xf>
    <xf numFmtId="0" fontId="4" fillId="0" borderId="45" xfId="0" applyFont="1" applyBorder="1" applyAlignment="1">
      <alignment horizontal="center" vertical="center"/>
    </xf>
    <xf numFmtId="0" fontId="0" fillId="0" borderId="0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44" xfId="0" applyFont="1" applyBorder="1" applyAlignment="1">
      <alignment horizontal="center" vertical="center"/>
    </xf>
    <xf numFmtId="0" fontId="2" fillId="0" borderId="21" xfId="54" applyBorder="1" applyAlignment="1">
      <alignment horizontal="left" vertical="top" wrapText="1"/>
    </xf>
    <xf numFmtId="0" fontId="2" fillId="0" borderId="58" xfId="54" applyBorder="1" applyAlignment="1">
      <alignment horizontal="left" vertical="top" wrapText="1"/>
    </xf>
    <xf numFmtId="0" fontId="34" fillId="24" borderId="32" xfId="56" applyFont="1" applyFill="1" applyBorder="1"/>
    <xf numFmtId="0" fontId="2" fillId="24" borderId="18" xfId="56" applyFont="1" applyFill="1" applyBorder="1" applyAlignment="1">
      <alignment horizontal="center" vertical="center"/>
    </xf>
    <xf numFmtId="0" fontId="2" fillId="0" borderId="18" xfId="56" applyFont="1" applyBorder="1" applyAlignment="1">
      <alignment horizontal="center" vertical="center"/>
    </xf>
    <xf numFmtId="49" fontId="2" fillId="0" borderId="18" xfId="56" applyNumberFormat="1" applyFont="1" applyFill="1" applyBorder="1" applyAlignment="1">
      <alignment horizontal="center" vertical="center" wrapText="1"/>
    </xf>
    <xf numFmtId="2" fontId="2" fillId="0" borderId="18" xfId="56" applyNumberFormat="1" applyFont="1" applyBorder="1" applyAlignment="1">
      <alignment horizontal="center" vertical="center" wrapText="1"/>
    </xf>
    <xf numFmtId="0" fontId="2" fillId="24" borderId="18" xfId="56" applyFont="1" applyFill="1" applyBorder="1" applyAlignment="1">
      <alignment horizontal="center"/>
    </xf>
    <xf numFmtId="0" fontId="61" fillId="0" borderId="21" xfId="54" applyFont="1" applyBorder="1" applyAlignment="1">
      <alignment horizontal="left" vertical="top" wrapText="1"/>
    </xf>
    <xf numFmtId="0" fontId="61" fillId="24" borderId="21" xfId="54" applyFont="1" applyFill="1" applyBorder="1" applyAlignment="1">
      <alignment horizontal="left" vertical="top" wrapText="1"/>
    </xf>
    <xf numFmtId="0" fontId="60" fillId="25" borderId="44" xfId="0" applyFont="1" applyFill="1" applyBorder="1" applyAlignment="1">
      <alignment horizontal="center"/>
    </xf>
    <xf numFmtId="0" fontId="60" fillId="26" borderId="51" xfId="0" applyFont="1" applyFill="1" applyBorder="1" applyAlignment="1">
      <alignment horizontal="center"/>
    </xf>
    <xf numFmtId="0" fontId="2" fillId="24" borderId="10" xfId="56" applyFill="1" applyBorder="1" applyAlignment="1">
      <alignment horizontal="left" vertical="top" wrapText="1"/>
    </xf>
    <xf numFmtId="0" fontId="12" fillId="26" borderId="52" xfId="0" applyFont="1" applyFill="1" applyBorder="1" applyAlignment="1">
      <alignment horizontal="center"/>
    </xf>
    <xf numFmtId="0" fontId="12" fillId="26" borderId="52" xfId="0" applyFont="1" applyFill="1" applyBorder="1" applyAlignment="1">
      <alignment horizontal="center"/>
    </xf>
    <xf numFmtId="0" fontId="2" fillId="24" borderId="43" xfId="56" applyFill="1" applyBorder="1" applyAlignment="1">
      <alignment horizontal="left" vertical="top" wrapText="1"/>
    </xf>
    <xf numFmtId="0" fontId="12" fillId="25" borderId="45" xfId="0" applyFont="1" applyFill="1" applyBorder="1" applyAlignment="1">
      <alignment horizontal="center"/>
    </xf>
    <xf numFmtId="0" fontId="12" fillId="26" borderId="53" xfId="0" applyFont="1" applyFill="1" applyBorder="1" applyAlignment="1">
      <alignment horizontal="center"/>
    </xf>
    <xf numFmtId="0" fontId="2" fillId="24" borderId="17" xfId="56" applyFill="1" applyBorder="1" applyAlignment="1">
      <alignment horizontal="left" vertical="top" wrapText="1"/>
    </xf>
    <xf numFmtId="0" fontId="12" fillId="26" borderId="51" xfId="0" applyFont="1" applyFill="1" applyBorder="1" applyAlignment="1">
      <alignment horizontal="center"/>
    </xf>
    <xf numFmtId="0" fontId="2" fillId="24" borderId="10" xfId="56" applyFont="1" applyFill="1" applyBorder="1" applyAlignment="1">
      <alignment horizontal="left" vertical="top" wrapText="1"/>
    </xf>
    <xf numFmtId="0" fontId="36" fillId="24" borderId="10" xfId="56" applyFont="1" applyFill="1" applyBorder="1" applyAlignment="1">
      <alignment horizontal="left" vertical="top" wrapText="1"/>
    </xf>
    <xf numFmtId="49" fontId="2" fillId="0" borderId="45" xfId="56" applyNumberFormat="1" applyFill="1" applyBorder="1" applyAlignment="1">
      <alignment horizontal="center" vertical="center" wrapText="1"/>
    </xf>
    <xf numFmtId="0" fontId="62" fillId="24" borderId="55" xfId="54" applyFont="1" applyFill="1" applyBorder="1" applyAlignment="1">
      <alignment horizontal="left" vertical="top" wrapText="1"/>
    </xf>
    <xf numFmtId="0" fontId="2" fillId="24" borderId="49" xfId="54" applyFill="1" applyBorder="1" applyAlignment="1">
      <alignment horizontal="center" vertical="center"/>
    </xf>
    <xf numFmtId="0" fontId="2" fillId="24" borderId="49" xfId="54" applyFill="1" applyBorder="1" applyAlignment="1">
      <alignment horizontal="center" vertical="center" wrapText="1"/>
    </xf>
    <xf numFmtId="0" fontId="2" fillId="24" borderId="17" xfId="54" applyFill="1" applyBorder="1" applyAlignment="1">
      <alignment horizontal="left" vertical="top" wrapText="1"/>
    </xf>
    <xf numFmtId="0" fontId="2" fillId="24" borderId="44" xfId="54" applyFill="1" applyBorder="1" applyAlignment="1">
      <alignment horizontal="center" vertical="center"/>
    </xf>
    <xf numFmtId="0" fontId="2" fillId="24" borderId="44" xfId="54" applyFill="1" applyBorder="1" applyAlignment="1">
      <alignment horizontal="center" vertical="center" wrapText="1"/>
    </xf>
    <xf numFmtId="0" fontId="2" fillId="24" borderId="44" xfId="56" applyFill="1" applyBorder="1" applyAlignment="1">
      <alignment horizontal="center" vertical="center" wrapText="1"/>
    </xf>
    <xf numFmtId="2" fontId="2" fillId="24" borderId="44" xfId="56" applyNumberFormat="1" applyFill="1" applyBorder="1" applyAlignment="1">
      <alignment horizontal="center" vertical="center" wrapText="1"/>
    </xf>
    <xf numFmtId="0" fontId="2" fillId="24" borderId="44" xfId="56" applyFill="1" applyBorder="1" applyAlignment="1">
      <alignment horizontal="center"/>
    </xf>
    <xf numFmtId="0" fontId="2" fillId="0" borderId="25" xfId="54" applyBorder="1" applyAlignment="1">
      <alignment horizontal="left" vertical="top" wrapText="1"/>
    </xf>
    <xf numFmtId="0" fontId="2" fillId="0" borderId="18" xfId="54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12" fillId="25" borderId="44" xfId="0" applyFont="1" applyFill="1" applyBorder="1" applyAlignment="1">
      <alignment horizontal="center"/>
    </xf>
    <xf numFmtId="0" fontId="24" fillId="24" borderId="18" xfId="47" applyFont="1" applyFill="1" applyBorder="1" applyAlignment="1">
      <alignment horizontal="center"/>
    </xf>
    <xf numFmtId="0" fontId="55" fillId="0" borderId="43" xfId="0" applyFont="1" applyBorder="1" applyAlignment="1">
      <alignment horizontal="left" vertical="center" wrapText="1"/>
    </xf>
    <xf numFmtId="0" fontId="57" fillId="0" borderId="45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3" fontId="56" fillId="0" borderId="53" xfId="0" applyNumberFormat="1" applyFont="1" applyFill="1" applyBorder="1" applyAlignment="1">
      <alignment horizontal="center" vertical="center"/>
    </xf>
    <xf numFmtId="0" fontId="55" fillId="0" borderId="12" xfId="0" applyFont="1" applyBorder="1" applyAlignment="1">
      <alignment horizontal="left" vertical="center" wrapText="1"/>
    </xf>
    <xf numFmtId="0" fontId="57" fillId="0" borderId="16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3" fontId="56" fillId="0" borderId="59" xfId="0" applyNumberFormat="1" applyFont="1" applyFill="1" applyBorder="1" applyAlignment="1">
      <alignment horizontal="center" vertical="center"/>
    </xf>
    <xf numFmtId="0" fontId="43" fillId="29" borderId="60" xfId="54" applyFont="1" applyFill="1" applyBorder="1" applyAlignment="1">
      <alignment horizontal="center" vertical="center" wrapText="1"/>
    </xf>
    <xf numFmtId="0" fontId="43" fillId="29" borderId="61" xfId="54" applyFont="1" applyFill="1" applyBorder="1" applyAlignment="1">
      <alignment horizontal="center" vertical="center" wrapText="1"/>
    </xf>
    <xf numFmtId="0" fontId="55" fillId="29" borderId="62" xfId="0" applyFont="1" applyFill="1" applyBorder="1" applyAlignment="1">
      <alignment horizontal="center" vertical="center" wrapText="1"/>
    </xf>
    <xf numFmtId="0" fontId="4" fillId="24" borderId="44" xfId="0" applyNumberFormat="1" applyFont="1" applyFill="1" applyBorder="1" applyAlignment="1">
      <alignment horizontal="left" vertical="top"/>
    </xf>
    <xf numFmtId="0" fontId="4" fillId="24" borderId="18" xfId="0" applyNumberFormat="1" applyFont="1" applyFill="1" applyBorder="1" applyAlignment="1">
      <alignment horizontal="left" vertical="top"/>
    </xf>
    <xf numFmtId="0" fontId="4" fillId="24" borderId="45" xfId="0" applyNumberFormat="1" applyFont="1" applyFill="1" applyBorder="1" applyAlignment="1">
      <alignment horizontal="left" vertical="top"/>
    </xf>
    <xf numFmtId="0" fontId="17" fillId="24" borderId="41" xfId="0" applyNumberFormat="1" applyFont="1" applyFill="1" applyBorder="1" applyAlignment="1">
      <alignment horizontal="center" vertical="top"/>
    </xf>
    <xf numFmtId="2" fontId="17" fillId="26" borderId="63" xfId="0" applyNumberFormat="1" applyFont="1" applyFill="1" applyBorder="1"/>
    <xf numFmtId="0" fontId="17" fillId="24" borderId="39" xfId="0" applyNumberFormat="1" applyFont="1" applyFill="1" applyBorder="1" applyAlignment="1">
      <alignment horizontal="center" vertical="top"/>
    </xf>
    <xf numFmtId="0" fontId="17" fillId="24" borderId="42" xfId="0" applyNumberFormat="1" applyFont="1" applyFill="1" applyBorder="1" applyAlignment="1">
      <alignment horizontal="center" vertical="top"/>
    </xf>
    <xf numFmtId="2" fontId="17" fillId="26" borderId="44" xfId="0" applyNumberFormat="1" applyFont="1" applyFill="1" applyBorder="1" applyAlignment="1">
      <alignment horizontal="center"/>
    </xf>
    <xf numFmtId="2" fontId="17" fillId="26" borderId="18" xfId="0" applyNumberFormat="1" applyFont="1" applyFill="1" applyBorder="1" applyAlignment="1">
      <alignment horizontal="center"/>
    </xf>
    <xf numFmtId="2" fontId="17" fillId="26" borderId="45" xfId="0" applyNumberFormat="1" applyFont="1" applyFill="1" applyBorder="1" applyAlignment="1">
      <alignment horizontal="center"/>
    </xf>
    <xf numFmtId="0" fontId="23" fillId="0" borderId="3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24" borderId="21" xfId="47" applyFont="1" applyFill="1" applyBorder="1" applyAlignment="1">
      <alignment horizontal="center"/>
    </xf>
    <xf numFmtId="0" fontId="30" fillId="24" borderId="64" xfId="0" applyFont="1" applyFill="1" applyBorder="1" applyAlignment="1">
      <alignment horizont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1" fontId="23" fillId="24" borderId="25" xfId="47" applyNumberFormat="1" applyFont="1" applyFill="1" applyBorder="1" applyAlignment="1">
      <alignment horizontal="center"/>
    </xf>
    <xf numFmtId="3" fontId="30" fillId="24" borderId="65" xfId="0" applyNumberFormat="1" applyFont="1" applyFill="1" applyBorder="1" applyAlignment="1">
      <alignment horizontal="center"/>
    </xf>
    <xf numFmtId="0" fontId="23" fillId="0" borderId="26" xfId="0" applyFont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30" fillId="24" borderId="21" xfId="0" applyFont="1" applyFill="1" applyBorder="1" applyAlignment="1">
      <alignment horizontal="left" wrapText="1"/>
    </xf>
    <xf numFmtId="0" fontId="30" fillId="24" borderId="64" xfId="0" applyFont="1" applyFill="1" applyBorder="1" applyAlignment="1">
      <alignment horizontal="left" wrapText="1"/>
    </xf>
    <xf numFmtId="0" fontId="23" fillId="0" borderId="22" xfId="0" applyFont="1" applyBorder="1" applyAlignment="1">
      <alignment horizontal="left" vertical="center" wrapText="1"/>
    </xf>
    <xf numFmtId="166" fontId="23" fillId="26" borderId="51" xfId="0" applyNumberFormat="1" applyFont="1" applyFill="1" applyBorder="1" applyAlignment="1">
      <alignment horizontal="center" vertical="center"/>
    </xf>
    <xf numFmtId="166" fontId="23" fillId="26" borderId="52" xfId="0" applyNumberFormat="1" applyFont="1" applyFill="1" applyBorder="1" applyAlignment="1">
      <alignment horizontal="center" vertical="center"/>
    </xf>
    <xf numFmtId="166" fontId="23" fillId="26" borderId="53" xfId="0" applyNumberFormat="1" applyFont="1" applyFill="1" applyBorder="1" applyAlignment="1">
      <alignment horizontal="center" vertical="center"/>
    </xf>
    <xf numFmtId="166" fontId="23" fillId="25" borderId="66" xfId="0" applyNumberFormat="1" applyFont="1" applyFill="1" applyBorder="1" applyAlignment="1">
      <alignment horizontal="center" vertical="center"/>
    </xf>
    <xf numFmtId="166" fontId="23" fillId="25" borderId="67" xfId="0" applyNumberFormat="1" applyFont="1" applyFill="1" applyBorder="1" applyAlignment="1">
      <alignment horizontal="center" vertical="center"/>
    </xf>
    <xf numFmtId="166" fontId="23" fillId="25" borderId="68" xfId="0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 wrapText="1"/>
    </xf>
    <xf numFmtId="0" fontId="30" fillId="0" borderId="21" xfId="0" applyNumberFormat="1" applyFont="1" applyFill="1" applyBorder="1" applyAlignment="1">
      <alignment horizontal="center" vertical="center" wrapText="1"/>
    </xf>
    <xf numFmtId="0" fontId="23" fillId="0" borderId="21" xfId="0" applyNumberFormat="1" applyFont="1" applyFill="1" applyBorder="1" applyAlignment="1">
      <alignment horizontal="center" vertical="center" wrapText="1"/>
    </xf>
    <xf numFmtId="0" fontId="23" fillId="0" borderId="22" xfId="0" applyNumberFormat="1" applyFont="1" applyFill="1" applyBorder="1" applyAlignment="1">
      <alignment horizontal="center" vertical="center" wrapText="1"/>
    </xf>
    <xf numFmtId="0" fontId="30" fillId="24" borderId="20" xfId="0" applyNumberFormat="1" applyFont="1" applyFill="1" applyBorder="1" applyAlignment="1">
      <alignment horizontal="center" vertical="center" wrapText="1"/>
    </xf>
    <xf numFmtId="0" fontId="30" fillId="24" borderId="21" xfId="0" applyNumberFormat="1" applyFont="1" applyFill="1" applyBorder="1" applyAlignment="1">
      <alignment horizontal="center" vertical="center" wrapText="1"/>
    </xf>
    <xf numFmtId="0" fontId="30" fillId="0" borderId="21" xfId="0" applyNumberFormat="1" applyFont="1" applyBorder="1" applyAlignment="1">
      <alignment horizontal="center" vertical="center" wrapText="1"/>
    </xf>
    <xf numFmtId="2" fontId="23" fillId="25" borderId="20" xfId="0" applyNumberFormat="1" applyFont="1" applyFill="1" applyBorder="1" applyAlignment="1">
      <alignment horizontal="center"/>
    </xf>
    <xf numFmtId="2" fontId="23" fillId="26" borderId="20" xfId="0" applyNumberFormat="1" applyFont="1" applyFill="1" applyBorder="1" applyAlignment="1">
      <alignment horizontal="center"/>
    </xf>
    <xf numFmtId="2" fontId="23" fillId="25" borderId="21" xfId="0" applyNumberFormat="1" applyFont="1" applyFill="1" applyBorder="1" applyAlignment="1">
      <alignment horizontal="center"/>
    </xf>
    <xf numFmtId="2" fontId="23" fillId="26" borderId="21" xfId="0" applyNumberFormat="1" applyFont="1" applyFill="1" applyBorder="1" applyAlignment="1">
      <alignment horizontal="center"/>
    </xf>
    <xf numFmtId="0" fontId="23" fillId="0" borderId="43" xfId="54" applyFont="1" applyFill="1" applyBorder="1" applyAlignment="1">
      <alignment horizontal="left" vertical="center" wrapText="1"/>
    </xf>
    <xf numFmtId="0" fontId="23" fillId="0" borderId="43" xfId="54" applyFont="1" applyFill="1" applyBorder="1" applyAlignment="1">
      <alignment horizontal="center" vertical="center" wrapText="1"/>
    </xf>
    <xf numFmtId="1" fontId="23" fillId="0" borderId="43" xfId="54" applyNumberFormat="1" applyFont="1" applyFill="1" applyBorder="1" applyAlignment="1">
      <alignment horizontal="center" vertical="center" wrapText="1"/>
    </xf>
    <xf numFmtId="2" fontId="23" fillId="25" borderId="22" xfId="0" applyNumberFormat="1" applyFont="1" applyFill="1" applyBorder="1" applyAlignment="1">
      <alignment horizontal="center"/>
    </xf>
    <xf numFmtId="2" fontId="23" fillId="26" borderId="22" xfId="0" applyNumberFormat="1" applyFont="1" applyFill="1" applyBorder="1" applyAlignment="1">
      <alignment horizontal="center"/>
    </xf>
    <xf numFmtId="0" fontId="30" fillId="24" borderId="27" xfId="0" applyNumberFormat="1" applyFont="1" applyFill="1" applyBorder="1" applyAlignment="1">
      <alignment horizontal="center" vertical="center" wrapText="1"/>
    </xf>
    <xf numFmtId="0" fontId="30" fillId="0" borderId="27" xfId="0" applyNumberFormat="1" applyFont="1" applyFill="1" applyBorder="1" applyAlignment="1">
      <alignment horizontal="center" vertical="center" wrapText="1"/>
    </xf>
    <xf numFmtId="0" fontId="30" fillId="24" borderId="23" xfId="0" applyNumberFormat="1" applyFont="1" applyFill="1" applyBorder="1" applyAlignment="1">
      <alignment horizontal="center" vertical="center" wrapText="1"/>
    </xf>
    <xf numFmtId="0" fontId="30" fillId="0" borderId="23" xfId="0" applyNumberFormat="1" applyFont="1" applyFill="1" applyBorder="1" applyAlignment="1">
      <alignment horizontal="center" vertical="center" wrapText="1"/>
    </xf>
    <xf numFmtId="0" fontId="30" fillId="0" borderId="23" xfId="0" applyNumberFormat="1" applyFont="1" applyBorder="1" applyAlignment="1">
      <alignment horizontal="center" vertical="center" wrapText="1"/>
    </xf>
    <xf numFmtId="0" fontId="23" fillId="0" borderId="23" xfId="0" applyNumberFormat="1" applyFont="1" applyFill="1" applyBorder="1" applyAlignment="1">
      <alignment horizontal="center" vertical="center" wrapText="1"/>
    </xf>
    <xf numFmtId="0" fontId="23" fillId="0" borderId="28" xfId="0" applyNumberFormat="1" applyFont="1" applyFill="1" applyBorder="1" applyAlignment="1">
      <alignment horizontal="center" vertical="center" wrapText="1"/>
    </xf>
    <xf numFmtId="0" fontId="30" fillId="24" borderId="24" xfId="0" applyNumberFormat="1" applyFont="1" applyFill="1" applyBorder="1" applyAlignment="1">
      <alignment vertical="center" wrapText="1"/>
    </xf>
    <xf numFmtId="0" fontId="30" fillId="24" borderId="20" xfId="0" applyNumberFormat="1" applyFont="1" applyFill="1" applyBorder="1" applyAlignment="1">
      <alignment vertical="center" wrapText="1"/>
    </xf>
    <xf numFmtId="0" fontId="30" fillId="24" borderId="25" xfId="0" applyNumberFormat="1" applyFont="1" applyFill="1" applyBorder="1" applyAlignment="1">
      <alignment vertical="center" wrapText="1"/>
    </xf>
    <xf numFmtId="0" fontId="30" fillId="24" borderId="21" xfId="0" applyNumberFormat="1" applyFont="1" applyFill="1" applyBorder="1" applyAlignment="1">
      <alignment vertical="center" wrapText="1"/>
    </xf>
    <xf numFmtId="0" fontId="30" fillId="24" borderId="26" xfId="0" applyNumberFormat="1" applyFont="1" applyFill="1" applyBorder="1" applyAlignment="1">
      <alignment vertical="center" wrapText="1"/>
    </xf>
    <xf numFmtId="0" fontId="30" fillId="24" borderId="22" xfId="0" applyNumberFormat="1" applyFont="1" applyFill="1" applyBorder="1" applyAlignment="1">
      <alignment vertical="center" wrapText="1"/>
    </xf>
    <xf numFmtId="0" fontId="0" fillId="0" borderId="13" xfId="0" applyBorder="1" applyAlignment="1"/>
    <xf numFmtId="0" fontId="26" fillId="0" borderId="14" xfId="54" applyFont="1" applyFill="1" applyBorder="1" applyAlignment="1">
      <alignment vertical="center" wrapText="1"/>
    </xf>
    <xf numFmtId="0" fontId="30" fillId="24" borderId="20" xfId="54" applyNumberFormat="1" applyFont="1" applyFill="1" applyBorder="1" applyAlignment="1">
      <alignment vertical="center" wrapText="1"/>
    </xf>
    <xf numFmtId="0" fontId="30" fillId="24" borderId="21" xfId="54" applyNumberFormat="1" applyFont="1" applyFill="1" applyBorder="1" applyAlignment="1">
      <alignment vertical="center" wrapText="1"/>
    </xf>
    <xf numFmtId="0" fontId="61" fillId="24" borderId="22" xfId="0" applyFont="1" applyFill="1" applyBorder="1" applyAlignment="1">
      <alignment vertical="center"/>
    </xf>
    <xf numFmtId="0" fontId="23" fillId="24" borderId="22" xfId="0" applyNumberFormat="1" applyFont="1" applyFill="1" applyBorder="1" applyAlignment="1">
      <alignment vertical="center" wrapText="1"/>
    </xf>
    <xf numFmtId="0" fontId="23" fillId="24" borderId="22" xfId="0" applyNumberFormat="1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/>
    </xf>
    <xf numFmtId="0" fontId="30" fillId="24" borderId="22" xfId="0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24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5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7" fillId="24" borderId="14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2" fontId="23" fillId="25" borderId="16" xfId="0" applyNumberFormat="1" applyFont="1" applyFill="1" applyBorder="1" applyAlignment="1">
      <alignment horizontal="center"/>
    </xf>
    <xf numFmtId="2" fontId="23" fillId="26" borderId="59" xfId="0" applyNumberFormat="1" applyFont="1" applyFill="1" applyBorder="1" applyAlignment="1">
      <alignment horizontal="center"/>
    </xf>
    <xf numFmtId="2" fontId="23" fillId="25" borderId="18" xfId="0" applyNumberFormat="1" applyFont="1" applyFill="1" applyBorder="1" applyAlignment="1">
      <alignment horizontal="center"/>
    </xf>
    <xf numFmtId="2" fontId="23" fillId="26" borderId="52" xfId="0" applyNumberFormat="1" applyFont="1" applyFill="1" applyBorder="1" applyAlignment="1">
      <alignment horizontal="center"/>
    </xf>
    <xf numFmtId="2" fontId="23" fillId="25" borderId="19" xfId="0" applyNumberFormat="1" applyFont="1" applyFill="1" applyBorder="1" applyAlignment="1">
      <alignment horizontal="center"/>
    </xf>
    <xf numFmtId="2" fontId="23" fillId="26" borderId="54" xfId="0" applyNumberFormat="1" applyFont="1" applyFill="1" applyBorder="1" applyAlignment="1">
      <alignment horizontal="center"/>
    </xf>
    <xf numFmtId="2" fontId="27" fillId="24" borderId="14" xfId="0" applyNumberFormat="1" applyFont="1" applyFill="1" applyBorder="1" applyAlignment="1">
      <alignment horizontal="center"/>
    </xf>
    <xf numFmtId="2" fontId="27" fillId="24" borderId="15" xfId="0" applyNumberFormat="1" applyFont="1" applyFill="1" applyBorder="1" applyAlignment="1">
      <alignment horizontal="center"/>
    </xf>
    <xf numFmtId="2" fontId="23" fillId="25" borderId="44" xfId="0" applyNumberFormat="1" applyFont="1" applyFill="1" applyBorder="1" applyAlignment="1">
      <alignment horizontal="center"/>
    </xf>
    <xf numFmtId="0" fontId="23" fillId="26" borderId="50" xfId="0" applyFont="1" applyFill="1" applyBorder="1" applyAlignment="1">
      <alignment horizontal="center"/>
    </xf>
    <xf numFmtId="0" fontId="23" fillId="26" borderId="69" xfId="0" applyFont="1" applyFill="1" applyBorder="1" applyAlignment="1">
      <alignment horizontal="center"/>
    </xf>
    <xf numFmtId="2" fontId="23" fillId="25" borderId="45" xfId="0" applyNumberFormat="1" applyFont="1" applyFill="1" applyBorder="1" applyAlignment="1">
      <alignment horizontal="center"/>
    </xf>
    <xf numFmtId="0" fontId="23" fillId="26" borderId="70" xfId="0" applyFont="1" applyFill="1" applyBorder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26" borderId="18" xfId="0" applyNumberFormat="1" applyFont="1" applyFill="1" applyBorder="1" applyAlignment="1">
      <alignment horizontal="center"/>
    </xf>
    <xf numFmtId="2" fontId="23" fillId="26" borderId="51" xfId="0" applyNumberFormat="1" applyFont="1" applyFill="1" applyBorder="1" applyAlignment="1">
      <alignment horizontal="center"/>
    </xf>
    <xf numFmtId="2" fontId="23" fillId="25" borderId="71" xfId="0" applyNumberFormat="1" applyFont="1" applyFill="1" applyBorder="1" applyAlignment="1">
      <alignment horizontal="center"/>
    </xf>
    <xf numFmtId="2" fontId="23" fillId="26" borderId="72" xfId="0" applyNumberFormat="1" applyFont="1" applyFill="1" applyBorder="1" applyAlignment="1">
      <alignment horizontal="center"/>
    </xf>
    <xf numFmtId="2" fontId="23" fillId="24" borderId="14" xfId="0" applyNumberFormat="1" applyFont="1" applyFill="1" applyBorder="1" applyAlignment="1">
      <alignment horizontal="center"/>
    </xf>
    <xf numFmtId="2" fontId="23" fillId="24" borderId="15" xfId="0" applyNumberFormat="1" applyFont="1" applyFill="1" applyBorder="1" applyAlignment="1">
      <alignment horizontal="center"/>
    </xf>
    <xf numFmtId="2" fontId="23" fillId="25" borderId="27" xfId="0" applyNumberFormat="1" applyFont="1" applyFill="1" applyBorder="1" applyAlignment="1">
      <alignment horizontal="center"/>
    </xf>
    <xf numFmtId="2" fontId="23" fillId="25" borderId="23" xfId="0" applyNumberFormat="1" applyFont="1" applyFill="1" applyBorder="1" applyAlignment="1">
      <alignment horizontal="center"/>
    </xf>
    <xf numFmtId="2" fontId="23" fillId="25" borderId="28" xfId="0" applyNumberFormat="1" applyFont="1" applyFill="1" applyBorder="1" applyAlignment="1">
      <alignment horizontal="center"/>
    </xf>
    <xf numFmtId="2" fontId="23" fillId="25" borderId="31" xfId="0" applyNumberFormat="1" applyFont="1" applyFill="1" applyBorder="1" applyAlignment="1">
      <alignment horizontal="center"/>
    </xf>
    <xf numFmtId="2" fontId="23" fillId="26" borderId="69" xfId="0" applyNumberFormat="1" applyFont="1" applyFill="1" applyBorder="1" applyAlignment="1">
      <alignment horizontal="center"/>
    </xf>
    <xf numFmtId="2" fontId="23" fillId="26" borderId="66" xfId="0" applyNumberFormat="1" applyFont="1" applyFill="1" applyBorder="1" applyAlignment="1">
      <alignment horizontal="center"/>
    </xf>
    <xf numFmtId="2" fontId="23" fillId="26" borderId="67" xfId="0" applyNumberFormat="1" applyFont="1" applyFill="1" applyBorder="1" applyAlignment="1">
      <alignment horizontal="center"/>
    </xf>
    <xf numFmtId="2" fontId="23" fillId="26" borderId="68" xfId="0" applyNumberFormat="1" applyFont="1" applyFill="1" applyBorder="1" applyAlignment="1">
      <alignment horizontal="center"/>
    </xf>
    <xf numFmtId="2" fontId="0" fillId="0" borderId="18" xfId="0" applyNumberFormat="1" applyBorder="1"/>
    <xf numFmtId="0" fontId="0" fillId="0" borderId="18" xfId="0" applyBorder="1" applyAlignment="1">
      <alignment horizontal="center"/>
    </xf>
    <xf numFmtId="0" fontId="64" fillId="24" borderId="55" xfId="56" applyFont="1" applyFill="1" applyBorder="1"/>
    <xf numFmtId="0" fontId="12" fillId="25" borderId="18" xfId="0" applyFont="1" applyFill="1" applyBorder="1" applyAlignment="1">
      <alignment horizontal="center"/>
    </xf>
    <xf numFmtId="0" fontId="4" fillId="0" borderId="18" xfId="0" applyFont="1" applyBorder="1" applyAlignment="1">
      <alignment vertical="top"/>
    </xf>
    <xf numFmtId="0" fontId="2" fillId="0" borderId="19" xfId="56" applyFont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5" fontId="2" fillId="0" borderId="44" xfId="56" applyNumberFormat="1" applyBorder="1" applyAlignment="1">
      <alignment horizontal="left" vertical="center" wrapText="1"/>
    </xf>
    <xf numFmtId="165" fontId="2" fillId="0" borderId="18" xfId="56" applyNumberFormat="1" applyBorder="1" applyAlignment="1">
      <alignment horizontal="left" vertical="center" wrapText="1"/>
    </xf>
    <xf numFmtId="165" fontId="2" fillId="0" borderId="19" xfId="56" applyNumberFormat="1" applyBorder="1" applyAlignment="1">
      <alignment horizontal="left" vertical="center" wrapText="1"/>
    </xf>
    <xf numFmtId="165" fontId="2" fillId="0" borderId="14" xfId="56" applyNumberFormat="1" applyBorder="1" applyAlignment="1">
      <alignment horizontal="left" vertical="center" wrapText="1"/>
    </xf>
    <xf numFmtId="165" fontId="4" fillId="0" borderId="44" xfId="0" applyNumberFormat="1" applyFont="1" applyBorder="1" applyAlignment="1">
      <alignment horizontal="left" vertical="center" wrapText="1"/>
    </xf>
    <xf numFmtId="165" fontId="4" fillId="0" borderId="18" xfId="0" applyNumberFormat="1" applyFont="1" applyBorder="1" applyAlignment="1">
      <alignment horizontal="left" vertical="center" wrapText="1"/>
    </xf>
    <xf numFmtId="165" fontId="4" fillId="0" borderId="45" xfId="0" applyNumberFormat="1" applyFont="1" applyBorder="1" applyAlignment="1">
      <alignment horizontal="left" vertical="center" wrapText="1"/>
    </xf>
    <xf numFmtId="165" fontId="0" fillId="0" borderId="18" xfId="0" applyNumberFormat="1" applyBorder="1" applyAlignment="1">
      <alignment horizontal="left"/>
    </xf>
    <xf numFmtId="165" fontId="4" fillId="0" borderId="0" xfId="0" applyNumberFormat="1" applyFont="1" applyBorder="1" applyAlignment="1">
      <alignment horizontal="left" vertical="center" wrapText="1"/>
    </xf>
    <xf numFmtId="165" fontId="4" fillId="0" borderId="18" xfId="0" applyNumberFormat="1" applyFont="1" applyBorder="1" applyAlignment="1">
      <alignment horizontal="left" vertical="center"/>
    </xf>
    <xf numFmtId="165" fontId="2" fillId="0" borderId="18" xfId="56" applyNumberFormat="1" applyFill="1" applyBorder="1" applyAlignment="1">
      <alignment horizontal="left" vertical="center" wrapText="1"/>
    </xf>
    <xf numFmtId="165" fontId="2" fillId="0" borderId="18" xfId="56" applyNumberFormat="1" applyFont="1" applyFill="1" applyBorder="1" applyAlignment="1">
      <alignment horizontal="left" vertical="center" wrapText="1"/>
    </xf>
    <xf numFmtId="165" fontId="2" fillId="0" borderId="45" xfId="56" applyNumberFormat="1" applyFill="1" applyBorder="1" applyAlignment="1">
      <alignment horizontal="left" vertical="center" wrapText="1"/>
    </xf>
    <xf numFmtId="165" fontId="2" fillId="0" borderId="45" xfId="56" applyNumberFormat="1" applyFont="1" applyFill="1" applyBorder="1" applyAlignment="1">
      <alignment horizontal="left" vertical="center" wrapText="1"/>
    </xf>
    <xf numFmtId="165" fontId="2" fillId="24" borderId="44" xfId="56" applyNumberFormat="1" applyFill="1" applyBorder="1" applyAlignment="1">
      <alignment horizontal="left" vertical="center" wrapText="1"/>
    </xf>
    <xf numFmtId="165" fontId="2" fillId="24" borderId="18" xfId="56" applyNumberFormat="1" applyFill="1" applyBorder="1" applyAlignment="1">
      <alignment horizontal="left" vertical="center" wrapText="1"/>
    </xf>
    <xf numFmtId="165" fontId="2" fillId="0" borderId="73" xfId="56" applyNumberFormat="1" applyBorder="1" applyAlignment="1">
      <alignment horizontal="left" vertical="center" wrapText="1"/>
    </xf>
    <xf numFmtId="2" fontId="2" fillId="0" borderId="73" xfId="56" applyNumberFormat="1" applyBorder="1" applyAlignment="1">
      <alignment horizontal="center" vertical="center" wrapText="1"/>
    </xf>
    <xf numFmtId="0" fontId="2" fillId="0" borderId="57" xfId="56" applyBorder="1" applyAlignment="1">
      <alignment horizontal="center" vertical="center"/>
    </xf>
    <xf numFmtId="0" fontId="2" fillId="24" borderId="18" xfId="54" applyFill="1" applyBorder="1" applyAlignment="1">
      <alignment horizontal="center" vertical="center" wrapText="1"/>
    </xf>
    <xf numFmtId="0" fontId="2" fillId="0" borderId="18" xfId="54" applyBorder="1" applyAlignment="1">
      <alignment horizontal="center"/>
    </xf>
    <xf numFmtId="0" fontId="2" fillId="0" borderId="33" xfId="56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2" fillId="24" borderId="74" xfId="56" applyFill="1" applyBorder="1" applyAlignment="1">
      <alignment horizontal="left" vertical="top" wrapText="1"/>
    </xf>
    <xf numFmtId="0" fontId="2" fillId="24" borderId="33" xfId="56" applyFill="1" applyBorder="1" applyAlignment="1">
      <alignment horizontal="left" vertical="top" wrapText="1"/>
    </xf>
    <xf numFmtId="0" fontId="2" fillId="24" borderId="25" xfId="56" applyFill="1" applyBorder="1" applyAlignment="1">
      <alignment horizontal="left" vertical="top" wrapText="1"/>
    </xf>
    <xf numFmtId="0" fontId="2" fillId="24" borderId="33" xfId="56" applyFont="1" applyFill="1" applyBorder="1" applyAlignment="1">
      <alignment horizontal="left" vertical="top" wrapText="1"/>
    </xf>
    <xf numFmtId="0" fontId="2" fillId="24" borderId="75" xfId="56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44" xfId="56" applyBorder="1" applyAlignment="1">
      <alignment horizontal="center" vertical="center" wrapText="1"/>
    </xf>
    <xf numFmtId="165" fontId="0" fillId="0" borderId="44" xfId="0" applyNumberFormat="1" applyBorder="1" applyAlignment="1">
      <alignment horizontal="left"/>
    </xf>
    <xf numFmtId="2" fontId="0" fillId="0" borderId="44" xfId="0" applyNumberFormat="1" applyBorder="1"/>
    <xf numFmtId="0" fontId="0" fillId="0" borderId="44" xfId="0" applyBorder="1" applyAlignment="1">
      <alignment horizontal="center"/>
    </xf>
    <xf numFmtId="0" fontId="2" fillId="0" borderId="45" xfId="56" applyBorder="1" applyAlignment="1">
      <alignment horizontal="center" vertical="center"/>
    </xf>
    <xf numFmtId="0" fontId="2" fillId="0" borderId="45" xfId="56" applyBorder="1" applyAlignment="1">
      <alignment horizontal="center" vertical="center" wrapText="1"/>
    </xf>
    <xf numFmtId="165" fontId="0" fillId="0" borderId="45" xfId="0" applyNumberFormat="1" applyBorder="1" applyAlignment="1">
      <alignment horizontal="left"/>
    </xf>
    <xf numFmtId="2" fontId="0" fillId="0" borderId="45" xfId="0" applyNumberFormat="1" applyBorder="1"/>
    <xf numFmtId="0" fontId="0" fillId="0" borderId="45" xfId="0" applyBorder="1" applyAlignment="1">
      <alignment horizontal="center"/>
    </xf>
    <xf numFmtId="0" fontId="2" fillId="0" borderId="74" xfId="56" applyBorder="1" applyAlignment="1">
      <alignment horizontal="center" vertical="center"/>
    </xf>
    <xf numFmtId="0" fontId="2" fillId="0" borderId="33" xfId="56" applyBorder="1" applyAlignment="1">
      <alignment horizontal="center" vertical="center"/>
    </xf>
    <xf numFmtId="0" fontId="2" fillId="0" borderId="75" xfId="56" applyBorder="1" applyAlignment="1">
      <alignment horizontal="center" vertical="center"/>
    </xf>
    <xf numFmtId="0" fontId="2" fillId="0" borderId="0" xfId="56" applyBorder="1" applyAlignment="1">
      <alignment horizontal="center" vertical="center"/>
    </xf>
    <xf numFmtId="165" fontId="0" fillId="0" borderId="16" xfId="0" applyNumberFormat="1" applyBorder="1" applyAlignment="1">
      <alignment horizontal="left"/>
    </xf>
    <xf numFmtId="2" fontId="0" fillId="0" borderId="16" xfId="0" applyNumberFormat="1" applyBorder="1"/>
    <xf numFmtId="0" fontId="0" fillId="0" borderId="16" xfId="0" applyBorder="1" applyAlignment="1">
      <alignment horizontal="center"/>
    </xf>
    <xf numFmtId="0" fontId="2" fillId="0" borderId="17" xfId="56" applyBorder="1" applyAlignment="1">
      <alignment horizontal="center" vertical="center"/>
    </xf>
    <xf numFmtId="0" fontId="2" fillId="0" borderId="46" xfId="56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2" fillId="0" borderId="10" xfId="56" applyBorder="1" applyAlignment="1">
      <alignment horizontal="center" vertical="center"/>
    </xf>
    <xf numFmtId="0" fontId="2" fillId="0" borderId="43" xfId="56" applyBorder="1" applyAlignment="1">
      <alignment horizontal="center" vertical="center"/>
    </xf>
    <xf numFmtId="0" fontId="2" fillId="0" borderId="47" xfId="56" applyBorder="1" applyAlignment="1">
      <alignment horizontal="center" vertical="center" wrapText="1"/>
    </xf>
    <xf numFmtId="165" fontId="2" fillId="0" borderId="45" xfId="56" applyNumberFormat="1" applyBorder="1" applyAlignment="1">
      <alignment horizontal="left" vertical="center" wrapText="1"/>
    </xf>
    <xf numFmtId="0" fontId="0" fillId="0" borderId="42" xfId="0" applyBorder="1" applyAlignment="1">
      <alignment horizontal="center"/>
    </xf>
    <xf numFmtId="165" fontId="0" fillId="0" borderId="0" xfId="0" applyNumberFormat="1" applyBorder="1" applyAlignment="1">
      <alignment horizontal="left"/>
    </xf>
    <xf numFmtId="0" fontId="2" fillId="24" borderId="17" xfId="56" applyFont="1" applyFill="1" applyBorder="1" applyAlignment="1">
      <alignment horizontal="left" vertical="top" wrapText="1"/>
    </xf>
    <xf numFmtId="0" fontId="2" fillId="24" borderId="44" xfId="56" applyFill="1" applyBorder="1" applyAlignment="1">
      <alignment horizontal="center" vertical="center"/>
    </xf>
    <xf numFmtId="0" fontId="2" fillId="24" borderId="44" xfId="56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2" fillId="24" borderId="43" xfId="56" applyFont="1" applyFill="1" applyBorder="1" applyAlignment="1">
      <alignment horizontal="left" vertical="top" wrapText="1"/>
    </xf>
    <xf numFmtId="0" fontId="2" fillId="24" borderId="45" xfId="56" applyFill="1" applyBorder="1" applyAlignment="1">
      <alignment horizontal="center" vertical="center"/>
    </xf>
    <xf numFmtId="0" fontId="2" fillId="24" borderId="71" xfId="56" applyFill="1" applyBorder="1" applyAlignment="1">
      <alignment horizontal="center" vertical="center" wrapText="1"/>
    </xf>
    <xf numFmtId="165" fontId="2" fillId="24" borderId="45" xfId="56" applyNumberFormat="1" applyFill="1" applyBorder="1" applyAlignment="1">
      <alignment horizontal="left" vertical="center" wrapText="1"/>
    </xf>
    <xf numFmtId="2" fontId="2" fillId="24" borderId="45" xfId="56" applyNumberFormat="1" applyFill="1" applyBorder="1" applyAlignment="1">
      <alignment horizontal="center" vertical="center" wrapText="1"/>
    </xf>
    <xf numFmtId="0" fontId="2" fillId="24" borderId="47" xfId="56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12" fillId="25" borderId="46" xfId="0" applyFont="1" applyFill="1" applyBorder="1" applyAlignment="1">
      <alignment horizontal="center"/>
    </xf>
    <xf numFmtId="0" fontId="12" fillId="25" borderId="33" xfId="0" applyFont="1" applyFill="1" applyBorder="1" applyAlignment="1">
      <alignment horizontal="center"/>
    </xf>
    <xf numFmtId="0" fontId="12" fillId="25" borderId="47" xfId="0" applyFont="1" applyFill="1" applyBorder="1" applyAlignment="1">
      <alignment horizontal="center"/>
    </xf>
    <xf numFmtId="0" fontId="12" fillId="26" borderId="20" xfId="0" applyFont="1" applyFill="1" applyBorder="1" applyAlignment="1">
      <alignment horizontal="center"/>
    </xf>
    <xf numFmtId="0" fontId="12" fillId="26" borderId="21" xfId="0" applyFont="1" applyFill="1" applyBorder="1" applyAlignment="1">
      <alignment horizontal="center"/>
    </xf>
    <xf numFmtId="0" fontId="12" fillId="26" borderId="22" xfId="0" applyFont="1" applyFill="1" applyBorder="1" applyAlignment="1">
      <alignment horizontal="center"/>
    </xf>
    <xf numFmtId="0" fontId="2" fillId="0" borderId="44" xfId="56" applyFont="1" applyBorder="1" applyAlignment="1">
      <alignment horizontal="center" vertical="center"/>
    </xf>
    <xf numFmtId="0" fontId="12" fillId="25" borderId="44" xfId="0" applyFont="1" applyFill="1" applyBorder="1" applyAlignment="1">
      <alignment horizontal="center"/>
    </xf>
    <xf numFmtId="0" fontId="12" fillId="26" borderId="51" xfId="0" applyFont="1" applyFill="1" applyBorder="1" applyAlignment="1">
      <alignment horizontal="center"/>
    </xf>
    <xf numFmtId="0" fontId="12" fillId="26" borderId="52" xfId="0" applyFont="1" applyFill="1" applyBorder="1" applyAlignment="1">
      <alignment horizontal="center"/>
    </xf>
    <xf numFmtId="2" fontId="23" fillId="24" borderId="73" xfId="0" applyNumberFormat="1" applyFont="1" applyFill="1" applyBorder="1" applyAlignment="1">
      <alignment horizontal="center" vertical="center"/>
    </xf>
    <xf numFmtId="173" fontId="61" fillId="24" borderId="73" xfId="54" applyNumberFormat="1" applyFont="1" applyFill="1" applyBorder="1" applyAlignment="1">
      <alignment horizontal="center" vertical="center" wrapText="1"/>
    </xf>
    <xf numFmtId="49" fontId="2" fillId="0" borderId="73" xfId="56" applyNumberFormat="1" applyFill="1" applyBorder="1" applyAlignment="1">
      <alignment horizontal="center" vertical="center" wrapText="1"/>
    </xf>
    <xf numFmtId="165" fontId="2" fillId="0" borderId="73" xfId="56" applyNumberFormat="1" applyFill="1" applyBorder="1" applyAlignment="1">
      <alignment horizontal="left" vertical="center" wrapText="1"/>
    </xf>
    <xf numFmtId="0" fontId="2" fillId="0" borderId="73" xfId="56" applyBorder="1" applyAlignment="1">
      <alignment horizontal="center"/>
    </xf>
    <xf numFmtId="0" fontId="12" fillId="24" borderId="73" xfId="0" applyFont="1" applyFill="1" applyBorder="1" applyAlignment="1">
      <alignment horizontal="center"/>
    </xf>
    <xf numFmtId="0" fontId="12" fillId="24" borderId="76" xfId="0" applyFont="1" applyFill="1" applyBorder="1" applyAlignment="1">
      <alignment horizontal="center"/>
    </xf>
    <xf numFmtId="0" fontId="65" fillId="24" borderId="32" xfId="54" applyFont="1" applyFill="1" applyBorder="1" applyAlignment="1">
      <alignment vertical="center" wrapText="1"/>
    </xf>
    <xf numFmtId="0" fontId="2" fillId="0" borderId="73" xfId="56" applyBorder="1" applyAlignment="1">
      <alignment horizontal="center" vertical="center"/>
    </xf>
    <xf numFmtId="0" fontId="0" fillId="0" borderId="73" xfId="0" applyBorder="1"/>
    <xf numFmtId="165" fontId="0" fillId="0" borderId="73" xfId="0" applyNumberFormat="1" applyBorder="1" applyAlignment="1">
      <alignment horizontal="left"/>
    </xf>
    <xf numFmtId="2" fontId="0" fillId="0" borderId="73" xfId="0" applyNumberFormat="1" applyBorder="1"/>
    <xf numFmtId="0" fontId="0" fillId="0" borderId="73" xfId="0" applyBorder="1" applyAlignment="1">
      <alignment horizontal="center"/>
    </xf>
    <xf numFmtId="49" fontId="2" fillId="0" borderId="44" xfId="56" applyNumberFormat="1" applyFill="1" applyBorder="1" applyAlignment="1">
      <alignment horizontal="center" vertical="center" wrapText="1"/>
    </xf>
    <xf numFmtId="165" fontId="2" fillId="0" borderId="44" xfId="56" applyNumberFormat="1" applyFill="1" applyBorder="1" applyAlignment="1">
      <alignment horizontal="left" vertical="center" wrapText="1"/>
    </xf>
    <xf numFmtId="0" fontId="36" fillId="24" borderId="43" xfId="56" applyFont="1" applyFill="1" applyBorder="1" applyAlignment="1">
      <alignment horizontal="left" vertical="top" wrapText="1"/>
    </xf>
    <xf numFmtId="0" fontId="61" fillId="24" borderId="0" xfId="54" applyFont="1" applyFill="1" applyBorder="1" applyAlignment="1">
      <alignment vertical="top" wrapText="1"/>
    </xf>
    <xf numFmtId="0" fontId="0" fillId="24" borderId="0" xfId="0" applyFill="1" applyBorder="1"/>
    <xf numFmtId="0" fontId="32" fillId="24" borderId="73" xfId="56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165" fontId="12" fillId="0" borderId="73" xfId="0" applyNumberFormat="1" applyFont="1" applyBorder="1" applyAlignment="1">
      <alignment horizontal="left" vertical="center"/>
    </xf>
    <xf numFmtId="2" fontId="32" fillId="24" borderId="73" xfId="56" applyNumberFormat="1" applyFont="1" applyFill="1" applyBorder="1" applyAlignment="1">
      <alignment horizontal="center" vertical="center" wrapText="1"/>
    </xf>
    <xf numFmtId="0" fontId="12" fillId="25" borderId="73" xfId="0" applyFont="1" applyFill="1" applyBorder="1" applyAlignment="1">
      <alignment horizontal="center" vertical="center" wrapText="1"/>
    </xf>
    <xf numFmtId="0" fontId="12" fillId="26" borderId="73" xfId="0" applyFont="1" applyFill="1" applyBorder="1" applyAlignment="1">
      <alignment horizontal="center" vertical="center"/>
    </xf>
    <xf numFmtId="0" fontId="32" fillId="24" borderId="61" xfId="56" applyFont="1" applyFill="1" applyBorder="1" applyAlignment="1">
      <alignment horizontal="center" vertical="center" wrapText="1"/>
    </xf>
    <xf numFmtId="165" fontId="12" fillId="0" borderId="61" xfId="0" applyNumberFormat="1" applyFont="1" applyBorder="1" applyAlignment="1">
      <alignment horizontal="left" vertical="center"/>
    </xf>
    <xf numFmtId="2" fontId="32" fillId="24" borderId="61" xfId="56" applyNumberFormat="1" applyFont="1" applyFill="1" applyBorder="1" applyAlignment="1">
      <alignment horizontal="center" vertical="center" wrapText="1"/>
    </xf>
    <xf numFmtId="0" fontId="12" fillId="25" borderId="61" xfId="0" applyFont="1" applyFill="1" applyBorder="1" applyAlignment="1">
      <alignment horizontal="center" vertical="center" wrapText="1"/>
    </xf>
    <xf numFmtId="0" fontId="12" fillId="26" borderId="62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2" fontId="2" fillId="24" borderId="19" xfId="56" applyNumberFormat="1" applyFont="1" applyFill="1" applyBorder="1" applyAlignment="1">
      <alignment horizontal="center" vertical="center" wrapText="1"/>
    </xf>
    <xf numFmtId="165" fontId="4" fillId="24" borderId="19" xfId="0" applyNumberFormat="1" applyFont="1" applyFill="1" applyBorder="1" applyAlignment="1">
      <alignment horizontal="left" vertical="center" wrapText="1"/>
    </xf>
    <xf numFmtId="0" fontId="4" fillId="24" borderId="19" xfId="0" applyFont="1" applyFill="1" applyBorder="1" applyAlignment="1">
      <alignment horizontal="center" vertical="center" wrapText="1"/>
    </xf>
    <xf numFmtId="0" fontId="66" fillId="24" borderId="19" xfId="56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/>
    </xf>
    <xf numFmtId="2" fontId="2" fillId="24" borderId="18" xfId="56" applyNumberFormat="1" applyFont="1" applyFill="1" applyBorder="1" applyAlignment="1">
      <alignment horizontal="center" vertical="center" wrapText="1"/>
    </xf>
    <xf numFmtId="165" fontId="4" fillId="24" borderId="18" xfId="0" applyNumberFormat="1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66" fillId="24" borderId="18" xfId="56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/>
    </xf>
    <xf numFmtId="165" fontId="0" fillId="24" borderId="0" xfId="0" applyNumberFormat="1" applyFill="1" applyAlignment="1">
      <alignment horizontal="left"/>
    </xf>
    <xf numFmtId="2" fontId="0" fillId="24" borderId="0" xfId="0" applyNumberFormat="1" applyFill="1"/>
    <xf numFmtId="0" fontId="0" fillId="24" borderId="0" xfId="0" applyFill="1" applyAlignment="1">
      <alignment horizontal="center"/>
    </xf>
    <xf numFmtId="2" fontId="2" fillId="0" borderId="18" xfId="56" applyNumberFormat="1" applyFont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2" fontId="23" fillId="24" borderId="18" xfId="0" applyNumberFormat="1" applyFont="1" applyFill="1" applyBorder="1" applyAlignment="1">
      <alignment horizontal="center" vertical="center"/>
    </xf>
    <xf numFmtId="0" fontId="61" fillId="24" borderId="18" xfId="54" applyNumberFormat="1" applyFont="1" applyFill="1" applyBorder="1" applyAlignment="1">
      <alignment horizontal="center" vertical="center" wrapText="1"/>
    </xf>
    <xf numFmtId="0" fontId="2" fillId="0" borderId="16" xfId="56" applyFont="1" applyBorder="1" applyAlignment="1">
      <alignment horizontal="center" vertical="center"/>
    </xf>
    <xf numFmtId="0" fontId="12" fillId="25" borderId="16" xfId="0" applyFont="1" applyFill="1" applyBorder="1" applyAlignment="1">
      <alignment horizontal="center"/>
    </xf>
    <xf numFmtId="0" fontId="12" fillId="26" borderId="59" xfId="0" applyFont="1" applyFill="1" applyBorder="1" applyAlignment="1">
      <alignment horizontal="center"/>
    </xf>
    <xf numFmtId="165" fontId="0" fillId="0" borderId="19" xfId="0" applyNumberFormat="1" applyBorder="1" applyAlignment="1">
      <alignment horizontal="left"/>
    </xf>
    <xf numFmtId="2" fontId="0" fillId="0" borderId="19" xfId="0" applyNumberFormat="1" applyBorder="1"/>
    <xf numFmtId="0" fontId="0" fillId="0" borderId="19" xfId="0" applyBorder="1" applyAlignment="1">
      <alignment horizontal="center"/>
    </xf>
    <xf numFmtId="0" fontId="12" fillId="25" borderId="19" xfId="0" applyFont="1" applyFill="1" applyBorder="1" applyAlignment="1">
      <alignment horizontal="center"/>
    </xf>
    <xf numFmtId="0" fontId="12" fillId="26" borderId="54" xfId="0" applyFont="1" applyFill="1" applyBorder="1" applyAlignment="1">
      <alignment horizontal="center"/>
    </xf>
    <xf numFmtId="0" fontId="32" fillId="24" borderId="77" xfId="56" applyFont="1" applyFill="1" applyBorder="1" applyAlignment="1">
      <alignment horizontal="center" vertical="center" wrapText="1"/>
    </xf>
    <xf numFmtId="0" fontId="0" fillId="0" borderId="78" xfId="0" applyBorder="1"/>
    <xf numFmtId="0" fontId="0" fillId="0" borderId="28" xfId="0" applyBorder="1"/>
    <xf numFmtId="165" fontId="2" fillId="0" borderId="28" xfId="56" applyNumberFormat="1" applyBorder="1" applyAlignment="1">
      <alignment horizontal="left" vertical="center" wrapText="1"/>
    </xf>
    <xf numFmtId="2" fontId="0" fillId="0" borderId="28" xfId="0" applyNumberFormat="1" applyBorder="1"/>
    <xf numFmtId="0" fontId="0" fillId="0" borderId="2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/>
    <xf numFmtId="165" fontId="2" fillId="0" borderId="16" xfId="56" applyNumberForma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24" borderId="21" xfId="0" applyFont="1" applyFill="1" applyBorder="1" applyAlignment="1">
      <alignment horizontal="left" vertical="top" wrapText="1"/>
    </xf>
    <xf numFmtId="0" fontId="4" fillId="24" borderId="80" xfId="54" applyFont="1" applyFill="1" applyBorder="1" applyAlignment="1">
      <alignment horizontal="left" vertical="top" wrapText="1"/>
    </xf>
    <xf numFmtId="0" fontId="32" fillId="24" borderId="31" xfId="56" applyFont="1" applyFill="1" applyBorder="1" applyAlignment="1">
      <alignment horizontal="center" vertical="center"/>
    </xf>
    <xf numFmtId="0" fontId="61" fillId="24" borderId="73" xfId="54" applyNumberFormat="1" applyFont="1" applyFill="1" applyBorder="1" applyAlignment="1">
      <alignment horizontal="center" vertical="center" wrapText="1"/>
    </xf>
    <xf numFmtId="0" fontId="12" fillId="25" borderId="73" xfId="0" applyFont="1" applyFill="1" applyBorder="1" applyAlignment="1">
      <alignment horizontal="center"/>
    </xf>
    <xf numFmtId="0" fontId="12" fillId="26" borderId="81" xfId="0" applyFont="1" applyFill="1" applyBorder="1" applyAlignment="1">
      <alignment horizontal="center"/>
    </xf>
    <xf numFmtId="2" fontId="2" fillId="0" borderId="16" xfId="56" applyNumberFormat="1" applyBorder="1" applyAlignment="1">
      <alignment horizontal="center" vertical="center"/>
    </xf>
    <xf numFmtId="0" fontId="0" fillId="24" borderId="29" xfId="0" applyFill="1" applyBorder="1"/>
    <xf numFmtId="0" fontId="0" fillId="24" borderId="30" xfId="0" applyFill="1" applyBorder="1"/>
    <xf numFmtId="0" fontId="0" fillId="24" borderId="74" xfId="0" applyFill="1" applyBorder="1"/>
    <xf numFmtId="0" fontId="0" fillId="24" borderId="38" xfId="0" applyFill="1" applyBorder="1"/>
    <xf numFmtId="0" fontId="0" fillId="0" borderId="0" xfId="0" applyAlignment="1">
      <alignment horizontal="left" vertical="center"/>
    </xf>
    <xf numFmtId="0" fontId="12" fillId="26" borderId="18" xfId="0" applyFont="1" applyFill="1" applyBorder="1" applyAlignment="1">
      <alignment horizontal="center"/>
    </xf>
    <xf numFmtId="0" fontId="0" fillId="25" borderId="18" xfId="0" applyFill="1" applyBorder="1"/>
    <xf numFmtId="0" fontId="0" fillId="26" borderId="18" xfId="0" applyFill="1" applyBorder="1"/>
    <xf numFmtId="0" fontId="25" fillId="25" borderId="16" xfId="0" applyFont="1" applyFill="1" applyBorder="1" applyAlignment="1">
      <alignment horizontal="center"/>
    </xf>
    <xf numFmtId="0" fontId="25" fillId="26" borderId="16" xfId="0" applyFont="1" applyFill="1" applyBorder="1" applyAlignment="1">
      <alignment horizontal="center"/>
    </xf>
    <xf numFmtId="0" fontId="60" fillId="25" borderId="18" xfId="0" applyFont="1" applyFill="1" applyBorder="1" applyAlignment="1">
      <alignment horizontal="center"/>
    </xf>
    <xf numFmtId="0" fontId="60" fillId="26" borderId="18" xfId="0" applyFont="1" applyFill="1" applyBorder="1" applyAlignment="1">
      <alignment horizontal="center"/>
    </xf>
    <xf numFmtId="165" fontId="4" fillId="24" borderId="18" xfId="0" applyNumberFormat="1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/>
    </xf>
    <xf numFmtId="3" fontId="60" fillId="25" borderId="18" xfId="54" applyNumberFormat="1" applyFont="1" applyFill="1" applyBorder="1" applyAlignment="1">
      <alignment horizontal="center" vertical="top" wrapText="1"/>
    </xf>
    <xf numFmtId="3" fontId="60" fillId="26" borderId="52" xfId="54" applyNumberFormat="1" applyFont="1" applyFill="1" applyBorder="1" applyAlignment="1">
      <alignment horizontal="center" vertical="top" wrapText="1"/>
    </xf>
    <xf numFmtId="3" fontId="60" fillId="25" borderId="45" xfId="54" applyNumberFormat="1" applyFont="1" applyFill="1" applyBorder="1" applyAlignment="1">
      <alignment horizontal="center" vertical="top" wrapText="1"/>
    </xf>
    <xf numFmtId="3" fontId="60" fillId="26" borderId="53" xfId="54" applyNumberFormat="1" applyFont="1" applyFill="1" applyBorder="1" applyAlignment="1">
      <alignment horizontal="center" vertical="top" wrapText="1"/>
    </xf>
    <xf numFmtId="165" fontId="0" fillId="0" borderId="16" xfId="0" applyNumberFormat="1" applyBorder="1" applyAlignment="1">
      <alignment horizontal="center"/>
    </xf>
    <xf numFmtId="0" fontId="2" fillId="24" borderId="25" xfId="0" applyFont="1" applyFill="1" applyBorder="1" applyAlignment="1">
      <alignment horizontal="left" vertical="center" wrapText="1"/>
    </xf>
    <xf numFmtId="0" fontId="0" fillId="24" borderId="18" xfId="0" applyFill="1" applyBorder="1" applyAlignment="1">
      <alignment horizontal="center"/>
    </xf>
    <xf numFmtId="0" fontId="61" fillId="24" borderId="18" xfId="0" applyFont="1" applyFill="1" applyBorder="1" applyAlignment="1">
      <alignment horizontal="center"/>
    </xf>
    <xf numFmtId="165" fontId="0" fillId="24" borderId="18" xfId="0" applyNumberFormat="1" applyFill="1" applyBorder="1" applyAlignment="1">
      <alignment horizontal="left"/>
    </xf>
    <xf numFmtId="0" fontId="2" fillId="24" borderId="82" xfId="0" applyFont="1" applyFill="1" applyBorder="1" applyAlignment="1">
      <alignment horizontal="left" vertical="center" wrapText="1"/>
    </xf>
    <xf numFmtId="49" fontId="2" fillId="24" borderId="73" xfId="56" applyNumberFormat="1" applyFont="1" applyFill="1" applyBorder="1" applyAlignment="1">
      <alignment horizontal="center" vertical="center" wrapText="1"/>
    </xf>
    <xf numFmtId="165" fontId="2" fillId="24" borderId="73" xfId="56" applyNumberFormat="1" applyFill="1" applyBorder="1" applyAlignment="1">
      <alignment horizontal="left" vertical="center" wrapText="1"/>
    </xf>
    <xf numFmtId="2" fontId="2" fillId="24" borderId="73" xfId="56" applyNumberFormat="1" applyFill="1" applyBorder="1" applyAlignment="1">
      <alignment horizontal="center" vertical="center" wrapText="1"/>
    </xf>
    <xf numFmtId="0" fontId="2" fillId="24" borderId="73" xfId="56" applyFill="1" applyBorder="1" applyAlignment="1">
      <alignment horizontal="center"/>
    </xf>
    <xf numFmtId="49" fontId="2" fillId="24" borderId="18" xfId="56" applyNumberFormat="1" applyFont="1" applyFill="1" applyBorder="1" applyAlignment="1">
      <alignment horizontal="center" vertical="center" wrapText="1"/>
    </xf>
    <xf numFmtId="0" fontId="2" fillId="24" borderId="18" xfId="56" applyFill="1" applyBorder="1" applyAlignment="1">
      <alignment horizontal="center"/>
    </xf>
    <xf numFmtId="2" fontId="2" fillId="24" borderId="44" xfId="56" applyNumberFormat="1" applyFill="1" applyBorder="1" applyAlignment="1">
      <alignment horizontal="center" vertical="center"/>
    </xf>
    <xf numFmtId="0" fontId="63" fillId="25" borderId="18" xfId="0" applyNumberFormat="1" applyFont="1" applyFill="1" applyBorder="1" applyAlignment="1">
      <alignment horizontal="center" vertical="center"/>
    </xf>
    <xf numFmtId="173" fontId="60" fillId="26" borderId="18" xfId="54" applyNumberFormat="1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left" vertical="center" wrapText="1"/>
    </xf>
    <xf numFmtId="0" fontId="17" fillId="24" borderId="18" xfId="54" applyFont="1" applyFill="1" applyBorder="1" applyAlignment="1">
      <alignment horizontal="left" vertical="top" wrapText="1"/>
    </xf>
    <xf numFmtId="0" fontId="2" fillId="24" borderId="24" xfId="0" applyFont="1" applyFill="1" applyBorder="1" applyAlignment="1">
      <alignment horizontal="left" vertical="center" wrapText="1"/>
    </xf>
    <xf numFmtId="0" fontId="2" fillId="24" borderId="80" xfId="0" applyFont="1" applyFill="1" applyBorder="1" applyAlignment="1">
      <alignment horizontal="left" vertical="center" wrapText="1"/>
    </xf>
    <xf numFmtId="0" fontId="4" fillId="24" borderId="25" xfId="0" applyFont="1" applyFill="1" applyBorder="1" applyAlignment="1">
      <alignment horizontal="left" vertical="center" wrapText="1"/>
    </xf>
    <xf numFmtId="0" fontId="4" fillId="24" borderId="82" xfId="0" applyFont="1" applyFill="1" applyBorder="1" applyAlignment="1">
      <alignment horizontal="left" vertical="center" wrapText="1"/>
    </xf>
    <xf numFmtId="0" fontId="4" fillId="24" borderId="17" xfId="54" applyFont="1" applyFill="1" applyBorder="1" applyAlignment="1">
      <alignment horizontal="left" vertical="top" wrapText="1"/>
    </xf>
    <xf numFmtId="0" fontId="4" fillId="24" borderId="18" xfId="0" applyFont="1" applyFill="1" applyBorder="1" applyAlignment="1">
      <alignment horizontal="left" vertical="top" wrapText="1"/>
    </xf>
    <xf numFmtId="3" fontId="60" fillId="25" borderId="18" xfId="54" applyNumberFormat="1" applyFont="1" applyFill="1" applyBorder="1" applyAlignment="1">
      <alignment horizontal="center" vertical="top" wrapText="1"/>
    </xf>
    <xf numFmtId="3" fontId="60" fillId="26" borderId="18" xfId="54" applyNumberFormat="1" applyFont="1" applyFill="1" applyBorder="1" applyAlignment="1">
      <alignment horizontal="center" vertical="top" wrapText="1"/>
    </xf>
    <xf numFmtId="0" fontId="17" fillId="24" borderId="80" xfId="54" applyFont="1" applyFill="1" applyBorder="1" applyAlignment="1">
      <alignment horizontal="left" vertical="top" wrapText="1"/>
    </xf>
    <xf numFmtId="0" fontId="4" fillId="24" borderId="25" xfId="0" applyFont="1" applyFill="1" applyBorder="1" applyAlignment="1">
      <alignment horizontal="left" vertical="top" wrapText="1"/>
    </xf>
    <xf numFmtId="0" fontId="4" fillId="24" borderId="26" xfId="0" applyFont="1" applyFill="1" applyBorder="1" applyAlignment="1">
      <alignment horizontal="left" vertical="top" wrapText="1"/>
    </xf>
    <xf numFmtId="0" fontId="4" fillId="24" borderId="22" xfId="0" applyFont="1" applyFill="1" applyBorder="1" applyAlignment="1">
      <alignment horizontal="left" vertical="center" wrapText="1"/>
    </xf>
    <xf numFmtId="165" fontId="0" fillId="24" borderId="18" xfId="0" applyNumberFormat="1" applyFill="1" applyBorder="1" applyAlignment="1">
      <alignment horizontal="center"/>
    </xf>
    <xf numFmtId="2" fontId="0" fillId="24" borderId="18" xfId="0" applyNumberFormat="1" applyFill="1" applyBorder="1"/>
    <xf numFmtId="0" fontId="4" fillId="24" borderId="16" xfId="56" applyFont="1" applyFill="1" applyBorder="1" applyAlignment="1">
      <alignment horizontal="left" vertical="top" wrapText="1"/>
    </xf>
    <xf numFmtId="0" fontId="2" fillId="24" borderId="16" xfId="56" applyFont="1" applyFill="1" applyBorder="1" applyAlignment="1">
      <alignment horizontal="center" vertical="center"/>
    </xf>
    <xf numFmtId="0" fontId="2" fillId="24" borderId="16" xfId="56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165" fontId="0" fillId="24" borderId="16" xfId="0" applyNumberFormat="1" applyFill="1" applyBorder="1" applyAlignment="1">
      <alignment horizontal="center"/>
    </xf>
    <xf numFmtId="2" fontId="0" fillId="24" borderId="16" xfId="0" applyNumberFormat="1" applyFill="1" applyBorder="1"/>
    <xf numFmtId="0" fontId="4" fillId="24" borderId="10" xfId="0" applyFont="1" applyFill="1" applyBorder="1" applyAlignment="1">
      <alignment vertical="top" wrapText="1"/>
    </xf>
    <xf numFmtId="165" fontId="2" fillId="24" borderId="18" xfId="56" applyNumberFormat="1" applyFill="1" applyBorder="1" applyAlignment="1">
      <alignment horizontal="center" vertical="center"/>
    </xf>
    <xf numFmtId="0" fontId="4" fillId="24" borderId="11" xfId="0" applyFont="1" applyFill="1" applyBorder="1" applyAlignment="1">
      <alignment vertical="top" wrapText="1"/>
    </xf>
    <xf numFmtId="0" fontId="2" fillId="24" borderId="19" xfId="56" applyFill="1" applyBorder="1" applyAlignment="1">
      <alignment horizontal="center" vertical="center"/>
    </xf>
    <xf numFmtId="165" fontId="2" fillId="24" borderId="19" xfId="56" applyNumberFormat="1" applyFill="1" applyBorder="1" applyAlignment="1">
      <alignment horizontal="left" vertical="center" wrapText="1"/>
    </xf>
    <xf numFmtId="2" fontId="2" fillId="24" borderId="19" xfId="56" applyNumberFormat="1" applyFill="1" applyBorder="1" applyAlignment="1">
      <alignment horizontal="center" vertical="center" wrapText="1"/>
    </xf>
    <xf numFmtId="0" fontId="2" fillId="24" borderId="19" xfId="56" applyFill="1" applyBorder="1" applyAlignment="1">
      <alignment horizontal="center"/>
    </xf>
    <xf numFmtId="0" fontId="17" fillId="24" borderId="25" xfId="54" applyFont="1" applyFill="1" applyBorder="1" applyAlignment="1">
      <alignment vertical="top" wrapText="1"/>
    </xf>
    <xf numFmtId="0" fontId="2" fillId="24" borderId="19" xfId="56" applyFont="1" applyFill="1" applyBorder="1" applyAlignment="1">
      <alignment horizontal="center" vertical="center"/>
    </xf>
    <xf numFmtId="0" fontId="4" fillId="24" borderId="25" xfId="0" applyFont="1" applyFill="1" applyBorder="1" applyAlignment="1">
      <alignment vertical="top" wrapText="1"/>
    </xf>
    <xf numFmtId="0" fontId="4" fillId="24" borderId="15" xfId="0" applyFont="1" applyFill="1" applyBorder="1" applyAlignment="1">
      <alignment vertical="top"/>
    </xf>
    <xf numFmtId="0" fontId="4" fillId="24" borderId="48" xfId="0" applyFont="1" applyFill="1" applyBorder="1" applyAlignment="1">
      <alignment vertical="top"/>
    </xf>
    <xf numFmtId="0" fontId="4" fillId="24" borderId="70" xfId="0" applyFont="1" applyFill="1" applyBorder="1" applyAlignment="1">
      <alignment vertical="top"/>
    </xf>
    <xf numFmtId="0" fontId="68" fillId="24" borderId="48" xfId="0" applyFont="1" applyFill="1" applyBorder="1" applyAlignment="1">
      <alignment vertical="top"/>
    </xf>
    <xf numFmtId="0" fontId="4" fillId="24" borderId="14" xfId="0" applyFont="1" applyFill="1" applyBorder="1" applyAlignment="1">
      <alignment horizontal="center" vertical="top"/>
    </xf>
    <xf numFmtId="0" fontId="70" fillId="24" borderId="70" xfId="0" applyFont="1" applyFill="1" applyBorder="1" applyAlignment="1">
      <alignment horizontal="center" vertical="top"/>
    </xf>
    <xf numFmtId="0" fontId="70" fillId="24" borderId="70" xfId="0" applyFont="1" applyFill="1" applyBorder="1" applyAlignment="1">
      <alignment horizontal="center"/>
    </xf>
    <xf numFmtId="0" fontId="4" fillId="24" borderId="15" xfId="0" applyFont="1" applyFill="1" applyBorder="1" applyAlignment="1">
      <alignment horizontal="center" vertical="top"/>
    </xf>
    <xf numFmtId="0" fontId="70" fillId="24" borderId="15" xfId="0" applyFont="1" applyFill="1" applyBorder="1" applyAlignment="1">
      <alignment horizontal="center" vertical="top"/>
    </xf>
    <xf numFmtId="0" fontId="4" fillId="24" borderId="50" xfId="0" applyFont="1" applyFill="1" applyBorder="1" applyAlignment="1">
      <alignment vertical="top"/>
    </xf>
    <xf numFmtId="0" fontId="4" fillId="24" borderId="18" xfId="0" applyFont="1" applyFill="1" applyBorder="1" applyAlignment="1">
      <alignment vertical="top"/>
    </xf>
    <xf numFmtId="0" fontId="71" fillId="24" borderId="15" xfId="0" applyFont="1" applyFill="1" applyBorder="1" applyAlignment="1">
      <alignment vertical="top" wrapText="1"/>
    </xf>
    <xf numFmtId="0" fontId="4" fillId="24" borderId="70" xfId="0" applyFont="1" applyFill="1" applyBorder="1" applyAlignment="1">
      <alignment vertical="top" wrapText="1"/>
    </xf>
    <xf numFmtId="0" fontId="23" fillId="24" borderId="44" xfId="49" applyFont="1" applyFill="1" applyBorder="1" applyAlignment="1">
      <alignment horizontal="center"/>
    </xf>
    <xf numFmtId="0" fontId="23" fillId="24" borderId="18" xfId="49" applyFont="1" applyFill="1" applyBorder="1" applyAlignment="1">
      <alignment horizontal="center"/>
    </xf>
    <xf numFmtId="0" fontId="23" fillId="24" borderId="45" xfId="49" applyFont="1" applyFill="1" applyBorder="1" applyAlignment="1">
      <alignment horizontal="center"/>
    </xf>
    <xf numFmtId="0" fontId="17" fillId="24" borderId="44" xfId="0" applyFont="1" applyFill="1" applyBorder="1" applyAlignment="1">
      <alignment horizontal="center"/>
    </xf>
    <xf numFmtId="0" fontId="17" fillId="24" borderId="18" xfId="0" applyFont="1" applyFill="1" applyBorder="1" applyAlignment="1">
      <alignment horizontal="center"/>
    </xf>
    <xf numFmtId="0" fontId="17" fillId="24" borderId="45" xfId="0" applyFont="1" applyFill="1" applyBorder="1" applyAlignment="1">
      <alignment horizontal="center"/>
    </xf>
    <xf numFmtId="0" fontId="4" fillId="24" borderId="70" xfId="0" applyFont="1" applyFill="1" applyBorder="1" applyAlignment="1">
      <alignment horizontal="center" vertical="top"/>
    </xf>
    <xf numFmtId="0" fontId="71" fillId="24" borderId="15" xfId="0" applyFont="1" applyFill="1" applyBorder="1" applyAlignment="1">
      <alignment horizontal="center" vertical="top" wrapText="1"/>
    </xf>
    <xf numFmtId="0" fontId="4" fillId="24" borderId="70" xfId="0" applyFont="1" applyFill="1" applyBorder="1" applyAlignment="1">
      <alignment horizontal="center" vertical="top" wrapText="1"/>
    </xf>
    <xf numFmtId="0" fontId="4" fillId="24" borderId="70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4" fillId="24" borderId="57" xfId="0" applyFont="1" applyFill="1" applyBorder="1" applyAlignment="1">
      <alignment horizontal="center" vertical="top"/>
    </xf>
    <xf numFmtId="0" fontId="4" fillId="24" borderId="57" xfId="0" applyFont="1" applyFill="1" applyBorder="1" applyAlignment="1">
      <alignment horizontal="center" vertical="top" wrapText="1"/>
    </xf>
    <xf numFmtId="0" fontId="70" fillId="24" borderId="57" xfId="0" applyFont="1" applyFill="1" applyBorder="1" applyAlignment="1">
      <alignment horizontal="center"/>
    </xf>
    <xf numFmtId="0" fontId="70" fillId="24" borderId="57" xfId="0" applyFont="1" applyFill="1" applyBorder="1" applyAlignment="1">
      <alignment horizontal="center" vertical="top"/>
    </xf>
    <xf numFmtId="0" fontId="4" fillId="24" borderId="50" xfId="0" applyFont="1" applyFill="1" applyBorder="1" applyAlignment="1">
      <alignment horizontal="center" vertical="top"/>
    </xf>
    <xf numFmtId="2" fontId="4" fillId="26" borderId="70" xfId="0" applyNumberFormat="1" applyFont="1" applyFill="1" applyBorder="1" applyAlignment="1">
      <alignment horizontal="center" vertical="top"/>
    </xf>
    <xf numFmtId="2" fontId="71" fillId="26" borderId="15" xfId="0" applyNumberFormat="1" applyFont="1" applyFill="1" applyBorder="1" applyAlignment="1">
      <alignment horizontal="center" vertical="top" wrapText="1"/>
    </xf>
    <xf numFmtId="2" fontId="4" fillId="26" borderId="70" xfId="0" applyNumberFormat="1" applyFont="1" applyFill="1" applyBorder="1" applyAlignment="1">
      <alignment horizontal="center" vertical="top" wrapText="1"/>
    </xf>
    <xf numFmtId="2" fontId="0" fillId="25" borderId="0" xfId="0" applyNumberFormat="1" applyFill="1"/>
    <xf numFmtId="2" fontId="4" fillId="25" borderId="70" xfId="0" applyNumberFormat="1" applyFont="1" applyFill="1" applyBorder="1" applyAlignment="1">
      <alignment vertical="top"/>
    </xf>
    <xf numFmtId="2" fontId="71" fillId="25" borderId="15" xfId="0" applyNumberFormat="1" applyFont="1" applyFill="1" applyBorder="1" applyAlignment="1">
      <alignment vertical="top" wrapText="1"/>
    </xf>
    <xf numFmtId="2" fontId="70" fillId="25" borderId="15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6" xfId="54" applyFont="1" applyFill="1" applyBorder="1" applyAlignment="1">
      <alignment horizontal="center" vertical="center" wrapText="1"/>
    </xf>
    <xf numFmtId="0" fontId="17" fillId="0" borderId="18" xfId="54" applyFont="1" applyFill="1" applyBorder="1" applyAlignment="1">
      <alignment horizontal="center" vertical="center" wrapText="1"/>
    </xf>
    <xf numFmtId="0" fontId="17" fillId="0" borderId="19" xfId="54" applyFont="1" applyFill="1" applyBorder="1" applyAlignment="1">
      <alignment horizontal="center" vertical="center" wrapText="1"/>
    </xf>
    <xf numFmtId="0" fontId="17" fillId="0" borderId="44" xfId="54" applyFont="1" applyFill="1" applyBorder="1" applyAlignment="1">
      <alignment horizontal="center" vertical="center" wrapText="1"/>
    </xf>
    <xf numFmtId="0" fontId="17" fillId="0" borderId="45" xfId="54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4" fillId="24" borderId="18" xfId="0" applyFont="1" applyFill="1" applyBorder="1" applyAlignment="1">
      <alignment horizontal="center" vertical="top"/>
    </xf>
    <xf numFmtId="0" fontId="68" fillId="24" borderId="83" xfId="0" applyFont="1" applyFill="1" applyBorder="1" applyAlignment="1">
      <alignment vertical="top"/>
    </xf>
    <xf numFmtId="2" fontId="4" fillId="24" borderId="50" xfId="0" applyNumberFormat="1" applyFont="1" applyFill="1" applyBorder="1" applyAlignment="1">
      <alignment vertical="top"/>
    </xf>
    <xf numFmtId="2" fontId="4" fillId="26" borderId="18" xfId="0" applyNumberFormat="1" applyFont="1" applyFill="1" applyBorder="1" applyAlignment="1">
      <alignment horizontal="center" vertical="top"/>
    </xf>
    <xf numFmtId="0" fontId="4" fillId="24" borderId="17" xfId="0" applyFont="1" applyFill="1" applyBorder="1" applyAlignment="1">
      <alignment vertical="top"/>
    </xf>
    <xf numFmtId="0" fontId="4" fillId="24" borderId="44" xfId="0" applyFont="1" applyFill="1" applyBorder="1" applyAlignment="1">
      <alignment horizontal="center" vertical="top"/>
    </xf>
    <xf numFmtId="2" fontId="4" fillId="26" borderId="44" xfId="0" applyNumberFormat="1" applyFont="1" applyFill="1" applyBorder="1" applyAlignment="1">
      <alignment horizontal="center" vertical="top"/>
    </xf>
    <xf numFmtId="0" fontId="4" fillId="24" borderId="44" xfId="0" applyFont="1" applyFill="1" applyBorder="1" applyAlignment="1">
      <alignment vertical="top"/>
    </xf>
    <xf numFmtId="0" fontId="4" fillId="24" borderId="10" xfId="0" applyFont="1" applyFill="1" applyBorder="1" applyAlignment="1">
      <alignment vertical="top"/>
    </xf>
    <xf numFmtId="0" fontId="4" fillId="24" borderId="43" xfId="0" applyFont="1" applyFill="1" applyBorder="1" applyAlignment="1">
      <alignment vertical="top"/>
    </xf>
    <xf numFmtId="0" fontId="4" fillId="24" borderId="45" xfId="0" applyFont="1" applyFill="1" applyBorder="1" applyAlignment="1">
      <alignment horizontal="center" vertical="top"/>
    </xf>
    <xf numFmtId="2" fontId="4" fillId="26" borderId="45" xfId="0" applyNumberFormat="1" applyFont="1" applyFill="1" applyBorder="1" applyAlignment="1">
      <alignment horizontal="center" vertical="top"/>
    </xf>
    <xf numFmtId="0" fontId="4" fillId="24" borderId="45" xfId="0" applyFont="1" applyFill="1" applyBorder="1" applyAlignment="1">
      <alignment vertical="top"/>
    </xf>
    <xf numFmtId="0" fontId="4" fillId="24" borderId="73" xfId="0" applyFont="1" applyFill="1" applyBorder="1" applyAlignment="1">
      <alignment horizontal="center" vertical="top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71" fillId="24" borderId="57" xfId="0" applyFont="1" applyFill="1" applyBorder="1" applyAlignment="1">
      <alignment horizontal="center" vertical="top" wrapText="1"/>
    </xf>
    <xf numFmtId="0" fontId="72" fillId="24" borderId="48" xfId="0" applyFont="1" applyFill="1" applyBorder="1" applyAlignment="1">
      <alignment horizontal="center" vertical="top" wrapText="1"/>
    </xf>
    <xf numFmtId="0" fontId="4" fillId="24" borderId="13" xfId="0" applyFont="1" applyFill="1" applyBorder="1" applyAlignment="1">
      <alignment horizontal="center" vertical="top"/>
    </xf>
    <xf numFmtId="0" fontId="4" fillId="24" borderId="56" xfId="0" applyFont="1" applyFill="1" applyBorder="1" applyAlignment="1">
      <alignment horizontal="center" vertical="top"/>
    </xf>
    <xf numFmtId="0" fontId="17" fillId="0" borderId="22" xfId="0" applyFont="1" applyBorder="1" applyAlignment="1">
      <alignment horizontal="center"/>
    </xf>
    <xf numFmtId="0" fontId="4" fillId="24" borderId="31" xfId="0" applyFont="1" applyFill="1" applyBorder="1" applyAlignment="1">
      <alignment horizontal="center" vertical="top" wrapText="1"/>
    </xf>
    <xf numFmtId="0" fontId="4" fillId="24" borderId="14" xfId="0" applyFont="1" applyFill="1" applyBorder="1" applyAlignment="1">
      <alignment horizontal="center" vertical="top" wrapText="1"/>
    </xf>
    <xf numFmtId="0" fontId="4" fillId="24" borderId="15" xfId="0" applyFont="1" applyFill="1" applyBorder="1" applyAlignment="1">
      <alignment horizontal="center" vertical="top" wrapText="1"/>
    </xf>
    <xf numFmtId="0" fontId="4" fillId="24" borderId="48" xfId="0" applyFont="1" applyFill="1" applyBorder="1" applyAlignment="1">
      <alignment horizontal="center" vertical="top" wrapText="1"/>
    </xf>
    <xf numFmtId="0" fontId="68" fillId="24" borderId="84" xfId="0" applyFont="1" applyFill="1" applyBorder="1" applyAlignment="1">
      <alignment vertical="top"/>
    </xf>
    <xf numFmtId="0" fontId="4" fillId="24" borderId="69" xfId="0" applyFont="1" applyFill="1" applyBorder="1" applyAlignment="1">
      <alignment horizontal="center" vertical="top"/>
    </xf>
    <xf numFmtId="0" fontId="4" fillId="24" borderId="0" xfId="0" applyFont="1" applyFill="1" applyBorder="1" applyAlignment="1">
      <alignment horizontal="center" vertical="top"/>
    </xf>
    <xf numFmtId="0" fontId="4" fillId="24" borderId="19" xfId="0" applyFont="1" applyFill="1" applyBorder="1" applyAlignment="1">
      <alignment horizontal="center" vertical="top"/>
    </xf>
    <xf numFmtId="2" fontId="4" fillId="26" borderId="69" xfId="0" applyNumberFormat="1" applyFont="1" applyFill="1" applyBorder="1" applyAlignment="1">
      <alignment horizontal="center" vertical="top"/>
    </xf>
    <xf numFmtId="0" fontId="4" fillId="24" borderId="69" xfId="0" applyFont="1" applyFill="1" applyBorder="1" applyAlignment="1">
      <alignment vertical="top"/>
    </xf>
    <xf numFmtId="2" fontId="4" fillId="25" borderId="69" xfId="0" applyNumberFormat="1" applyFont="1" applyFill="1" applyBorder="1" applyAlignment="1">
      <alignment vertical="top"/>
    </xf>
    <xf numFmtId="0" fontId="4" fillId="24" borderId="31" xfId="0" applyFont="1" applyFill="1" applyBorder="1" applyAlignment="1">
      <alignment vertical="top"/>
    </xf>
    <xf numFmtId="2" fontId="4" fillId="26" borderId="15" xfId="0" applyNumberFormat="1" applyFont="1" applyFill="1" applyBorder="1" applyAlignment="1">
      <alignment horizontal="center" vertical="top"/>
    </xf>
    <xf numFmtId="0" fontId="4" fillId="24" borderId="57" xfId="0" applyFont="1" applyFill="1" applyBorder="1" applyAlignment="1">
      <alignment horizontal="center"/>
    </xf>
    <xf numFmtId="2" fontId="4" fillId="26" borderId="57" xfId="0" applyNumberFormat="1" applyFont="1" applyFill="1" applyBorder="1" applyAlignment="1">
      <alignment horizontal="center" vertical="top"/>
    </xf>
    <xf numFmtId="2" fontId="4" fillId="25" borderId="70" xfId="0" applyNumberFormat="1" applyFont="1" applyFill="1" applyBorder="1" applyAlignment="1">
      <alignment horizontal="center"/>
    </xf>
    <xf numFmtId="0" fontId="70" fillId="24" borderId="0" xfId="0" applyFont="1" applyFill="1" applyBorder="1" applyAlignment="1">
      <alignment horizontal="center"/>
    </xf>
    <xf numFmtId="0" fontId="70" fillId="24" borderId="69" xfId="0" applyFont="1" applyFill="1" applyBorder="1" applyAlignment="1">
      <alignment horizontal="center" vertical="top"/>
    </xf>
    <xf numFmtId="0" fontId="70" fillId="24" borderId="13" xfId="0" applyFont="1" applyFill="1" applyBorder="1" applyAlignment="1">
      <alignment horizontal="center"/>
    </xf>
    <xf numFmtId="0" fontId="1" fillId="0" borderId="0" xfId="0" applyFont="1"/>
    <xf numFmtId="0" fontId="73" fillId="0" borderId="0" xfId="0" applyFont="1"/>
    <xf numFmtId="0" fontId="26" fillId="0" borderId="13" xfId="0" applyFont="1" applyBorder="1"/>
    <xf numFmtId="0" fontId="73" fillId="0" borderId="16" xfId="0" applyFont="1" applyBorder="1"/>
    <xf numFmtId="0" fontId="73" fillId="0" borderId="18" xfId="0" applyFont="1" applyBorder="1"/>
    <xf numFmtId="0" fontId="73" fillId="0" borderId="19" xfId="0" applyFont="1" applyBorder="1"/>
    <xf numFmtId="0" fontId="73" fillId="24" borderId="18" xfId="47" applyFont="1" applyFill="1" applyBorder="1" applyAlignment="1"/>
    <xf numFmtId="0" fontId="26" fillId="0" borderId="55" xfId="0" applyFont="1" applyBorder="1"/>
    <xf numFmtId="0" fontId="73" fillId="0" borderId="17" xfId="0" applyFont="1" applyBorder="1"/>
    <xf numFmtId="0" fontId="73" fillId="0" borderId="10" xfId="0" applyFont="1" applyBorder="1"/>
    <xf numFmtId="0" fontId="73" fillId="0" borderId="43" xfId="0" applyFont="1" applyBorder="1"/>
    <xf numFmtId="0" fontId="74" fillId="24" borderId="31" xfId="0" applyFont="1" applyFill="1" applyBorder="1" applyAlignment="1">
      <alignment vertical="top" wrapText="1"/>
    </xf>
    <xf numFmtId="0" fontId="75" fillId="24" borderId="31" xfId="0" applyFont="1" applyFill="1" applyBorder="1" applyAlignment="1">
      <alignment vertical="top"/>
    </xf>
    <xf numFmtId="0" fontId="76" fillId="24" borderId="70" xfId="0" applyFont="1" applyFill="1" applyBorder="1" applyAlignment="1">
      <alignment vertical="top"/>
    </xf>
    <xf numFmtId="0" fontId="77" fillId="0" borderId="0" xfId="0" applyFont="1"/>
    <xf numFmtId="166" fontId="0" fillId="0" borderId="0" xfId="0" applyNumberFormat="1"/>
    <xf numFmtId="166" fontId="0" fillId="0" borderId="0" xfId="0" applyNumberFormat="1" applyBorder="1"/>
    <xf numFmtId="0" fontId="78" fillId="0" borderId="0" xfId="0" applyFont="1" applyBorder="1"/>
    <xf numFmtId="0" fontId="28" fillId="24" borderId="0" xfId="0" applyFont="1" applyFill="1" applyBorder="1"/>
    <xf numFmtId="0" fontId="0" fillId="0" borderId="17" xfId="0" applyBorder="1"/>
    <xf numFmtId="0" fontId="0" fillId="0" borderId="10" xfId="0" applyBorder="1"/>
    <xf numFmtId="0" fontId="0" fillId="0" borderId="43" xfId="0" applyBorder="1"/>
    <xf numFmtId="0" fontId="0" fillId="0" borderId="45" xfId="0" applyBorder="1"/>
    <xf numFmtId="0" fontId="78" fillId="0" borderId="56" xfId="0" applyFont="1" applyBorder="1"/>
    <xf numFmtId="0" fontId="0" fillId="0" borderId="57" xfId="0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28" fillId="24" borderId="57" xfId="0" applyFont="1" applyFill="1" applyBorder="1"/>
    <xf numFmtId="0" fontId="28" fillId="24" borderId="70" xfId="0" applyFont="1" applyFill="1" applyBorder="1"/>
    <xf numFmtId="166" fontId="0" fillId="25" borderId="18" xfId="0" applyNumberFormat="1" applyFill="1" applyBorder="1"/>
    <xf numFmtId="0" fontId="78" fillId="0" borderId="13" xfId="0" applyFont="1" applyBorder="1"/>
    <xf numFmtId="166" fontId="0" fillId="25" borderId="0" xfId="0" applyNumberFormat="1" applyFill="1"/>
    <xf numFmtId="0" fontId="4" fillId="24" borderId="73" xfId="0" applyFont="1" applyFill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69" fillId="24" borderId="85" xfId="0" applyFont="1" applyFill="1" applyBorder="1" applyAlignment="1">
      <alignment horizontal="center" vertical="top"/>
    </xf>
    <xf numFmtId="2" fontId="0" fillId="25" borderId="33" xfId="0" applyNumberFormat="1" applyFill="1" applyBorder="1"/>
    <xf numFmtId="2" fontId="0" fillId="30" borderId="18" xfId="0" applyNumberFormat="1" applyFill="1" applyBorder="1"/>
    <xf numFmtId="2" fontId="0" fillId="24" borderId="73" xfId="0" applyNumberFormat="1" applyFill="1" applyBorder="1"/>
    <xf numFmtId="2" fontId="0" fillId="25" borderId="46" xfId="0" applyNumberFormat="1" applyFill="1" applyBorder="1"/>
    <xf numFmtId="2" fontId="0" fillId="25" borderId="74" xfId="0" applyNumberFormat="1" applyFill="1" applyBorder="1"/>
    <xf numFmtId="2" fontId="0" fillId="25" borderId="47" xfId="0" applyNumberFormat="1" applyFill="1" applyBorder="1"/>
    <xf numFmtId="2" fontId="17" fillId="25" borderId="46" xfId="0" applyNumberFormat="1" applyFont="1" applyFill="1" applyBorder="1" applyAlignment="1">
      <alignment horizontal="center"/>
    </xf>
    <xf numFmtId="2" fontId="17" fillId="25" borderId="33" xfId="0" applyNumberFormat="1" applyFont="1" applyFill="1" applyBorder="1" applyAlignment="1">
      <alignment horizontal="center"/>
    </xf>
    <xf numFmtId="2" fontId="17" fillId="25" borderId="47" xfId="0" applyNumberFormat="1" applyFont="1" applyFill="1" applyBorder="1" applyAlignment="1">
      <alignment horizontal="center"/>
    </xf>
    <xf numFmtId="2" fontId="4" fillId="25" borderId="46" xfId="0" applyNumberFormat="1" applyFont="1" applyFill="1" applyBorder="1" applyAlignment="1">
      <alignment vertical="top"/>
    </xf>
    <xf numFmtId="2" fontId="4" fillId="25" borderId="33" xfId="0" applyNumberFormat="1" applyFont="1" applyFill="1" applyBorder="1" applyAlignment="1">
      <alignment vertical="top"/>
    </xf>
    <xf numFmtId="2" fontId="4" fillId="25" borderId="47" xfId="0" applyNumberFormat="1" applyFont="1" applyFill="1" applyBorder="1" applyAlignment="1">
      <alignment vertical="top"/>
    </xf>
    <xf numFmtId="2" fontId="4" fillId="25" borderId="57" xfId="0" applyNumberFormat="1" applyFont="1" applyFill="1" applyBorder="1" applyAlignment="1">
      <alignment vertical="top"/>
    </xf>
    <xf numFmtId="2" fontId="4" fillId="25" borderId="57" xfId="0" applyNumberFormat="1" applyFont="1" applyFill="1" applyBorder="1" applyAlignment="1">
      <alignment vertical="top" wrapText="1"/>
    </xf>
    <xf numFmtId="2" fontId="4" fillId="25" borderId="14" xfId="0" applyNumberFormat="1" applyFont="1" applyFill="1" applyBorder="1" applyAlignment="1">
      <alignment vertical="top"/>
    </xf>
    <xf numFmtId="2" fontId="70" fillId="25" borderId="57" xfId="0" applyNumberFormat="1" applyFont="1" applyFill="1" applyBorder="1" applyAlignment="1">
      <alignment horizontal="center"/>
    </xf>
    <xf numFmtId="2" fontId="70" fillId="25" borderId="57" xfId="0" applyNumberFormat="1" applyFont="1" applyFill="1" applyBorder="1" applyAlignment="1">
      <alignment horizontal="center" vertical="top"/>
    </xf>
    <xf numFmtId="166" fontId="0" fillId="25" borderId="46" xfId="0" applyNumberFormat="1" applyFill="1" applyBorder="1"/>
    <xf numFmtId="166" fontId="0" fillId="25" borderId="33" xfId="0" applyNumberFormat="1" applyFill="1" applyBorder="1"/>
    <xf numFmtId="166" fontId="0" fillId="25" borderId="47" xfId="0" applyNumberFormat="1" applyFill="1" applyBorder="1"/>
    <xf numFmtId="2" fontId="0" fillId="31" borderId="18" xfId="0" applyNumberFormat="1" applyFill="1" applyBorder="1"/>
    <xf numFmtId="0" fontId="2" fillId="24" borderId="30" xfId="56" applyFont="1" applyFill="1" applyBorder="1" applyAlignment="1">
      <alignment horizontal="center" vertical="center"/>
    </xf>
    <xf numFmtId="0" fontId="2" fillId="24" borderId="29" xfId="56" applyFill="1" applyBorder="1" applyAlignment="1">
      <alignment horizontal="center" vertical="center"/>
    </xf>
    <xf numFmtId="0" fontId="0" fillId="24" borderId="30" xfId="0" applyFill="1" applyBorder="1" applyAlignment="1">
      <alignment horizontal="center"/>
    </xf>
    <xf numFmtId="0" fontId="0" fillId="24" borderId="18" xfId="0" applyFill="1" applyBorder="1"/>
    <xf numFmtId="0" fontId="2" fillId="24" borderId="18" xfId="56" applyFont="1" applyFill="1" applyBorder="1" applyAlignment="1">
      <alignment horizontal="center" vertical="center"/>
    </xf>
    <xf numFmtId="0" fontId="2" fillId="24" borderId="18" xfId="56" applyFill="1" applyBorder="1" applyAlignment="1">
      <alignment horizontal="center" vertical="center"/>
    </xf>
    <xf numFmtId="0" fontId="25" fillId="25" borderId="18" xfId="0" applyFont="1" applyFill="1" applyBorder="1" applyAlignment="1">
      <alignment horizontal="center"/>
    </xf>
    <xf numFmtId="0" fontId="25" fillId="26" borderId="18" xfId="0" applyFont="1" applyFill="1" applyBorder="1" applyAlignment="1">
      <alignment horizontal="center"/>
    </xf>
    <xf numFmtId="0" fontId="4" fillId="0" borderId="12" xfId="0" applyFont="1" applyBorder="1" applyAlignment="1">
      <alignment vertical="top"/>
    </xf>
    <xf numFmtId="0" fontId="4" fillId="0" borderId="16" xfId="0" applyFont="1" applyBorder="1" applyAlignment="1">
      <alignment horizontal="center" vertical="center"/>
    </xf>
    <xf numFmtId="0" fontId="4" fillId="0" borderId="16" xfId="54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3" fillId="24" borderId="16" xfId="56" applyFont="1" applyFill="1" applyBorder="1" applyAlignment="1">
      <alignment horizontal="center" vertical="center" wrapText="1"/>
    </xf>
    <xf numFmtId="0" fontId="12" fillId="26" borderId="76" xfId="0" applyFont="1" applyFill="1" applyBorder="1" applyAlignment="1">
      <alignment horizontal="center" vertical="center"/>
    </xf>
    <xf numFmtId="0" fontId="4" fillId="24" borderId="18" xfId="54" applyFont="1" applyFill="1" applyBorder="1" applyAlignment="1">
      <alignment horizontal="left" vertical="top" wrapText="1"/>
    </xf>
    <xf numFmtId="2" fontId="2" fillId="24" borderId="18" xfId="56" applyNumberFormat="1" applyFill="1" applyBorder="1" applyAlignment="1">
      <alignment horizontal="center" vertical="center"/>
    </xf>
    <xf numFmtId="0" fontId="60" fillId="25" borderId="18" xfId="0" applyFont="1" applyFill="1" applyBorder="1" applyAlignment="1">
      <alignment horizontal="center"/>
    </xf>
    <xf numFmtId="0" fontId="60" fillId="26" borderId="18" xfId="0" applyFont="1" applyFill="1" applyBorder="1" applyAlignment="1">
      <alignment horizontal="center"/>
    </xf>
    <xf numFmtId="0" fontId="67" fillId="29" borderId="13" xfId="54" applyFont="1" applyFill="1" applyBorder="1" applyAlignment="1">
      <alignment horizontal="left" vertical="center" wrapText="1"/>
    </xf>
    <xf numFmtId="0" fontId="79" fillId="0" borderId="24" xfId="54" applyFont="1" applyBorder="1" applyAlignment="1">
      <alignment horizontal="left" vertical="top" wrapText="1"/>
    </xf>
    <xf numFmtId="0" fontId="79" fillId="0" borderId="25" xfId="54" applyFont="1" applyBorder="1" applyAlignment="1">
      <alignment horizontal="left" vertical="top" wrapText="1"/>
    </xf>
    <xf numFmtId="0" fontId="79" fillId="0" borderId="23" xfId="54" applyFont="1" applyBorder="1" applyAlignment="1">
      <alignment horizontal="left" vertical="top" wrapText="1"/>
    </xf>
    <xf numFmtId="0" fontId="60" fillId="24" borderId="18" xfId="0" applyFont="1" applyFill="1" applyBorder="1" applyAlignment="1">
      <alignment horizontal="center"/>
    </xf>
    <xf numFmtId="0" fontId="63" fillId="25" borderId="55" xfId="0" applyFont="1" applyFill="1" applyBorder="1" applyAlignment="1">
      <alignment horizontal="center" vertical="center" wrapText="1"/>
    </xf>
    <xf numFmtId="0" fontId="63" fillId="25" borderId="32" xfId="0" applyFont="1" applyFill="1" applyBorder="1" applyAlignment="1">
      <alignment horizontal="center" vertical="center" wrapText="1"/>
    </xf>
    <xf numFmtId="0" fontId="63" fillId="26" borderId="50" xfId="0" applyFont="1" applyFill="1" applyBorder="1" applyAlignment="1">
      <alignment horizontal="center" vertical="center" wrapText="1"/>
    </xf>
    <xf numFmtId="0" fontId="63" fillId="26" borderId="69" xfId="0" applyFont="1" applyFill="1" applyBorder="1" applyAlignment="1">
      <alignment horizontal="center" vertical="center" wrapText="1"/>
    </xf>
    <xf numFmtId="0" fontId="32" fillId="24" borderId="19" xfId="56" applyFont="1" applyFill="1" applyBorder="1" applyAlignment="1">
      <alignment horizontal="center" vertical="center" wrapText="1"/>
    </xf>
    <xf numFmtId="0" fontId="32" fillId="24" borderId="73" xfId="56" applyFont="1" applyFill="1" applyBorder="1" applyAlignment="1">
      <alignment horizontal="center" vertical="center" wrapText="1"/>
    </xf>
    <xf numFmtId="0" fontId="32" fillId="24" borderId="16" xfId="56" applyFont="1" applyFill="1" applyBorder="1" applyAlignment="1">
      <alignment horizontal="center" vertical="center" wrapText="1"/>
    </xf>
    <xf numFmtId="0" fontId="12" fillId="25" borderId="19" xfId="0" applyFont="1" applyFill="1" applyBorder="1" applyAlignment="1">
      <alignment horizontal="center" vertical="center" wrapText="1"/>
    </xf>
    <xf numFmtId="0" fontId="12" fillId="25" borderId="73" xfId="0" applyFont="1" applyFill="1" applyBorder="1" applyAlignment="1">
      <alignment horizontal="center" vertical="center" wrapText="1"/>
    </xf>
    <xf numFmtId="0" fontId="12" fillId="25" borderId="16" xfId="0" applyFont="1" applyFill="1" applyBorder="1" applyAlignment="1">
      <alignment horizontal="center" vertical="center" wrapText="1"/>
    </xf>
    <xf numFmtId="0" fontId="12" fillId="26" borderId="19" xfId="0" applyFont="1" applyFill="1" applyBorder="1" applyAlignment="1">
      <alignment horizontal="center" vertical="center"/>
    </xf>
    <xf numFmtId="0" fontId="12" fillId="26" borderId="73" xfId="0" applyFont="1" applyFill="1" applyBorder="1" applyAlignment="1">
      <alignment horizontal="center" vertical="center"/>
    </xf>
    <xf numFmtId="0" fontId="12" fillId="26" borderId="16" xfId="0" applyFont="1" applyFill="1" applyBorder="1" applyAlignment="1">
      <alignment horizontal="center" vertical="center"/>
    </xf>
    <xf numFmtId="0" fontId="32" fillId="24" borderId="75" xfId="56" applyFont="1" applyFill="1" applyBorder="1" applyAlignment="1">
      <alignment horizontal="center" vertical="center" wrapText="1"/>
    </xf>
    <xf numFmtId="0" fontId="0" fillId="24" borderId="40" xfId="0" applyFill="1" applyBorder="1"/>
    <xf numFmtId="165" fontId="12" fillId="0" borderId="19" xfId="0" applyNumberFormat="1" applyFont="1" applyBorder="1" applyAlignment="1">
      <alignment horizontal="center" vertical="center"/>
    </xf>
    <xf numFmtId="165" fontId="12" fillId="0" borderId="73" xfId="0" applyNumberFormat="1" applyFont="1" applyBorder="1" applyAlignment="1">
      <alignment horizontal="center" vertical="center"/>
    </xf>
    <xf numFmtId="165" fontId="12" fillId="0" borderId="16" xfId="0" applyNumberFormat="1" applyFont="1" applyBorder="1" applyAlignment="1">
      <alignment horizontal="center" vertical="center"/>
    </xf>
    <xf numFmtId="2" fontId="32" fillId="24" borderId="19" xfId="56" applyNumberFormat="1" applyFont="1" applyFill="1" applyBorder="1" applyAlignment="1">
      <alignment horizontal="center" vertical="center" wrapText="1"/>
    </xf>
    <xf numFmtId="2" fontId="32" fillId="24" borderId="73" xfId="56" applyNumberFormat="1" applyFont="1" applyFill="1" applyBorder="1" applyAlignment="1">
      <alignment horizontal="center" vertical="center" wrapText="1"/>
    </xf>
    <xf numFmtId="2" fontId="32" fillId="24" borderId="16" xfId="56" applyNumberFormat="1" applyFont="1" applyFill="1" applyBorder="1" applyAlignment="1">
      <alignment horizontal="center" vertical="center" wrapText="1"/>
    </xf>
    <xf numFmtId="0" fontId="32" fillId="24" borderId="86" xfId="56" applyFont="1" applyFill="1" applyBorder="1" applyAlignment="1">
      <alignment horizontal="center" vertical="center" wrapText="1"/>
    </xf>
    <xf numFmtId="0" fontId="32" fillId="24" borderId="77" xfId="56" applyFont="1" applyFill="1" applyBorder="1" applyAlignment="1">
      <alignment horizontal="center" vertical="center" wrapText="1"/>
    </xf>
    <xf numFmtId="0" fontId="59" fillId="0" borderId="0" xfId="54" applyFont="1" applyAlignment="1">
      <alignment horizontal="center"/>
    </xf>
    <xf numFmtId="0" fontId="58" fillId="0" borderId="0" xfId="54" applyFont="1" applyAlignment="1">
      <alignment horizontal="center" vertical="center"/>
    </xf>
    <xf numFmtId="0" fontId="34" fillId="0" borderId="69" xfId="54" applyFont="1" applyBorder="1" applyAlignment="1">
      <alignment horizontal="center" vertical="center"/>
    </xf>
    <xf numFmtId="0" fontId="59" fillId="0" borderId="13" xfId="54" applyFont="1" applyBorder="1" applyAlignment="1">
      <alignment horizontal="left"/>
    </xf>
    <xf numFmtId="0" fontId="59" fillId="0" borderId="14" xfId="54" applyFont="1" applyBorder="1" applyAlignment="1">
      <alignment horizontal="left"/>
    </xf>
    <xf numFmtId="0" fontId="67" fillId="0" borderId="18" xfId="54" applyFont="1" applyBorder="1" applyAlignment="1">
      <alignment horizontal="center" vertical="center"/>
    </xf>
    <xf numFmtId="2" fontId="25" fillId="25" borderId="83" xfId="0" applyNumberFormat="1" applyFont="1" applyFill="1" applyBorder="1" applyAlignment="1">
      <alignment horizontal="center" vertical="center" wrapText="1"/>
    </xf>
    <xf numFmtId="2" fontId="25" fillId="25" borderId="84" xfId="0" applyNumberFormat="1" applyFont="1" applyFill="1" applyBorder="1" applyAlignment="1">
      <alignment horizontal="center" vertical="center" wrapText="1"/>
    </xf>
    <xf numFmtId="2" fontId="25" fillId="25" borderId="48" xfId="0" applyNumberFormat="1" applyFont="1" applyFill="1" applyBorder="1" applyAlignment="1">
      <alignment horizontal="center" vertical="center" wrapText="1"/>
    </xf>
    <xf numFmtId="0" fontId="25" fillId="25" borderId="55" xfId="0" applyFont="1" applyFill="1" applyBorder="1" applyAlignment="1">
      <alignment horizontal="center" vertical="center" wrapText="1"/>
    </xf>
    <xf numFmtId="0" fontId="25" fillId="25" borderId="32" xfId="0" applyFont="1" applyFill="1" applyBorder="1" applyAlignment="1">
      <alignment horizontal="center" vertical="center" wrapText="1"/>
    </xf>
    <xf numFmtId="0" fontId="25" fillId="25" borderId="56" xfId="0" applyFont="1" applyFill="1" applyBorder="1" applyAlignment="1">
      <alignment horizontal="center" vertical="center" wrapText="1"/>
    </xf>
    <xf numFmtId="0" fontId="25" fillId="26" borderId="83" xfId="0" applyFont="1" applyFill="1" applyBorder="1" applyAlignment="1">
      <alignment horizontal="center" vertical="center" wrapText="1"/>
    </xf>
    <xf numFmtId="0" fontId="25" fillId="26" borderId="84" xfId="0" applyFont="1" applyFill="1" applyBorder="1" applyAlignment="1">
      <alignment horizontal="center" vertical="center" wrapText="1"/>
    </xf>
    <xf numFmtId="0" fontId="25" fillId="26" borderId="48" xfId="0" applyFont="1" applyFill="1" applyBorder="1" applyAlignment="1">
      <alignment horizontal="center" vertical="center" wrapText="1"/>
    </xf>
    <xf numFmtId="2" fontId="25" fillId="25" borderId="56" xfId="0" applyNumberFormat="1" applyFont="1" applyFill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43" fillId="29" borderId="61" xfId="54" applyFont="1" applyFill="1" applyBorder="1" applyAlignment="1">
      <alignment horizontal="center" vertical="center" wrapText="1"/>
    </xf>
    <xf numFmtId="2" fontId="43" fillId="29" borderId="61" xfId="54" applyNumberFormat="1" applyFont="1" applyFill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3" fontId="42" fillId="27" borderId="18" xfId="0" applyNumberFormat="1" applyFont="1" applyFill="1" applyBorder="1" applyAlignment="1">
      <alignment horizontal="center" vertical="center" wrapText="1"/>
    </xf>
    <xf numFmtId="3" fontId="43" fillId="27" borderId="18" xfId="0" applyNumberFormat="1" applyFont="1" applyFill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30" fillId="25" borderId="75" xfId="0" applyNumberFormat="1" applyFont="1" applyFill="1" applyBorder="1" applyAlignment="1">
      <alignment horizontal="center" vertical="center"/>
    </xf>
    <xf numFmtId="3" fontId="30" fillId="0" borderId="40" xfId="0" applyNumberFormat="1" applyFont="1" applyBorder="1" applyAlignment="1">
      <alignment horizontal="center" vertical="center"/>
    </xf>
    <xf numFmtId="3" fontId="30" fillId="25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</cellXfs>
  <cellStyles count="7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Excel Built-in Normal" xfId="19"/>
    <cellStyle name="Excel Built-in Normal 2" xfId="20"/>
    <cellStyle name="Normal 2" xfId="21"/>
    <cellStyle name="Normal 2 2" xfId="22"/>
    <cellStyle name="Normal 2 2 2" xfId="23"/>
    <cellStyle name="Normal 2 2 2 2" xfId="24"/>
    <cellStyle name="Normal 2 2 2_Прайсы ВОГ Керамика ВСЕ ПРОЕКТЫ 01.02.2013" xfId="25"/>
    <cellStyle name="Normal 2 2_Прайсы ВОГ Керамика ВСЕ ПРОЕКТЫ 01.02.2013" xfId="26"/>
    <cellStyle name="Normal 2_Прайсы ВОГ Керамика ВСЕ ПРОЕКТЫ 01.02.2013" xfId="27"/>
    <cellStyle name="Normal_Sp" xfId="28"/>
    <cellStyle name="Акцент1" xfId="29" builtinId="29" customBuiltin="1"/>
    <cellStyle name="Акцент2" xfId="30" builtinId="33" customBuiltin="1"/>
    <cellStyle name="Акцент3" xfId="31" builtinId="37" customBuiltin="1"/>
    <cellStyle name="Акцент4" xfId="32" builtinId="41" customBuiltin="1"/>
    <cellStyle name="Акцент5" xfId="33" builtinId="45" customBuiltin="1"/>
    <cellStyle name="Акцент6" xfId="34" builtinId="49" customBuiltin="1"/>
    <cellStyle name="Ввод " xfId="35" builtinId="20" customBuiltin="1"/>
    <cellStyle name="Вывод" xfId="36" builtinId="21" customBuiltin="1"/>
    <cellStyle name="Вычисление" xfId="37" builtinId="22" customBuiltin="1"/>
    <cellStyle name="Гиперссылка" xfId="38" builtinId="8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Итог" xfId="43" builtinId="25" customBuiltin="1"/>
    <cellStyle name="Контрольная ячейка" xfId="44" builtinId="23" customBuiltin="1"/>
    <cellStyle name="Название" xfId="45" builtinId="15" customBuiltin="1"/>
    <cellStyle name="Нейтральный" xfId="46" builtinId="28" customBuiltin="1"/>
    <cellStyle name="Обычный" xfId="0" builtinId="0"/>
    <cellStyle name="Обычный 2" xfId="47"/>
    <cellStyle name="Обычный 2 2" xfId="48"/>
    <cellStyle name="Обычный 2 4" xfId="49"/>
    <cellStyle name="Обычный 2 7" xfId="50"/>
    <cellStyle name="Обычный 3" xfId="51"/>
    <cellStyle name="Обычный 3 2" xfId="52"/>
    <cellStyle name="Обычный 3 3" xfId="53"/>
    <cellStyle name="Обычный 4" xfId="54"/>
    <cellStyle name="Обычный 4 2" xfId="55"/>
    <cellStyle name="Обычный 4 3" xfId="56"/>
    <cellStyle name="Обычный 4 3 2" xfId="57"/>
    <cellStyle name="Обычный 4 3 2 2" xfId="58"/>
    <cellStyle name="Обычный 4 3 2_Прайсы ВОГ Керамика ВСЕ ПРОЕКТЫ 01.02.2013" xfId="59"/>
    <cellStyle name="Обычный 4 3 3" xfId="60"/>
    <cellStyle name="Обычный 4 3_Прайсы ВОГ Керамика ВСЕ ПРОЕКТЫ 01.02.2013" xfId="61"/>
    <cellStyle name="Обычный 4 4" xfId="62"/>
    <cellStyle name="Обычный 4_Прайсы ВОГ Керамика ВСЕ ПРОЕКТЫ 01.02.2013" xfId="63"/>
    <cellStyle name="Обычный 5" xfId="64"/>
    <cellStyle name="Обычный 6" xfId="65"/>
    <cellStyle name="Обычный 7" xfId="66"/>
    <cellStyle name="Обычный 8" xfId="67"/>
    <cellStyle name="Плохой" xfId="68" builtinId="27" customBuiltin="1"/>
    <cellStyle name="Пояснение" xfId="69" builtinId="53" customBuiltin="1"/>
    <cellStyle name="Примечание" xfId="70" builtinId="10" customBuiltin="1"/>
    <cellStyle name="Связанная ячейка" xfId="71" builtinId="24" customBuiltin="1"/>
    <cellStyle name="Текст предупреждения" xfId="72" builtinId="11" customBuiltin="1"/>
    <cellStyle name="Финансовый 2" xfId="73"/>
    <cellStyle name="Хороший" xfId="7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9525</xdr:rowOff>
    </xdr:from>
    <xdr:to>
      <xdr:col>1</xdr:col>
      <xdr:colOff>2247900</xdr:colOff>
      <xdr:row>7</xdr:row>
      <xdr:rowOff>57150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200025" y="9525"/>
          <a:ext cx="2952750" cy="1181100"/>
          <a:chOff x="25" y="19"/>
          <a:chExt cx="100" cy="81"/>
        </a:xfrm>
      </xdr:grpSpPr>
      <xdr:sp macro="" textlink="">
        <xdr:nvSpPr>
          <xdr:cNvPr id="1053" name="Freeform 29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54" name="Freeform 30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solidFill>
            <a:srgbClr val="F48000">
              <a:alpha val="89999"/>
            </a:srgbClr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5" name="Freeform 31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6" name="Freeform 32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57" name="Freeform 33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8" name="Freeform 34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59" name="Freeform 35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0" name="Freeform 36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61" name="Freeform 37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2" name="Freeform 38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63" name="Freeform 39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4" name="Freeform 40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65" name="Freeform 41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6" name="Freeform 42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67" name="Freeform 43"/>
          <xdr:cNvSpPr>
            <a:spLocks/>
          </xdr:cNvSpPr>
        </xdr:nvSpPr>
        <xdr:spPr bwMode="auto">
          <a:xfrm>
            <a:off x="94" y="37"/>
            <a:ext cx="12" cy="8"/>
          </a:xfrm>
          <a:custGeom>
            <a:avLst/>
            <a:gdLst/>
            <a:ahLst/>
            <a:cxnLst>
              <a:cxn ang="0">
                <a:pos x="6" y="0"/>
              </a:cxn>
              <a:cxn ang="0">
                <a:pos x="5" y="3"/>
              </a:cxn>
              <a:cxn ang="0">
                <a:pos x="1" y="0"/>
              </a:cxn>
              <a:cxn ang="0">
                <a:pos x="3" y="0"/>
              </a:cxn>
            </a:cxnLst>
            <a:rect l="0" t="0" r="r" b="b"/>
            <a:pathLst>
              <a:path w="7" h="4">
                <a:moveTo>
                  <a:pt x="6" y="0"/>
                </a:moveTo>
                <a:cubicBezTo>
                  <a:pt x="7" y="1"/>
                  <a:pt x="6" y="2"/>
                  <a:pt x="5" y="3"/>
                </a:cubicBezTo>
                <a:cubicBezTo>
                  <a:pt x="3" y="4"/>
                  <a:pt x="0" y="2"/>
                  <a:pt x="1" y="0"/>
                </a:cubicBezTo>
                <a:cubicBezTo>
                  <a:pt x="2" y="0"/>
                  <a:pt x="3" y="0"/>
                  <a:pt x="3" y="0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68" name="Freeform 44"/>
          <xdr:cNvSpPr>
            <a:spLocks/>
          </xdr:cNvSpPr>
        </xdr:nvSpPr>
        <xdr:spPr bwMode="auto">
          <a:xfrm>
            <a:off x="93" y="53"/>
            <a:ext cx="13" cy="6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2" y="0"/>
              </a:cxn>
              <a:cxn ang="0">
                <a:pos x="8" y="3"/>
              </a:cxn>
            </a:cxnLst>
            <a:rect l="0" t="0" r="r" b="b"/>
            <a:pathLst>
              <a:path w="8" h="3">
                <a:moveTo>
                  <a:pt x="0" y="0"/>
                </a:moveTo>
                <a:cubicBezTo>
                  <a:pt x="1" y="1"/>
                  <a:pt x="2" y="1"/>
                  <a:pt x="2" y="0"/>
                </a:cubicBezTo>
                <a:cubicBezTo>
                  <a:pt x="3" y="0"/>
                  <a:pt x="4" y="3"/>
                  <a:pt x="8" y="3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69" name="Freeform 45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0" name="Freeform 46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71" name="Freeform 47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2" name="Freeform 48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73" name="Freeform 49"/>
          <xdr:cNvSpPr>
            <a:spLocks/>
          </xdr:cNvSpPr>
        </xdr:nvSpPr>
        <xdr:spPr bwMode="auto">
          <a:xfrm>
            <a:off x="81" y="37"/>
            <a:ext cx="8" cy="8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" y="2"/>
              </a:cxn>
              <a:cxn ang="0">
                <a:pos x="3" y="2"/>
              </a:cxn>
              <a:cxn ang="0">
                <a:pos x="5" y="3"/>
              </a:cxn>
              <a:cxn ang="0">
                <a:pos x="3" y="3"/>
              </a:cxn>
              <a:cxn ang="0">
                <a:pos x="5" y="4"/>
              </a:cxn>
            </a:cxnLst>
            <a:rect l="0" t="0" r="r" b="b"/>
            <a:pathLst>
              <a:path w="5" h="4">
                <a:moveTo>
                  <a:pt x="0" y="0"/>
                </a:moveTo>
                <a:cubicBezTo>
                  <a:pt x="1" y="1"/>
                  <a:pt x="2" y="2"/>
                  <a:pt x="4" y="2"/>
                </a:cubicBezTo>
                <a:cubicBezTo>
                  <a:pt x="4" y="2"/>
                  <a:pt x="3" y="2"/>
                  <a:pt x="3" y="2"/>
                </a:cubicBezTo>
                <a:cubicBezTo>
                  <a:pt x="3" y="2"/>
                  <a:pt x="4" y="2"/>
                  <a:pt x="5" y="3"/>
                </a:cubicBezTo>
                <a:cubicBezTo>
                  <a:pt x="5" y="3"/>
                  <a:pt x="3" y="3"/>
                  <a:pt x="3" y="3"/>
                </a:cubicBezTo>
                <a:cubicBezTo>
                  <a:pt x="4" y="3"/>
                  <a:pt x="5" y="4"/>
                  <a:pt x="5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74" name="Freeform 50"/>
          <xdr:cNvSpPr>
            <a:spLocks/>
          </xdr:cNvSpPr>
        </xdr:nvSpPr>
        <xdr:spPr bwMode="auto">
          <a:xfrm>
            <a:off x="106" y="33"/>
            <a:ext cx="4" cy="8"/>
          </a:xfrm>
          <a:custGeom>
            <a:avLst/>
            <a:gdLst/>
            <a:ahLst/>
            <a:cxnLst>
              <a:cxn ang="0">
                <a:pos x="3" y="0"/>
              </a:cxn>
              <a:cxn ang="0">
                <a:pos x="1" y="2"/>
              </a:cxn>
              <a:cxn ang="0">
                <a:pos x="2" y="2"/>
              </a:cxn>
              <a:cxn ang="0">
                <a:pos x="1" y="2"/>
              </a:cxn>
              <a:cxn ang="0">
                <a:pos x="2" y="3"/>
              </a:cxn>
              <a:cxn ang="0">
                <a:pos x="0" y="3"/>
              </a:cxn>
              <a:cxn ang="0">
                <a:pos x="1" y="4"/>
              </a:cxn>
            </a:cxnLst>
            <a:rect l="0" t="0" r="r" b="b"/>
            <a:pathLst>
              <a:path w="3" h="4">
                <a:moveTo>
                  <a:pt x="3" y="0"/>
                </a:moveTo>
                <a:cubicBezTo>
                  <a:pt x="3" y="1"/>
                  <a:pt x="2" y="1"/>
                  <a:pt x="1" y="2"/>
                </a:cubicBezTo>
                <a:cubicBezTo>
                  <a:pt x="1" y="2"/>
                  <a:pt x="2" y="1"/>
                  <a:pt x="2" y="2"/>
                </a:cubicBezTo>
                <a:cubicBezTo>
                  <a:pt x="2" y="2"/>
                  <a:pt x="1" y="2"/>
                  <a:pt x="1" y="2"/>
                </a:cubicBezTo>
                <a:cubicBezTo>
                  <a:pt x="1" y="3"/>
                  <a:pt x="2" y="3"/>
                  <a:pt x="2" y="3"/>
                </a:cubicBezTo>
                <a:cubicBezTo>
                  <a:pt x="2" y="3"/>
                  <a:pt x="1" y="3"/>
                  <a:pt x="0" y="3"/>
                </a:cubicBezTo>
                <a:cubicBezTo>
                  <a:pt x="0" y="3"/>
                  <a:pt x="0" y="4"/>
                  <a:pt x="1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75" name="Freeform 51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6" name="Freeform 52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077" name="Freeform 53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8" name="Freeform 54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1571625</xdr:colOff>
      <xdr:row>9</xdr:row>
      <xdr:rowOff>19050</xdr:rowOff>
    </xdr:to>
    <xdr:sp macro="" textlink="">
      <xdr:nvSpPr>
        <xdr:cNvPr id="1079" name="WordArt 55"/>
        <xdr:cNvSpPr>
          <a:spLocks noChangeArrowheads="1" noChangeShapeType="1" noTextEdit="1"/>
        </xdr:cNvSpPr>
      </xdr:nvSpPr>
      <xdr:spPr bwMode="auto">
        <a:xfrm>
          <a:off x="914400" y="828675"/>
          <a:ext cx="1562100" cy="6572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ru-RU" sz="2800" b="1" kern="10" spc="0">
            <a:ln w="19050">
              <a:solidFill>
                <a:srgbClr val="0000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Times New Roman"/>
            <a:cs typeface="Times New Roman"/>
          </a:endParaRPr>
        </a:p>
        <a:p>
          <a:pPr algn="ctr" rtl="0"/>
          <a:r>
            <a:rPr lang="ru-RU" sz="2800" b="1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FF6600"/>
              </a:solidFill>
              <a:effectLst/>
              <a:latin typeface="Times New Roman"/>
              <a:cs typeface="Times New Roman"/>
            </a:rPr>
            <a:t>ФОКС-2</a:t>
          </a:r>
        </a:p>
      </xdr:txBody>
    </xdr:sp>
    <xdr:clientData/>
  </xdr:twoCellAnchor>
  <xdr:twoCellAnchor editAs="oneCell">
    <xdr:from>
      <xdr:col>1</xdr:col>
      <xdr:colOff>1038225</xdr:colOff>
      <xdr:row>18</xdr:row>
      <xdr:rowOff>295275</xdr:rowOff>
    </xdr:from>
    <xdr:to>
      <xdr:col>1</xdr:col>
      <xdr:colOff>1619250</xdr:colOff>
      <xdr:row>19</xdr:row>
      <xdr:rowOff>285750</xdr:rowOff>
    </xdr:to>
    <xdr:pic>
      <xdr:nvPicPr>
        <xdr:cNvPr id="108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3100" y="4067175"/>
          <a:ext cx="5810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2105025</xdr:colOff>
      <xdr:row>50</xdr:row>
      <xdr:rowOff>19050</xdr:rowOff>
    </xdr:from>
    <xdr:to>
      <xdr:col>2</xdr:col>
      <xdr:colOff>19050</xdr:colOff>
      <xdr:row>50</xdr:row>
      <xdr:rowOff>276225</xdr:rowOff>
    </xdr:to>
    <xdr:pic>
      <xdr:nvPicPr>
        <xdr:cNvPr id="108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0" y="1384935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2076450</xdr:colOff>
      <xdr:row>51</xdr:row>
      <xdr:rowOff>104775</xdr:rowOff>
    </xdr:from>
    <xdr:to>
      <xdr:col>1</xdr:col>
      <xdr:colOff>2571750</xdr:colOff>
      <xdr:row>52</xdr:row>
      <xdr:rowOff>47625</xdr:rowOff>
    </xdr:to>
    <xdr:pic>
      <xdr:nvPicPr>
        <xdr:cNvPr id="108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1424940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1581150</xdr:colOff>
      <xdr:row>136</xdr:row>
      <xdr:rowOff>228600</xdr:rowOff>
    </xdr:from>
    <xdr:to>
      <xdr:col>1</xdr:col>
      <xdr:colOff>2552700</xdr:colOff>
      <xdr:row>138</xdr:row>
      <xdr:rowOff>104775</xdr:rowOff>
    </xdr:to>
    <xdr:pic>
      <xdr:nvPicPr>
        <xdr:cNvPr id="1083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41090850"/>
          <a:ext cx="971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158</xdr:row>
      <xdr:rowOff>285750</xdr:rowOff>
    </xdr:from>
    <xdr:to>
      <xdr:col>2</xdr:col>
      <xdr:colOff>28575</xdr:colOff>
      <xdr:row>160</xdr:row>
      <xdr:rowOff>142875</xdr:rowOff>
    </xdr:to>
    <xdr:pic>
      <xdr:nvPicPr>
        <xdr:cNvPr id="108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480631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168</xdr:row>
      <xdr:rowOff>276225</xdr:rowOff>
    </xdr:from>
    <xdr:to>
      <xdr:col>2</xdr:col>
      <xdr:colOff>28575</xdr:colOff>
      <xdr:row>170</xdr:row>
      <xdr:rowOff>133350</xdr:rowOff>
    </xdr:to>
    <xdr:pic>
      <xdr:nvPicPr>
        <xdr:cNvPr id="1086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511968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1647825</xdr:colOff>
      <xdr:row>173</xdr:row>
      <xdr:rowOff>276225</xdr:rowOff>
    </xdr:from>
    <xdr:to>
      <xdr:col>2</xdr:col>
      <xdr:colOff>76200</xdr:colOff>
      <xdr:row>175</xdr:row>
      <xdr:rowOff>133350</xdr:rowOff>
    </xdr:to>
    <xdr:pic>
      <xdr:nvPicPr>
        <xdr:cNvPr id="108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527685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192</xdr:row>
      <xdr:rowOff>304800</xdr:rowOff>
    </xdr:from>
    <xdr:to>
      <xdr:col>2</xdr:col>
      <xdr:colOff>38100</xdr:colOff>
      <xdr:row>194</xdr:row>
      <xdr:rowOff>161925</xdr:rowOff>
    </xdr:to>
    <xdr:pic>
      <xdr:nvPicPr>
        <xdr:cNvPr id="108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587692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197</xdr:row>
      <xdr:rowOff>285750</xdr:rowOff>
    </xdr:from>
    <xdr:to>
      <xdr:col>2</xdr:col>
      <xdr:colOff>28575</xdr:colOff>
      <xdr:row>199</xdr:row>
      <xdr:rowOff>142875</xdr:rowOff>
    </xdr:to>
    <xdr:pic>
      <xdr:nvPicPr>
        <xdr:cNvPr id="108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03218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201</xdr:row>
      <xdr:rowOff>304800</xdr:rowOff>
    </xdr:from>
    <xdr:to>
      <xdr:col>2</xdr:col>
      <xdr:colOff>38100</xdr:colOff>
      <xdr:row>203</xdr:row>
      <xdr:rowOff>161925</xdr:rowOff>
    </xdr:to>
    <xdr:pic>
      <xdr:nvPicPr>
        <xdr:cNvPr id="109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615981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206</xdr:row>
      <xdr:rowOff>295275</xdr:rowOff>
    </xdr:from>
    <xdr:to>
      <xdr:col>2</xdr:col>
      <xdr:colOff>38100</xdr:colOff>
      <xdr:row>208</xdr:row>
      <xdr:rowOff>152400</xdr:rowOff>
    </xdr:to>
    <xdr:pic>
      <xdr:nvPicPr>
        <xdr:cNvPr id="109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631602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209</xdr:row>
      <xdr:rowOff>285750</xdr:rowOff>
    </xdr:from>
    <xdr:to>
      <xdr:col>2</xdr:col>
      <xdr:colOff>28575</xdr:colOff>
      <xdr:row>211</xdr:row>
      <xdr:rowOff>142875</xdr:rowOff>
    </xdr:to>
    <xdr:pic>
      <xdr:nvPicPr>
        <xdr:cNvPr id="109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40937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1628775</xdr:colOff>
      <xdr:row>216</xdr:row>
      <xdr:rowOff>0</xdr:rowOff>
    </xdr:from>
    <xdr:to>
      <xdr:col>2</xdr:col>
      <xdr:colOff>57150</xdr:colOff>
      <xdr:row>217</xdr:row>
      <xdr:rowOff>171450</xdr:rowOff>
    </xdr:to>
    <xdr:pic>
      <xdr:nvPicPr>
        <xdr:cNvPr id="1093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33650" y="660082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1581150</xdr:colOff>
      <xdr:row>218</xdr:row>
      <xdr:rowOff>285750</xdr:rowOff>
    </xdr:from>
    <xdr:to>
      <xdr:col>2</xdr:col>
      <xdr:colOff>9525</xdr:colOff>
      <xdr:row>220</xdr:row>
      <xdr:rowOff>142875</xdr:rowOff>
    </xdr:to>
    <xdr:pic>
      <xdr:nvPicPr>
        <xdr:cNvPr id="109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669226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222</xdr:row>
      <xdr:rowOff>238125</xdr:rowOff>
    </xdr:from>
    <xdr:to>
      <xdr:col>2</xdr:col>
      <xdr:colOff>28575</xdr:colOff>
      <xdr:row>224</xdr:row>
      <xdr:rowOff>95250</xdr:rowOff>
    </xdr:to>
    <xdr:pic>
      <xdr:nvPicPr>
        <xdr:cNvPr id="109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81323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228</xdr:row>
      <xdr:rowOff>247650</xdr:rowOff>
    </xdr:from>
    <xdr:to>
      <xdr:col>2</xdr:col>
      <xdr:colOff>28575</xdr:colOff>
      <xdr:row>230</xdr:row>
      <xdr:rowOff>104775</xdr:rowOff>
    </xdr:to>
    <xdr:pic>
      <xdr:nvPicPr>
        <xdr:cNvPr id="1096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700278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1562100</xdr:colOff>
      <xdr:row>244</xdr:row>
      <xdr:rowOff>0</xdr:rowOff>
    </xdr:from>
    <xdr:to>
      <xdr:col>1</xdr:col>
      <xdr:colOff>2571750</xdr:colOff>
      <xdr:row>245</xdr:row>
      <xdr:rowOff>171450</xdr:rowOff>
    </xdr:to>
    <xdr:pic>
      <xdr:nvPicPr>
        <xdr:cNvPr id="109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748093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1590675</xdr:colOff>
      <xdr:row>252</xdr:row>
      <xdr:rowOff>238125</xdr:rowOff>
    </xdr:from>
    <xdr:to>
      <xdr:col>2</xdr:col>
      <xdr:colOff>19050</xdr:colOff>
      <xdr:row>254</xdr:row>
      <xdr:rowOff>95250</xdr:rowOff>
    </xdr:to>
    <xdr:pic>
      <xdr:nvPicPr>
        <xdr:cNvPr id="109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95550" y="775620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254</xdr:row>
      <xdr:rowOff>190500</xdr:rowOff>
    </xdr:from>
    <xdr:to>
      <xdr:col>2</xdr:col>
      <xdr:colOff>28575</xdr:colOff>
      <xdr:row>256</xdr:row>
      <xdr:rowOff>47625</xdr:rowOff>
    </xdr:to>
    <xdr:pic>
      <xdr:nvPicPr>
        <xdr:cNvPr id="110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781431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256</xdr:row>
      <xdr:rowOff>180975</xdr:rowOff>
    </xdr:from>
    <xdr:to>
      <xdr:col>2</xdr:col>
      <xdr:colOff>28575</xdr:colOff>
      <xdr:row>258</xdr:row>
      <xdr:rowOff>38100</xdr:rowOff>
    </xdr:to>
    <xdr:pic>
      <xdr:nvPicPr>
        <xdr:cNvPr id="110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787622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1762125</xdr:colOff>
      <xdr:row>264</xdr:row>
      <xdr:rowOff>9525</xdr:rowOff>
    </xdr:from>
    <xdr:to>
      <xdr:col>2</xdr:col>
      <xdr:colOff>190500</xdr:colOff>
      <xdr:row>266</xdr:row>
      <xdr:rowOff>19050</xdr:rowOff>
    </xdr:to>
    <xdr:pic>
      <xdr:nvPicPr>
        <xdr:cNvPr id="110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809815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0</xdr:row>
      <xdr:rowOff>9525</xdr:rowOff>
    </xdr:from>
    <xdr:to>
      <xdr:col>1</xdr:col>
      <xdr:colOff>2247900</xdr:colOff>
      <xdr:row>7</xdr:row>
      <xdr:rowOff>57150</xdr:rowOff>
    </xdr:to>
    <xdr:grpSp>
      <xdr:nvGrpSpPr>
        <xdr:cNvPr id="1106" name="Group 82"/>
        <xdr:cNvGrpSpPr>
          <a:grpSpLocks/>
        </xdr:cNvGrpSpPr>
      </xdr:nvGrpSpPr>
      <xdr:grpSpPr bwMode="auto">
        <a:xfrm>
          <a:off x="200025" y="9525"/>
          <a:ext cx="2952750" cy="1181100"/>
          <a:chOff x="25" y="19"/>
          <a:chExt cx="100" cy="81"/>
        </a:xfrm>
      </xdr:grpSpPr>
      <xdr:sp macro="" textlink="">
        <xdr:nvSpPr>
          <xdr:cNvPr id="1107" name="Freeform 83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08" name="Freeform 84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solidFill>
            <a:srgbClr val="F48000">
              <a:alpha val="89999"/>
            </a:srgbClr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9" name="Freeform 85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0" name="Freeform 86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11" name="Freeform 87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2" name="Freeform 88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13" name="Freeform 89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4" name="Freeform 90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15" name="Freeform 91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6" name="Freeform 92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17" name="Freeform 93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8" name="Freeform 94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19" name="Freeform 95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0" name="Freeform 96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21" name="Freeform 97"/>
          <xdr:cNvSpPr>
            <a:spLocks/>
          </xdr:cNvSpPr>
        </xdr:nvSpPr>
        <xdr:spPr bwMode="auto">
          <a:xfrm>
            <a:off x="94" y="37"/>
            <a:ext cx="12" cy="8"/>
          </a:xfrm>
          <a:custGeom>
            <a:avLst/>
            <a:gdLst/>
            <a:ahLst/>
            <a:cxnLst>
              <a:cxn ang="0">
                <a:pos x="6" y="0"/>
              </a:cxn>
              <a:cxn ang="0">
                <a:pos x="5" y="3"/>
              </a:cxn>
              <a:cxn ang="0">
                <a:pos x="1" y="0"/>
              </a:cxn>
              <a:cxn ang="0">
                <a:pos x="3" y="0"/>
              </a:cxn>
            </a:cxnLst>
            <a:rect l="0" t="0" r="r" b="b"/>
            <a:pathLst>
              <a:path w="7" h="4">
                <a:moveTo>
                  <a:pt x="6" y="0"/>
                </a:moveTo>
                <a:cubicBezTo>
                  <a:pt x="7" y="1"/>
                  <a:pt x="6" y="2"/>
                  <a:pt x="5" y="3"/>
                </a:cubicBezTo>
                <a:cubicBezTo>
                  <a:pt x="3" y="4"/>
                  <a:pt x="0" y="2"/>
                  <a:pt x="1" y="0"/>
                </a:cubicBezTo>
                <a:cubicBezTo>
                  <a:pt x="2" y="0"/>
                  <a:pt x="3" y="0"/>
                  <a:pt x="3" y="0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22" name="Freeform 98"/>
          <xdr:cNvSpPr>
            <a:spLocks/>
          </xdr:cNvSpPr>
        </xdr:nvSpPr>
        <xdr:spPr bwMode="auto">
          <a:xfrm>
            <a:off x="93" y="53"/>
            <a:ext cx="13" cy="6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2" y="0"/>
              </a:cxn>
              <a:cxn ang="0">
                <a:pos x="8" y="3"/>
              </a:cxn>
            </a:cxnLst>
            <a:rect l="0" t="0" r="r" b="b"/>
            <a:pathLst>
              <a:path w="8" h="3">
                <a:moveTo>
                  <a:pt x="0" y="0"/>
                </a:moveTo>
                <a:cubicBezTo>
                  <a:pt x="1" y="1"/>
                  <a:pt x="2" y="1"/>
                  <a:pt x="2" y="0"/>
                </a:cubicBezTo>
                <a:cubicBezTo>
                  <a:pt x="3" y="0"/>
                  <a:pt x="4" y="3"/>
                  <a:pt x="8" y="3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23" name="Freeform 99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4" name="Freeform 100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25" name="Freeform 101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6" name="Freeform 102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27" name="Freeform 103"/>
          <xdr:cNvSpPr>
            <a:spLocks/>
          </xdr:cNvSpPr>
        </xdr:nvSpPr>
        <xdr:spPr bwMode="auto">
          <a:xfrm>
            <a:off x="81" y="37"/>
            <a:ext cx="8" cy="8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" y="2"/>
              </a:cxn>
              <a:cxn ang="0">
                <a:pos x="3" y="2"/>
              </a:cxn>
              <a:cxn ang="0">
                <a:pos x="5" y="3"/>
              </a:cxn>
              <a:cxn ang="0">
                <a:pos x="3" y="3"/>
              </a:cxn>
              <a:cxn ang="0">
                <a:pos x="5" y="4"/>
              </a:cxn>
            </a:cxnLst>
            <a:rect l="0" t="0" r="r" b="b"/>
            <a:pathLst>
              <a:path w="5" h="4">
                <a:moveTo>
                  <a:pt x="0" y="0"/>
                </a:moveTo>
                <a:cubicBezTo>
                  <a:pt x="1" y="1"/>
                  <a:pt x="2" y="2"/>
                  <a:pt x="4" y="2"/>
                </a:cubicBezTo>
                <a:cubicBezTo>
                  <a:pt x="4" y="2"/>
                  <a:pt x="3" y="2"/>
                  <a:pt x="3" y="2"/>
                </a:cubicBezTo>
                <a:cubicBezTo>
                  <a:pt x="3" y="2"/>
                  <a:pt x="4" y="2"/>
                  <a:pt x="5" y="3"/>
                </a:cubicBezTo>
                <a:cubicBezTo>
                  <a:pt x="5" y="3"/>
                  <a:pt x="3" y="3"/>
                  <a:pt x="3" y="3"/>
                </a:cubicBezTo>
                <a:cubicBezTo>
                  <a:pt x="4" y="3"/>
                  <a:pt x="5" y="4"/>
                  <a:pt x="5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28" name="Freeform 104"/>
          <xdr:cNvSpPr>
            <a:spLocks/>
          </xdr:cNvSpPr>
        </xdr:nvSpPr>
        <xdr:spPr bwMode="auto">
          <a:xfrm>
            <a:off x="106" y="33"/>
            <a:ext cx="4" cy="8"/>
          </a:xfrm>
          <a:custGeom>
            <a:avLst/>
            <a:gdLst/>
            <a:ahLst/>
            <a:cxnLst>
              <a:cxn ang="0">
                <a:pos x="3" y="0"/>
              </a:cxn>
              <a:cxn ang="0">
                <a:pos x="1" y="2"/>
              </a:cxn>
              <a:cxn ang="0">
                <a:pos x="2" y="2"/>
              </a:cxn>
              <a:cxn ang="0">
                <a:pos x="1" y="2"/>
              </a:cxn>
              <a:cxn ang="0">
                <a:pos x="2" y="3"/>
              </a:cxn>
              <a:cxn ang="0">
                <a:pos x="0" y="3"/>
              </a:cxn>
              <a:cxn ang="0">
                <a:pos x="1" y="4"/>
              </a:cxn>
            </a:cxnLst>
            <a:rect l="0" t="0" r="r" b="b"/>
            <a:pathLst>
              <a:path w="3" h="4">
                <a:moveTo>
                  <a:pt x="3" y="0"/>
                </a:moveTo>
                <a:cubicBezTo>
                  <a:pt x="3" y="1"/>
                  <a:pt x="2" y="1"/>
                  <a:pt x="1" y="2"/>
                </a:cubicBezTo>
                <a:cubicBezTo>
                  <a:pt x="1" y="2"/>
                  <a:pt x="2" y="1"/>
                  <a:pt x="2" y="2"/>
                </a:cubicBezTo>
                <a:cubicBezTo>
                  <a:pt x="2" y="2"/>
                  <a:pt x="1" y="2"/>
                  <a:pt x="1" y="2"/>
                </a:cubicBezTo>
                <a:cubicBezTo>
                  <a:pt x="1" y="3"/>
                  <a:pt x="2" y="3"/>
                  <a:pt x="2" y="3"/>
                </a:cubicBezTo>
                <a:cubicBezTo>
                  <a:pt x="2" y="3"/>
                  <a:pt x="1" y="3"/>
                  <a:pt x="0" y="3"/>
                </a:cubicBezTo>
                <a:cubicBezTo>
                  <a:pt x="0" y="3"/>
                  <a:pt x="0" y="4"/>
                  <a:pt x="1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29" name="Freeform 105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0" name="Freeform 106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1131" name="Freeform 107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2" name="Freeform 108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1571625</xdr:colOff>
      <xdr:row>9</xdr:row>
      <xdr:rowOff>19050</xdr:rowOff>
    </xdr:to>
    <xdr:sp macro="" textlink="">
      <xdr:nvSpPr>
        <xdr:cNvPr id="1133" name="WordArt 109"/>
        <xdr:cNvSpPr>
          <a:spLocks noChangeArrowheads="1" noChangeShapeType="1" noTextEdit="1"/>
        </xdr:cNvSpPr>
      </xdr:nvSpPr>
      <xdr:spPr bwMode="auto">
        <a:xfrm>
          <a:off x="914400" y="828675"/>
          <a:ext cx="1562100" cy="6572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ru-RU" sz="2800" b="1" kern="10" spc="0">
            <a:ln w="19050">
              <a:solidFill>
                <a:srgbClr val="0000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Times New Roman"/>
            <a:cs typeface="Times New Roman"/>
          </a:endParaRPr>
        </a:p>
        <a:p>
          <a:pPr algn="ctr" rtl="0"/>
          <a:r>
            <a:rPr lang="ru-RU" sz="2800" b="1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FF6600"/>
              </a:solidFill>
              <a:effectLst/>
              <a:latin typeface="Times New Roman"/>
              <a:cs typeface="Times New Roman"/>
            </a:rPr>
            <a:t>ФОКС-2</a:t>
          </a:r>
        </a:p>
      </xdr:txBody>
    </xdr:sp>
    <xdr:clientData/>
  </xdr:twoCellAnchor>
  <xdr:twoCellAnchor editAs="oneCell">
    <xdr:from>
      <xdr:col>1</xdr:col>
      <xdr:colOff>1038225</xdr:colOff>
      <xdr:row>18</xdr:row>
      <xdr:rowOff>295275</xdr:rowOff>
    </xdr:from>
    <xdr:to>
      <xdr:col>1</xdr:col>
      <xdr:colOff>1619250</xdr:colOff>
      <xdr:row>19</xdr:row>
      <xdr:rowOff>285750</xdr:rowOff>
    </xdr:to>
    <xdr:pic>
      <xdr:nvPicPr>
        <xdr:cNvPr id="113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3100" y="4067175"/>
          <a:ext cx="5810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2105025</xdr:colOff>
      <xdr:row>50</xdr:row>
      <xdr:rowOff>19050</xdr:rowOff>
    </xdr:from>
    <xdr:to>
      <xdr:col>2</xdr:col>
      <xdr:colOff>19050</xdr:colOff>
      <xdr:row>50</xdr:row>
      <xdr:rowOff>276225</xdr:rowOff>
    </xdr:to>
    <xdr:pic>
      <xdr:nvPicPr>
        <xdr:cNvPr id="113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0" y="1384935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2076450</xdr:colOff>
      <xdr:row>51</xdr:row>
      <xdr:rowOff>104775</xdr:rowOff>
    </xdr:from>
    <xdr:to>
      <xdr:col>1</xdr:col>
      <xdr:colOff>2571750</xdr:colOff>
      <xdr:row>52</xdr:row>
      <xdr:rowOff>47625</xdr:rowOff>
    </xdr:to>
    <xdr:pic>
      <xdr:nvPicPr>
        <xdr:cNvPr id="1136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1424940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1581150</xdr:colOff>
      <xdr:row>136</xdr:row>
      <xdr:rowOff>228600</xdr:rowOff>
    </xdr:from>
    <xdr:to>
      <xdr:col>1</xdr:col>
      <xdr:colOff>2552700</xdr:colOff>
      <xdr:row>138</xdr:row>
      <xdr:rowOff>104775</xdr:rowOff>
    </xdr:to>
    <xdr:pic>
      <xdr:nvPicPr>
        <xdr:cNvPr id="113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41090850"/>
          <a:ext cx="971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158</xdr:row>
      <xdr:rowOff>285750</xdr:rowOff>
    </xdr:from>
    <xdr:to>
      <xdr:col>2</xdr:col>
      <xdr:colOff>28575</xdr:colOff>
      <xdr:row>160</xdr:row>
      <xdr:rowOff>142875</xdr:rowOff>
    </xdr:to>
    <xdr:pic>
      <xdr:nvPicPr>
        <xdr:cNvPr id="113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480631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168</xdr:row>
      <xdr:rowOff>276225</xdr:rowOff>
    </xdr:from>
    <xdr:to>
      <xdr:col>2</xdr:col>
      <xdr:colOff>28575</xdr:colOff>
      <xdr:row>170</xdr:row>
      <xdr:rowOff>133350</xdr:rowOff>
    </xdr:to>
    <xdr:pic>
      <xdr:nvPicPr>
        <xdr:cNvPr id="113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511968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1571625</xdr:colOff>
      <xdr:row>189</xdr:row>
      <xdr:rowOff>9525</xdr:rowOff>
    </xdr:from>
    <xdr:to>
      <xdr:col>2</xdr:col>
      <xdr:colOff>0</xdr:colOff>
      <xdr:row>190</xdr:row>
      <xdr:rowOff>180975</xdr:rowOff>
    </xdr:to>
    <xdr:pic>
      <xdr:nvPicPr>
        <xdr:cNvPr id="114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575310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192</xdr:row>
      <xdr:rowOff>304800</xdr:rowOff>
    </xdr:from>
    <xdr:to>
      <xdr:col>2</xdr:col>
      <xdr:colOff>38100</xdr:colOff>
      <xdr:row>194</xdr:row>
      <xdr:rowOff>161925</xdr:rowOff>
    </xdr:to>
    <xdr:pic>
      <xdr:nvPicPr>
        <xdr:cNvPr id="114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587692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197</xdr:row>
      <xdr:rowOff>285750</xdr:rowOff>
    </xdr:from>
    <xdr:to>
      <xdr:col>2</xdr:col>
      <xdr:colOff>28575</xdr:colOff>
      <xdr:row>199</xdr:row>
      <xdr:rowOff>142875</xdr:rowOff>
    </xdr:to>
    <xdr:pic>
      <xdr:nvPicPr>
        <xdr:cNvPr id="114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03218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201</xdr:row>
      <xdr:rowOff>304800</xdr:rowOff>
    </xdr:from>
    <xdr:to>
      <xdr:col>2</xdr:col>
      <xdr:colOff>38100</xdr:colOff>
      <xdr:row>203</xdr:row>
      <xdr:rowOff>161925</xdr:rowOff>
    </xdr:to>
    <xdr:pic>
      <xdr:nvPicPr>
        <xdr:cNvPr id="1143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615981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206</xdr:row>
      <xdr:rowOff>295275</xdr:rowOff>
    </xdr:from>
    <xdr:to>
      <xdr:col>2</xdr:col>
      <xdr:colOff>38100</xdr:colOff>
      <xdr:row>208</xdr:row>
      <xdr:rowOff>152400</xdr:rowOff>
    </xdr:to>
    <xdr:pic>
      <xdr:nvPicPr>
        <xdr:cNvPr id="114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631602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209</xdr:row>
      <xdr:rowOff>285750</xdr:rowOff>
    </xdr:from>
    <xdr:to>
      <xdr:col>2</xdr:col>
      <xdr:colOff>28575</xdr:colOff>
      <xdr:row>211</xdr:row>
      <xdr:rowOff>142875</xdr:rowOff>
    </xdr:to>
    <xdr:pic>
      <xdr:nvPicPr>
        <xdr:cNvPr id="114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40937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1628775</xdr:colOff>
      <xdr:row>216</xdr:row>
      <xdr:rowOff>0</xdr:rowOff>
    </xdr:from>
    <xdr:to>
      <xdr:col>2</xdr:col>
      <xdr:colOff>57150</xdr:colOff>
      <xdr:row>217</xdr:row>
      <xdr:rowOff>171450</xdr:rowOff>
    </xdr:to>
    <xdr:pic>
      <xdr:nvPicPr>
        <xdr:cNvPr id="1146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33650" y="660082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1581150</xdr:colOff>
      <xdr:row>218</xdr:row>
      <xdr:rowOff>285750</xdr:rowOff>
    </xdr:from>
    <xdr:to>
      <xdr:col>2</xdr:col>
      <xdr:colOff>9525</xdr:colOff>
      <xdr:row>220</xdr:row>
      <xdr:rowOff>142875</xdr:rowOff>
    </xdr:to>
    <xdr:pic>
      <xdr:nvPicPr>
        <xdr:cNvPr id="114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669226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222</xdr:row>
      <xdr:rowOff>238125</xdr:rowOff>
    </xdr:from>
    <xdr:to>
      <xdr:col>2</xdr:col>
      <xdr:colOff>28575</xdr:colOff>
      <xdr:row>224</xdr:row>
      <xdr:rowOff>95250</xdr:rowOff>
    </xdr:to>
    <xdr:pic>
      <xdr:nvPicPr>
        <xdr:cNvPr id="114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81323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228</xdr:row>
      <xdr:rowOff>247650</xdr:rowOff>
    </xdr:from>
    <xdr:to>
      <xdr:col>2</xdr:col>
      <xdr:colOff>28575</xdr:colOff>
      <xdr:row>230</xdr:row>
      <xdr:rowOff>104775</xdr:rowOff>
    </xdr:to>
    <xdr:pic>
      <xdr:nvPicPr>
        <xdr:cNvPr id="114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700278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1562100</xdr:colOff>
      <xdr:row>244</xdr:row>
      <xdr:rowOff>0</xdr:rowOff>
    </xdr:from>
    <xdr:to>
      <xdr:col>1</xdr:col>
      <xdr:colOff>2571750</xdr:colOff>
      <xdr:row>245</xdr:row>
      <xdr:rowOff>171450</xdr:rowOff>
    </xdr:to>
    <xdr:pic>
      <xdr:nvPicPr>
        <xdr:cNvPr id="115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7480935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1590675</xdr:colOff>
      <xdr:row>252</xdr:row>
      <xdr:rowOff>238125</xdr:rowOff>
    </xdr:from>
    <xdr:to>
      <xdr:col>2</xdr:col>
      <xdr:colOff>19050</xdr:colOff>
      <xdr:row>254</xdr:row>
      <xdr:rowOff>95250</xdr:rowOff>
    </xdr:to>
    <xdr:pic>
      <xdr:nvPicPr>
        <xdr:cNvPr id="115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95550" y="775620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254</xdr:row>
      <xdr:rowOff>190500</xdr:rowOff>
    </xdr:from>
    <xdr:to>
      <xdr:col>2</xdr:col>
      <xdr:colOff>28575</xdr:colOff>
      <xdr:row>256</xdr:row>
      <xdr:rowOff>47625</xdr:rowOff>
    </xdr:to>
    <xdr:pic>
      <xdr:nvPicPr>
        <xdr:cNvPr id="115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781431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256</xdr:row>
      <xdr:rowOff>180975</xdr:rowOff>
    </xdr:from>
    <xdr:to>
      <xdr:col>2</xdr:col>
      <xdr:colOff>28575</xdr:colOff>
      <xdr:row>258</xdr:row>
      <xdr:rowOff>38100</xdr:rowOff>
    </xdr:to>
    <xdr:pic>
      <xdr:nvPicPr>
        <xdr:cNvPr id="1153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787622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263</xdr:row>
      <xdr:rowOff>228600</xdr:rowOff>
    </xdr:from>
    <xdr:to>
      <xdr:col>2</xdr:col>
      <xdr:colOff>38100</xdr:colOff>
      <xdr:row>266</xdr:row>
      <xdr:rowOff>9525</xdr:rowOff>
    </xdr:to>
    <xdr:pic>
      <xdr:nvPicPr>
        <xdr:cNvPr id="115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8097202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1609725</xdr:colOff>
      <xdr:row>271</xdr:row>
      <xdr:rowOff>228600</xdr:rowOff>
    </xdr:from>
    <xdr:to>
      <xdr:col>2</xdr:col>
      <xdr:colOff>38100</xdr:colOff>
      <xdr:row>274</xdr:row>
      <xdr:rowOff>9525</xdr:rowOff>
    </xdr:to>
    <xdr:pic>
      <xdr:nvPicPr>
        <xdr:cNvPr id="115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830580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1866900</xdr:colOff>
      <xdr:row>280</xdr:row>
      <xdr:rowOff>228600</xdr:rowOff>
    </xdr:from>
    <xdr:to>
      <xdr:col>2</xdr:col>
      <xdr:colOff>295275</xdr:colOff>
      <xdr:row>283</xdr:row>
      <xdr:rowOff>9525</xdr:rowOff>
    </xdr:to>
    <xdr:pic>
      <xdr:nvPicPr>
        <xdr:cNvPr id="115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854106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1657350</xdr:colOff>
      <xdr:row>238</xdr:row>
      <xdr:rowOff>0</xdr:rowOff>
    </xdr:from>
    <xdr:to>
      <xdr:col>2</xdr:col>
      <xdr:colOff>85725</xdr:colOff>
      <xdr:row>239</xdr:row>
      <xdr:rowOff>171450</xdr:rowOff>
    </xdr:to>
    <xdr:pic>
      <xdr:nvPicPr>
        <xdr:cNvPr id="116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5" y="729234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4762500</xdr:colOff>
      <xdr:row>15</xdr:row>
      <xdr:rowOff>9525</xdr:rowOff>
    </xdr:from>
    <xdr:to>
      <xdr:col>3</xdr:col>
      <xdr:colOff>161925</xdr:colOff>
      <xdr:row>18</xdr:row>
      <xdr:rowOff>57150</xdr:rowOff>
    </xdr:to>
    <xdr:pic>
      <xdr:nvPicPr>
        <xdr:cNvPr id="409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4676775"/>
          <a:ext cx="1600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3086100</xdr:colOff>
      <xdr:row>68</xdr:row>
      <xdr:rowOff>0</xdr:rowOff>
    </xdr:from>
    <xdr:to>
      <xdr:col>0</xdr:col>
      <xdr:colOff>4848225</xdr:colOff>
      <xdr:row>71</xdr:row>
      <xdr:rowOff>190500</xdr:rowOff>
    </xdr:to>
    <xdr:pic>
      <xdr:nvPicPr>
        <xdr:cNvPr id="409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15068550"/>
          <a:ext cx="1762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4286250</xdr:colOff>
      <xdr:row>35</xdr:row>
      <xdr:rowOff>28575</xdr:rowOff>
    </xdr:from>
    <xdr:to>
      <xdr:col>2</xdr:col>
      <xdr:colOff>0</xdr:colOff>
      <xdr:row>37</xdr:row>
      <xdr:rowOff>0</xdr:rowOff>
    </xdr:to>
    <xdr:pic>
      <xdr:nvPicPr>
        <xdr:cNvPr id="410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0" y="8686800"/>
          <a:ext cx="1228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3476625</xdr:colOff>
      <xdr:row>62</xdr:row>
      <xdr:rowOff>0</xdr:rowOff>
    </xdr:from>
    <xdr:to>
      <xdr:col>0</xdr:col>
      <xdr:colOff>4705350</xdr:colOff>
      <xdr:row>63</xdr:row>
      <xdr:rowOff>152400</xdr:rowOff>
    </xdr:to>
    <xdr:pic>
      <xdr:nvPicPr>
        <xdr:cNvPr id="410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6625" y="13896975"/>
          <a:ext cx="1228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3619500</xdr:colOff>
      <xdr:row>74</xdr:row>
      <xdr:rowOff>104775</xdr:rowOff>
    </xdr:from>
    <xdr:to>
      <xdr:col>0</xdr:col>
      <xdr:colOff>4848225</xdr:colOff>
      <xdr:row>76</xdr:row>
      <xdr:rowOff>57150</xdr:rowOff>
    </xdr:to>
    <xdr:pic>
      <xdr:nvPicPr>
        <xdr:cNvPr id="410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0" y="16373475"/>
          <a:ext cx="1228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4200525</xdr:colOff>
      <xdr:row>135</xdr:row>
      <xdr:rowOff>28575</xdr:rowOff>
    </xdr:from>
    <xdr:to>
      <xdr:col>1</xdr:col>
      <xdr:colOff>314325</xdr:colOff>
      <xdr:row>136</xdr:row>
      <xdr:rowOff>152400</xdr:rowOff>
    </xdr:to>
    <xdr:pic>
      <xdr:nvPicPr>
        <xdr:cNvPr id="4103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00525" y="27393900"/>
          <a:ext cx="1228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4076700</xdr:colOff>
      <xdr:row>138</xdr:row>
      <xdr:rowOff>47625</xdr:rowOff>
    </xdr:from>
    <xdr:to>
      <xdr:col>1</xdr:col>
      <xdr:colOff>190500</xdr:colOff>
      <xdr:row>139</xdr:row>
      <xdr:rowOff>171450</xdr:rowOff>
    </xdr:to>
    <xdr:pic>
      <xdr:nvPicPr>
        <xdr:cNvPr id="410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76700" y="27984450"/>
          <a:ext cx="1228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3800475</xdr:colOff>
      <xdr:row>28</xdr:row>
      <xdr:rowOff>9525</xdr:rowOff>
    </xdr:from>
    <xdr:to>
      <xdr:col>0</xdr:col>
      <xdr:colOff>5029200</xdr:colOff>
      <xdr:row>32</xdr:row>
      <xdr:rowOff>0</xdr:rowOff>
    </xdr:to>
    <xdr:pic>
      <xdr:nvPicPr>
        <xdr:cNvPr id="410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7267575"/>
          <a:ext cx="1228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3752850</xdr:colOff>
      <xdr:row>171</xdr:row>
      <xdr:rowOff>95250</xdr:rowOff>
    </xdr:from>
    <xdr:to>
      <xdr:col>0</xdr:col>
      <xdr:colOff>4981575</xdr:colOff>
      <xdr:row>173</xdr:row>
      <xdr:rowOff>28575</xdr:rowOff>
    </xdr:to>
    <xdr:pic>
      <xdr:nvPicPr>
        <xdr:cNvPr id="410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34318575"/>
          <a:ext cx="1228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3314700</xdr:colOff>
      <xdr:row>54</xdr:row>
      <xdr:rowOff>95250</xdr:rowOff>
    </xdr:from>
    <xdr:to>
      <xdr:col>0</xdr:col>
      <xdr:colOff>5076825</xdr:colOff>
      <xdr:row>58</xdr:row>
      <xdr:rowOff>95250</xdr:rowOff>
    </xdr:to>
    <xdr:pic>
      <xdr:nvPicPr>
        <xdr:cNvPr id="410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4700" y="12382500"/>
          <a:ext cx="1762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3943350</xdr:colOff>
      <xdr:row>80</xdr:row>
      <xdr:rowOff>38100</xdr:rowOff>
    </xdr:from>
    <xdr:to>
      <xdr:col>1</xdr:col>
      <xdr:colOff>57150</xdr:colOff>
      <xdr:row>82</xdr:row>
      <xdr:rowOff>9525</xdr:rowOff>
    </xdr:to>
    <xdr:pic>
      <xdr:nvPicPr>
        <xdr:cNvPr id="410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3350" y="17506950"/>
          <a:ext cx="1228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0</xdr:col>
      <xdr:colOff>0</xdr:colOff>
      <xdr:row>10</xdr:row>
      <xdr:rowOff>219075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171450"/>
          <a:ext cx="0" cy="1619250"/>
          <a:chOff x="25" y="19"/>
          <a:chExt cx="100" cy="81"/>
        </a:xfrm>
      </xdr:grpSpPr>
      <xdr:sp macro="" textlink="">
        <xdr:nvSpPr>
          <xdr:cNvPr id="3074" name="Freeform 2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75" name="Freeform 3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solidFill>
            <a:srgbClr val="F48000">
              <a:alpha val="89999"/>
            </a:srgbClr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6" name="Freeform 4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7" name="Freeform 5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78" name="Freeform 6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9" name="Freeform 7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80" name="Freeform 8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1" name="Freeform 9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82" name="Freeform 10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3" name="Freeform 11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84" name="Freeform 12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5" name="Freeform 13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86" name="Freeform 14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7" name="Freeform 15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88" name="Freeform 16"/>
          <xdr:cNvSpPr>
            <a:spLocks/>
          </xdr:cNvSpPr>
        </xdr:nvSpPr>
        <xdr:spPr bwMode="auto">
          <a:xfrm>
            <a:off x="94" y="37"/>
            <a:ext cx="12" cy="8"/>
          </a:xfrm>
          <a:custGeom>
            <a:avLst/>
            <a:gdLst/>
            <a:ahLst/>
            <a:cxnLst>
              <a:cxn ang="0">
                <a:pos x="6" y="0"/>
              </a:cxn>
              <a:cxn ang="0">
                <a:pos x="5" y="3"/>
              </a:cxn>
              <a:cxn ang="0">
                <a:pos x="1" y="0"/>
              </a:cxn>
              <a:cxn ang="0">
                <a:pos x="3" y="0"/>
              </a:cxn>
            </a:cxnLst>
            <a:rect l="0" t="0" r="r" b="b"/>
            <a:pathLst>
              <a:path w="7" h="4">
                <a:moveTo>
                  <a:pt x="6" y="0"/>
                </a:moveTo>
                <a:cubicBezTo>
                  <a:pt x="7" y="1"/>
                  <a:pt x="6" y="2"/>
                  <a:pt x="5" y="3"/>
                </a:cubicBezTo>
                <a:cubicBezTo>
                  <a:pt x="3" y="4"/>
                  <a:pt x="0" y="2"/>
                  <a:pt x="1" y="0"/>
                </a:cubicBezTo>
                <a:cubicBezTo>
                  <a:pt x="2" y="0"/>
                  <a:pt x="3" y="0"/>
                  <a:pt x="3" y="0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89" name="Freeform 17"/>
          <xdr:cNvSpPr>
            <a:spLocks/>
          </xdr:cNvSpPr>
        </xdr:nvSpPr>
        <xdr:spPr bwMode="auto">
          <a:xfrm>
            <a:off x="93" y="53"/>
            <a:ext cx="13" cy="6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2" y="0"/>
              </a:cxn>
              <a:cxn ang="0">
                <a:pos x="8" y="3"/>
              </a:cxn>
            </a:cxnLst>
            <a:rect l="0" t="0" r="r" b="b"/>
            <a:pathLst>
              <a:path w="8" h="3">
                <a:moveTo>
                  <a:pt x="0" y="0"/>
                </a:moveTo>
                <a:cubicBezTo>
                  <a:pt x="1" y="1"/>
                  <a:pt x="2" y="1"/>
                  <a:pt x="2" y="0"/>
                </a:cubicBezTo>
                <a:cubicBezTo>
                  <a:pt x="3" y="0"/>
                  <a:pt x="4" y="3"/>
                  <a:pt x="8" y="3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90" name="Freeform 18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91" name="Freeform 19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92" name="Freeform 20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93" name="Freeform 21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94" name="Freeform 22"/>
          <xdr:cNvSpPr>
            <a:spLocks/>
          </xdr:cNvSpPr>
        </xdr:nvSpPr>
        <xdr:spPr bwMode="auto">
          <a:xfrm>
            <a:off x="81" y="37"/>
            <a:ext cx="8" cy="8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" y="2"/>
              </a:cxn>
              <a:cxn ang="0">
                <a:pos x="3" y="2"/>
              </a:cxn>
              <a:cxn ang="0">
                <a:pos x="5" y="3"/>
              </a:cxn>
              <a:cxn ang="0">
                <a:pos x="3" y="3"/>
              </a:cxn>
              <a:cxn ang="0">
                <a:pos x="5" y="4"/>
              </a:cxn>
            </a:cxnLst>
            <a:rect l="0" t="0" r="r" b="b"/>
            <a:pathLst>
              <a:path w="5" h="4">
                <a:moveTo>
                  <a:pt x="0" y="0"/>
                </a:moveTo>
                <a:cubicBezTo>
                  <a:pt x="1" y="1"/>
                  <a:pt x="2" y="2"/>
                  <a:pt x="4" y="2"/>
                </a:cubicBezTo>
                <a:cubicBezTo>
                  <a:pt x="4" y="2"/>
                  <a:pt x="3" y="2"/>
                  <a:pt x="3" y="2"/>
                </a:cubicBezTo>
                <a:cubicBezTo>
                  <a:pt x="3" y="2"/>
                  <a:pt x="4" y="2"/>
                  <a:pt x="5" y="3"/>
                </a:cubicBezTo>
                <a:cubicBezTo>
                  <a:pt x="5" y="3"/>
                  <a:pt x="3" y="3"/>
                  <a:pt x="3" y="3"/>
                </a:cubicBezTo>
                <a:cubicBezTo>
                  <a:pt x="4" y="3"/>
                  <a:pt x="5" y="4"/>
                  <a:pt x="5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95" name="Freeform 23"/>
          <xdr:cNvSpPr>
            <a:spLocks/>
          </xdr:cNvSpPr>
        </xdr:nvSpPr>
        <xdr:spPr bwMode="auto">
          <a:xfrm>
            <a:off x="106" y="33"/>
            <a:ext cx="4" cy="8"/>
          </a:xfrm>
          <a:custGeom>
            <a:avLst/>
            <a:gdLst/>
            <a:ahLst/>
            <a:cxnLst>
              <a:cxn ang="0">
                <a:pos x="3" y="0"/>
              </a:cxn>
              <a:cxn ang="0">
                <a:pos x="1" y="2"/>
              </a:cxn>
              <a:cxn ang="0">
                <a:pos x="2" y="2"/>
              </a:cxn>
              <a:cxn ang="0">
                <a:pos x="1" y="2"/>
              </a:cxn>
              <a:cxn ang="0">
                <a:pos x="2" y="3"/>
              </a:cxn>
              <a:cxn ang="0">
                <a:pos x="0" y="3"/>
              </a:cxn>
              <a:cxn ang="0">
                <a:pos x="1" y="4"/>
              </a:cxn>
            </a:cxnLst>
            <a:rect l="0" t="0" r="r" b="b"/>
            <a:pathLst>
              <a:path w="3" h="4">
                <a:moveTo>
                  <a:pt x="3" y="0"/>
                </a:moveTo>
                <a:cubicBezTo>
                  <a:pt x="3" y="1"/>
                  <a:pt x="2" y="1"/>
                  <a:pt x="1" y="2"/>
                </a:cubicBezTo>
                <a:cubicBezTo>
                  <a:pt x="1" y="2"/>
                  <a:pt x="2" y="1"/>
                  <a:pt x="2" y="2"/>
                </a:cubicBezTo>
                <a:cubicBezTo>
                  <a:pt x="2" y="2"/>
                  <a:pt x="1" y="2"/>
                  <a:pt x="1" y="2"/>
                </a:cubicBezTo>
                <a:cubicBezTo>
                  <a:pt x="1" y="3"/>
                  <a:pt x="2" y="3"/>
                  <a:pt x="2" y="3"/>
                </a:cubicBezTo>
                <a:cubicBezTo>
                  <a:pt x="2" y="3"/>
                  <a:pt x="1" y="3"/>
                  <a:pt x="0" y="3"/>
                </a:cubicBezTo>
                <a:cubicBezTo>
                  <a:pt x="0" y="3"/>
                  <a:pt x="0" y="4"/>
                  <a:pt x="1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96" name="Freeform 24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97" name="Freeform 25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098" name="Freeform 26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99" name="Freeform 27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2257425</xdr:colOff>
      <xdr:row>37</xdr:row>
      <xdr:rowOff>104775</xdr:rowOff>
    </xdr:from>
    <xdr:to>
      <xdr:col>0</xdr:col>
      <xdr:colOff>3019425</xdr:colOff>
      <xdr:row>39</xdr:row>
      <xdr:rowOff>152400</xdr:rowOff>
    </xdr:to>
    <xdr:pic>
      <xdr:nvPicPr>
        <xdr:cNvPr id="310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62865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0</xdr:col>
      <xdr:colOff>3000375</xdr:colOff>
      <xdr:row>9</xdr:row>
      <xdr:rowOff>57150</xdr:rowOff>
    </xdr:to>
    <xdr:grpSp>
      <xdr:nvGrpSpPr>
        <xdr:cNvPr id="3101" name="Group 29"/>
        <xdr:cNvGrpSpPr>
          <a:grpSpLocks/>
        </xdr:cNvGrpSpPr>
      </xdr:nvGrpSpPr>
      <xdr:grpSpPr bwMode="auto">
        <a:xfrm>
          <a:off x="200025" y="333375"/>
          <a:ext cx="2800350" cy="1181100"/>
          <a:chOff x="25" y="19"/>
          <a:chExt cx="100" cy="81"/>
        </a:xfrm>
      </xdr:grpSpPr>
      <xdr:sp macro="" textlink="">
        <xdr:nvSpPr>
          <xdr:cNvPr id="3102" name="Freeform 30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03" name="Freeform 31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solidFill>
            <a:srgbClr val="F48000">
              <a:alpha val="89999"/>
            </a:srgbClr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4" name="Freeform 32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5" name="Freeform 33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06" name="Freeform 34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7" name="Freeform 35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08" name="Freeform 36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9" name="Freeform 37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10" name="Freeform 38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1" name="Freeform 39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12" name="Freeform 40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3" name="Freeform 41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14" name="Freeform 42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5" name="Freeform 43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16" name="Freeform 44"/>
          <xdr:cNvSpPr>
            <a:spLocks/>
          </xdr:cNvSpPr>
        </xdr:nvSpPr>
        <xdr:spPr bwMode="auto">
          <a:xfrm>
            <a:off x="94" y="37"/>
            <a:ext cx="12" cy="8"/>
          </a:xfrm>
          <a:custGeom>
            <a:avLst/>
            <a:gdLst/>
            <a:ahLst/>
            <a:cxnLst>
              <a:cxn ang="0">
                <a:pos x="6" y="0"/>
              </a:cxn>
              <a:cxn ang="0">
                <a:pos x="5" y="3"/>
              </a:cxn>
              <a:cxn ang="0">
                <a:pos x="1" y="0"/>
              </a:cxn>
              <a:cxn ang="0">
                <a:pos x="3" y="0"/>
              </a:cxn>
            </a:cxnLst>
            <a:rect l="0" t="0" r="r" b="b"/>
            <a:pathLst>
              <a:path w="7" h="4">
                <a:moveTo>
                  <a:pt x="6" y="0"/>
                </a:moveTo>
                <a:cubicBezTo>
                  <a:pt x="7" y="1"/>
                  <a:pt x="6" y="2"/>
                  <a:pt x="5" y="3"/>
                </a:cubicBezTo>
                <a:cubicBezTo>
                  <a:pt x="3" y="4"/>
                  <a:pt x="0" y="2"/>
                  <a:pt x="1" y="0"/>
                </a:cubicBezTo>
                <a:cubicBezTo>
                  <a:pt x="2" y="0"/>
                  <a:pt x="3" y="0"/>
                  <a:pt x="3" y="0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17" name="Freeform 45"/>
          <xdr:cNvSpPr>
            <a:spLocks/>
          </xdr:cNvSpPr>
        </xdr:nvSpPr>
        <xdr:spPr bwMode="auto">
          <a:xfrm>
            <a:off x="93" y="53"/>
            <a:ext cx="13" cy="6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2" y="0"/>
              </a:cxn>
              <a:cxn ang="0">
                <a:pos x="8" y="3"/>
              </a:cxn>
            </a:cxnLst>
            <a:rect l="0" t="0" r="r" b="b"/>
            <a:pathLst>
              <a:path w="8" h="3">
                <a:moveTo>
                  <a:pt x="0" y="0"/>
                </a:moveTo>
                <a:cubicBezTo>
                  <a:pt x="1" y="1"/>
                  <a:pt x="2" y="1"/>
                  <a:pt x="2" y="0"/>
                </a:cubicBezTo>
                <a:cubicBezTo>
                  <a:pt x="3" y="0"/>
                  <a:pt x="4" y="3"/>
                  <a:pt x="8" y="3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18" name="Freeform 46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9" name="Freeform 47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20" name="Freeform 48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21" name="Freeform 49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22" name="Freeform 50"/>
          <xdr:cNvSpPr>
            <a:spLocks/>
          </xdr:cNvSpPr>
        </xdr:nvSpPr>
        <xdr:spPr bwMode="auto">
          <a:xfrm>
            <a:off x="81" y="37"/>
            <a:ext cx="8" cy="8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" y="2"/>
              </a:cxn>
              <a:cxn ang="0">
                <a:pos x="3" y="2"/>
              </a:cxn>
              <a:cxn ang="0">
                <a:pos x="5" y="3"/>
              </a:cxn>
              <a:cxn ang="0">
                <a:pos x="3" y="3"/>
              </a:cxn>
              <a:cxn ang="0">
                <a:pos x="5" y="4"/>
              </a:cxn>
            </a:cxnLst>
            <a:rect l="0" t="0" r="r" b="b"/>
            <a:pathLst>
              <a:path w="5" h="4">
                <a:moveTo>
                  <a:pt x="0" y="0"/>
                </a:moveTo>
                <a:cubicBezTo>
                  <a:pt x="1" y="1"/>
                  <a:pt x="2" y="2"/>
                  <a:pt x="4" y="2"/>
                </a:cubicBezTo>
                <a:cubicBezTo>
                  <a:pt x="4" y="2"/>
                  <a:pt x="3" y="2"/>
                  <a:pt x="3" y="2"/>
                </a:cubicBezTo>
                <a:cubicBezTo>
                  <a:pt x="3" y="2"/>
                  <a:pt x="4" y="2"/>
                  <a:pt x="5" y="3"/>
                </a:cubicBezTo>
                <a:cubicBezTo>
                  <a:pt x="5" y="3"/>
                  <a:pt x="3" y="3"/>
                  <a:pt x="3" y="3"/>
                </a:cubicBezTo>
                <a:cubicBezTo>
                  <a:pt x="4" y="3"/>
                  <a:pt x="5" y="4"/>
                  <a:pt x="5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23" name="Freeform 51"/>
          <xdr:cNvSpPr>
            <a:spLocks/>
          </xdr:cNvSpPr>
        </xdr:nvSpPr>
        <xdr:spPr bwMode="auto">
          <a:xfrm>
            <a:off x="106" y="33"/>
            <a:ext cx="4" cy="8"/>
          </a:xfrm>
          <a:custGeom>
            <a:avLst/>
            <a:gdLst/>
            <a:ahLst/>
            <a:cxnLst>
              <a:cxn ang="0">
                <a:pos x="3" y="0"/>
              </a:cxn>
              <a:cxn ang="0">
                <a:pos x="1" y="2"/>
              </a:cxn>
              <a:cxn ang="0">
                <a:pos x="2" y="2"/>
              </a:cxn>
              <a:cxn ang="0">
                <a:pos x="1" y="2"/>
              </a:cxn>
              <a:cxn ang="0">
                <a:pos x="2" y="3"/>
              </a:cxn>
              <a:cxn ang="0">
                <a:pos x="0" y="3"/>
              </a:cxn>
              <a:cxn ang="0">
                <a:pos x="1" y="4"/>
              </a:cxn>
            </a:cxnLst>
            <a:rect l="0" t="0" r="r" b="b"/>
            <a:pathLst>
              <a:path w="3" h="4">
                <a:moveTo>
                  <a:pt x="3" y="0"/>
                </a:moveTo>
                <a:cubicBezTo>
                  <a:pt x="3" y="1"/>
                  <a:pt x="2" y="1"/>
                  <a:pt x="1" y="2"/>
                </a:cubicBezTo>
                <a:cubicBezTo>
                  <a:pt x="1" y="2"/>
                  <a:pt x="2" y="1"/>
                  <a:pt x="2" y="2"/>
                </a:cubicBezTo>
                <a:cubicBezTo>
                  <a:pt x="2" y="2"/>
                  <a:pt x="1" y="2"/>
                  <a:pt x="1" y="2"/>
                </a:cubicBezTo>
                <a:cubicBezTo>
                  <a:pt x="1" y="3"/>
                  <a:pt x="2" y="3"/>
                  <a:pt x="2" y="3"/>
                </a:cubicBezTo>
                <a:cubicBezTo>
                  <a:pt x="2" y="3"/>
                  <a:pt x="1" y="3"/>
                  <a:pt x="0" y="3"/>
                </a:cubicBezTo>
                <a:cubicBezTo>
                  <a:pt x="0" y="3"/>
                  <a:pt x="0" y="4"/>
                  <a:pt x="1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24" name="Freeform 52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25" name="Freeform 53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26" name="Freeform 54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27" name="Freeform 55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2333625</xdr:colOff>
      <xdr:row>32</xdr:row>
      <xdr:rowOff>9525</xdr:rowOff>
    </xdr:from>
    <xdr:to>
      <xdr:col>0</xdr:col>
      <xdr:colOff>3152775</xdr:colOff>
      <xdr:row>34</xdr:row>
      <xdr:rowOff>9525</xdr:rowOff>
    </xdr:to>
    <xdr:pic>
      <xdr:nvPicPr>
        <xdr:cNvPr id="312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5343525"/>
          <a:ext cx="819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0</xdr:col>
      <xdr:colOff>3000375</xdr:colOff>
      <xdr:row>9</xdr:row>
      <xdr:rowOff>57150</xdr:rowOff>
    </xdr:to>
    <xdr:grpSp>
      <xdr:nvGrpSpPr>
        <xdr:cNvPr id="3129" name="Group 57"/>
        <xdr:cNvGrpSpPr>
          <a:grpSpLocks/>
        </xdr:cNvGrpSpPr>
      </xdr:nvGrpSpPr>
      <xdr:grpSpPr bwMode="auto">
        <a:xfrm>
          <a:off x="200025" y="333375"/>
          <a:ext cx="2800350" cy="1181100"/>
          <a:chOff x="25" y="19"/>
          <a:chExt cx="100" cy="81"/>
        </a:xfrm>
      </xdr:grpSpPr>
      <xdr:sp macro="" textlink="">
        <xdr:nvSpPr>
          <xdr:cNvPr id="3130" name="Freeform 58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31" name="Freeform 59"/>
          <xdr:cNvSpPr>
            <a:spLocks/>
          </xdr:cNvSpPr>
        </xdr:nvSpPr>
        <xdr:spPr bwMode="auto">
          <a:xfrm>
            <a:off x="25" y="19"/>
            <a:ext cx="77" cy="81"/>
          </a:xfrm>
          <a:custGeom>
            <a:avLst/>
            <a:gdLst/>
            <a:ahLst/>
            <a:cxnLst>
              <a:cxn ang="0">
                <a:pos x="17" y="17"/>
              </a:cxn>
              <a:cxn ang="0">
                <a:pos x="29" y="17"/>
              </a:cxn>
              <a:cxn ang="0">
                <a:pos x="38" y="19"/>
              </a:cxn>
              <a:cxn ang="0">
                <a:pos x="37" y="30"/>
              </a:cxn>
              <a:cxn ang="0">
                <a:pos x="45" y="33"/>
              </a:cxn>
              <a:cxn ang="0">
                <a:pos x="41" y="36"/>
              </a:cxn>
              <a:cxn ang="0">
                <a:pos x="42" y="34"/>
              </a:cxn>
              <a:cxn ang="0">
                <a:pos x="33" y="30"/>
              </a:cxn>
              <a:cxn ang="0">
                <a:pos x="16" y="27"/>
              </a:cxn>
              <a:cxn ang="0">
                <a:pos x="10" y="31"/>
              </a:cxn>
              <a:cxn ang="0">
                <a:pos x="12" y="36"/>
              </a:cxn>
              <a:cxn ang="0">
                <a:pos x="15" y="38"/>
              </a:cxn>
              <a:cxn ang="0">
                <a:pos x="11" y="38"/>
              </a:cxn>
              <a:cxn ang="0">
                <a:pos x="7" y="31"/>
              </a:cxn>
              <a:cxn ang="0">
                <a:pos x="16" y="19"/>
              </a:cxn>
              <a:cxn ang="0">
                <a:pos x="5" y="16"/>
              </a:cxn>
              <a:cxn ang="0">
                <a:pos x="8" y="4"/>
              </a:cxn>
              <a:cxn ang="0">
                <a:pos x="32" y="1"/>
              </a:cxn>
              <a:cxn ang="0">
                <a:pos x="24" y="11"/>
              </a:cxn>
              <a:cxn ang="0">
                <a:pos x="15" y="15"/>
              </a:cxn>
              <a:cxn ang="0">
                <a:pos x="17" y="17"/>
              </a:cxn>
            </a:cxnLst>
            <a:rect l="0" t="0" r="r" b="b"/>
            <a:pathLst>
              <a:path w="48" h="41">
                <a:moveTo>
                  <a:pt x="17" y="17"/>
                </a:moveTo>
                <a:cubicBezTo>
                  <a:pt x="21" y="17"/>
                  <a:pt x="25" y="16"/>
                  <a:pt x="29" y="17"/>
                </a:cubicBezTo>
                <a:cubicBezTo>
                  <a:pt x="33" y="18"/>
                  <a:pt x="35" y="19"/>
                  <a:pt x="38" y="19"/>
                </a:cubicBezTo>
                <a:cubicBezTo>
                  <a:pt x="46" y="19"/>
                  <a:pt x="34" y="26"/>
                  <a:pt x="37" y="30"/>
                </a:cubicBezTo>
                <a:cubicBezTo>
                  <a:pt x="38" y="32"/>
                  <a:pt x="42" y="32"/>
                  <a:pt x="45" y="33"/>
                </a:cubicBezTo>
                <a:cubicBezTo>
                  <a:pt x="48" y="35"/>
                  <a:pt x="41" y="41"/>
                  <a:pt x="41" y="36"/>
                </a:cubicBezTo>
                <a:cubicBezTo>
                  <a:pt x="41" y="36"/>
                  <a:pt x="43" y="35"/>
                  <a:pt x="42" y="34"/>
                </a:cubicBezTo>
                <a:cubicBezTo>
                  <a:pt x="40" y="32"/>
                  <a:pt x="36" y="35"/>
                  <a:pt x="33" y="30"/>
                </a:cubicBezTo>
                <a:cubicBezTo>
                  <a:pt x="29" y="24"/>
                  <a:pt x="23" y="25"/>
                  <a:pt x="16" y="27"/>
                </a:cubicBezTo>
                <a:cubicBezTo>
                  <a:pt x="13" y="28"/>
                  <a:pt x="11" y="29"/>
                  <a:pt x="10" y="31"/>
                </a:cubicBezTo>
                <a:cubicBezTo>
                  <a:pt x="10" y="34"/>
                  <a:pt x="11" y="34"/>
                  <a:pt x="12" y="36"/>
                </a:cubicBezTo>
                <a:cubicBezTo>
                  <a:pt x="12" y="37"/>
                  <a:pt x="15" y="37"/>
                  <a:pt x="15" y="38"/>
                </a:cubicBezTo>
                <a:cubicBezTo>
                  <a:pt x="15" y="39"/>
                  <a:pt x="14" y="39"/>
                  <a:pt x="11" y="38"/>
                </a:cubicBezTo>
                <a:cubicBezTo>
                  <a:pt x="9" y="37"/>
                  <a:pt x="6" y="32"/>
                  <a:pt x="7" y="31"/>
                </a:cubicBezTo>
                <a:cubicBezTo>
                  <a:pt x="11" y="28"/>
                  <a:pt x="16" y="23"/>
                  <a:pt x="16" y="19"/>
                </a:cubicBezTo>
                <a:cubicBezTo>
                  <a:pt x="13" y="20"/>
                  <a:pt x="7" y="18"/>
                  <a:pt x="5" y="16"/>
                </a:cubicBezTo>
                <a:cubicBezTo>
                  <a:pt x="0" y="14"/>
                  <a:pt x="0" y="7"/>
                  <a:pt x="8" y="4"/>
                </a:cubicBezTo>
                <a:cubicBezTo>
                  <a:pt x="17" y="0"/>
                  <a:pt x="25" y="6"/>
                  <a:pt x="32" y="1"/>
                </a:cubicBezTo>
                <a:cubicBezTo>
                  <a:pt x="31" y="6"/>
                  <a:pt x="27" y="10"/>
                  <a:pt x="24" y="11"/>
                </a:cubicBezTo>
                <a:cubicBezTo>
                  <a:pt x="21" y="12"/>
                  <a:pt x="16" y="12"/>
                  <a:pt x="15" y="15"/>
                </a:cubicBezTo>
                <a:cubicBezTo>
                  <a:pt x="14" y="16"/>
                  <a:pt x="16" y="17"/>
                  <a:pt x="17" y="17"/>
                </a:cubicBezTo>
                <a:close/>
              </a:path>
            </a:pathLst>
          </a:custGeom>
          <a:solidFill>
            <a:srgbClr val="F48000">
              <a:alpha val="89999"/>
            </a:srgbClr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32" name="Freeform 60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33" name="Freeform 61"/>
          <xdr:cNvSpPr>
            <a:spLocks/>
          </xdr:cNvSpPr>
        </xdr:nvSpPr>
        <xdr:spPr bwMode="auto">
          <a:xfrm>
            <a:off x="49" y="59"/>
            <a:ext cx="18" cy="33"/>
          </a:xfrm>
          <a:custGeom>
            <a:avLst/>
            <a:gdLst/>
            <a:ahLst/>
            <a:cxnLst>
              <a:cxn ang="0">
                <a:pos x="2" y="8"/>
              </a:cxn>
              <a:cxn ang="0">
                <a:pos x="1" y="10"/>
              </a:cxn>
              <a:cxn ang="0">
                <a:pos x="4" y="17"/>
              </a:cxn>
              <a:cxn ang="0">
                <a:pos x="7" y="16"/>
              </a:cxn>
              <a:cxn ang="0">
                <a:pos x="5" y="15"/>
              </a:cxn>
              <a:cxn ang="0">
                <a:pos x="2" y="12"/>
              </a:cxn>
              <a:cxn ang="0">
                <a:pos x="6" y="9"/>
              </a:cxn>
              <a:cxn ang="0">
                <a:pos x="10" y="4"/>
              </a:cxn>
              <a:cxn ang="0">
                <a:pos x="2" y="8"/>
              </a:cxn>
            </a:cxnLst>
            <a:rect l="0" t="0" r="r" b="b"/>
            <a:pathLst>
              <a:path w="11" h="17">
                <a:moveTo>
                  <a:pt x="2" y="8"/>
                </a:moveTo>
                <a:cubicBezTo>
                  <a:pt x="2" y="9"/>
                  <a:pt x="0" y="9"/>
                  <a:pt x="1" y="10"/>
                </a:cubicBezTo>
                <a:cubicBezTo>
                  <a:pt x="1" y="13"/>
                  <a:pt x="3" y="16"/>
                  <a:pt x="4" y="17"/>
                </a:cubicBezTo>
                <a:cubicBezTo>
                  <a:pt x="4" y="17"/>
                  <a:pt x="6" y="17"/>
                  <a:pt x="7" y="16"/>
                </a:cubicBezTo>
                <a:cubicBezTo>
                  <a:pt x="7" y="16"/>
                  <a:pt x="6" y="15"/>
                  <a:pt x="5" y="15"/>
                </a:cubicBezTo>
                <a:cubicBezTo>
                  <a:pt x="4" y="15"/>
                  <a:pt x="2" y="13"/>
                  <a:pt x="2" y="12"/>
                </a:cubicBezTo>
                <a:cubicBezTo>
                  <a:pt x="2" y="11"/>
                  <a:pt x="6" y="9"/>
                  <a:pt x="6" y="9"/>
                </a:cubicBezTo>
                <a:cubicBezTo>
                  <a:pt x="8" y="9"/>
                  <a:pt x="11" y="5"/>
                  <a:pt x="10" y="4"/>
                </a:cubicBezTo>
                <a:cubicBezTo>
                  <a:pt x="8" y="0"/>
                  <a:pt x="3" y="8"/>
                  <a:pt x="2" y="8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34" name="Freeform 62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35" name="Freeform 63"/>
          <xdr:cNvSpPr>
            <a:spLocks/>
          </xdr:cNvSpPr>
        </xdr:nvSpPr>
        <xdr:spPr bwMode="auto">
          <a:xfrm>
            <a:off x="67" y="70"/>
            <a:ext cx="13" cy="24"/>
          </a:xfrm>
          <a:custGeom>
            <a:avLst/>
            <a:gdLst/>
            <a:ahLst/>
            <a:cxnLst>
              <a:cxn ang="0">
                <a:pos x="4" y="0"/>
              </a:cxn>
              <a:cxn ang="0">
                <a:pos x="0" y="5"/>
              </a:cxn>
              <a:cxn ang="0">
                <a:pos x="1" y="12"/>
              </a:cxn>
              <a:cxn ang="0">
                <a:pos x="4" y="12"/>
              </a:cxn>
              <a:cxn ang="0">
                <a:pos x="5" y="11"/>
              </a:cxn>
              <a:cxn ang="0">
                <a:pos x="2" y="10"/>
              </a:cxn>
              <a:cxn ang="0">
                <a:pos x="2" y="7"/>
              </a:cxn>
              <a:cxn ang="0">
                <a:pos x="8" y="1"/>
              </a:cxn>
              <a:cxn ang="0">
                <a:pos x="5" y="0"/>
              </a:cxn>
              <a:cxn ang="0">
                <a:pos x="4" y="0"/>
              </a:cxn>
            </a:cxnLst>
            <a:rect l="0" t="0" r="r" b="b"/>
            <a:pathLst>
              <a:path w="8" h="12">
                <a:moveTo>
                  <a:pt x="4" y="0"/>
                </a:moveTo>
                <a:cubicBezTo>
                  <a:pt x="3" y="3"/>
                  <a:pt x="1" y="3"/>
                  <a:pt x="0" y="5"/>
                </a:cubicBezTo>
                <a:cubicBezTo>
                  <a:pt x="0" y="6"/>
                  <a:pt x="1" y="11"/>
                  <a:pt x="1" y="12"/>
                </a:cubicBezTo>
                <a:cubicBezTo>
                  <a:pt x="2" y="12"/>
                  <a:pt x="3" y="12"/>
                  <a:pt x="4" y="12"/>
                </a:cubicBezTo>
                <a:cubicBezTo>
                  <a:pt x="5" y="12"/>
                  <a:pt x="5" y="11"/>
                  <a:pt x="5" y="11"/>
                </a:cubicBezTo>
                <a:cubicBezTo>
                  <a:pt x="4" y="10"/>
                  <a:pt x="3" y="11"/>
                  <a:pt x="2" y="10"/>
                </a:cubicBezTo>
                <a:cubicBezTo>
                  <a:pt x="2" y="10"/>
                  <a:pt x="2" y="7"/>
                  <a:pt x="2" y="7"/>
                </a:cubicBezTo>
                <a:cubicBezTo>
                  <a:pt x="4" y="5"/>
                  <a:pt x="8" y="4"/>
                  <a:pt x="8" y="1"/>
                </a:cubicBezTo>
                <a:cubicBezTo>
                  <a:pt x="8" y="0"/>
                  <a:pt x="6" y="0"/>
                  <a:pt x="5" y="0"/>
                </a:cubicBezTo>
                <a:cubicBezTo>
                  <a:pt x="5" y="0"/>
                  <a:pt x="4" y="1"/>
                  <a:pt x="4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36" name="Freeform 64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37" name="Freeform 65"/>
          <xdr:cNvSpPr>
            <a:spLocks/>
          </xdr:cNvSpPr>
        </xdr:nvSpPr>
        <xdr:spPr bwMode="auto">
          <a:xfrm>
            <a:off x="77" y="31"/>
            <a:ext cx="48" cy="32"/>
          </a:xfrm>
          <a:custGeom>
            <a:avLst/>
            <a:gdLst/>
            <a:ahLst/>
            <a:cxnLst>
              <a:cxn ang="0">
                <a:pos x="7" y="7"/>
              </a:cxn>
              <a:cxn ang="0">
                <a:pos x="0" y="6"/>
              </a:cxn>
              <a:cxn ang="0">
                <a:pos x="10" y="15"/>
              </a:cxn>
              <a:cxn ang="0">
                <a:pos x="18" y="14"/>
              </a:cxn>
              <a:cxn ang="0">
                <a:pos x="29" y="11"/>
              </a:cxn>
              <a:cxn ang="0">
                <a:pos x="28" y="10"/>
              </a:cxn>
              <a:cxn ang="0">
                <a:pos x="23" y="9"/>
              </a:cxn>
              <a:cxn ang="0">
                <a:pos x="25" y="4"/>
              </a:cxn>
              <a:cxn ang="0">
                <a:pos x="19" y="5"/>
              </a:cxn>
              <a:cxn ang="0">
                <a:pos x="21" y="1"/>
              </a:cxn>
              <a:cxn ang="0">
                <a:pos x="17" y="3"/>
              </a:cxn>
              <a:cxn ang="0">
                <a:pos x="14" y="2"/>
              </a:cxn>
              <a:cxn ang="0">
                <a:pos x="15" y="0"/>
              </a:cxn>
              <a:cxn ang="0">
                <a:pos x="10" y="5"/>
              </a:cxn>
              <a:cxn ang="0">
                <a:pos x="3" y="3"/>
              </a:cxn>
              <a:cxn ang="0">
                <a:pos x="7" y="7"/>
              </a:cxn>
            </a:cxnLst>
            <a:rect l="0" t="0" r="r" b="b"/>
            <a:pathLst>
              <a:path w="30" h="16">
                <a:moveTo>
                  <a:pt x="7" y="7"/>
                </a:moveTo>
                <a:cubicBezTo>
                  <a:pt x="5" y="9"/>
                  <a:pt x="3" y="8"/>
                  <a:pt x="0" y="6"/>
                </a:cubicBezTo>
                <a:cubicBezTo>
                  <a:pt x="1" y="10"/>
                  <a:pt x="3" y="14"/>
                  <a:pt x="10" y="15"/>
                </a:cubicBezTo>
                <a:cubicBezTo>
                  <a:pt x="12" y="16"/>
                  <a:pt x="16" y="15"/>
                  <a:pt x="18" y="14"/>
                </a:cubicBezTo>
                <a:cubicBezTo>
                  <a:pt x="26" y="15"/>
                  <a:pt x="27" y="13"/>
                  <a:pt x="29" y="11"/>
                </a:cubicBezTo>
                <a:cubicBezTo>
                  <a:pt x="30" y="10"/>
                  <a:pt x="30" y="10"/>
                  <a:pt x="28" y="10"/>
                </a:cubicBezTo>
                <a:cubicBezTo>
                  <a:pt x="26" y="10"/>
                  <a:pt x="25" y="10"/>
                  <a:pt x="23" y="9"/>
                </a:cubicBezTo>
                <a:cubicBezTo>
                  <a:pt x="24" y="8"/>
                  <a:pt x="25" y="7"/>
                  <a:pt x="25" y="4"/>
                </a:cubicBezTo>
                <a:cubicBezTo>
                  <a:pt x="23" y="6"/>
                  <a:pt x="22" y="6"/>
                  <a:pt x="19" y="5"/>
                </a:cubicBezTo>
                <a:cubicBezTo>
                  <a:pt x="21" y="4"/>
                  <a:pt x="21" y="2"/>
                  <a:pt x="21" y="1"/>
                </a:cubicBezTo>
                <a:cubicBezTo>
                  <a:pt x="20" y="2"/>
                  <a:pt x="19" y="2"/>
                  <a:pt x="17" y="3"/>
                </a:cubicBezTo>
                <a:cubicBezTo>
                  <a:pt x="16" y="3"/>
                  <a:pt x="16" y="1"/>
                  <a:pt x="14" y="2"/>
                </a:cubicBezTo>
                <a:cubicBezTo>
                  <a:pt x="14" y="1"/>
                  <a:pt x="15" y="1"/>
                  <a:pt x="15" y="0"/>
                </a:cubicBezTo>
                <a:cubicBezTo>
                  <a:pt x="13" y="0"/>
                  <a:pt x="10" y="3"/>
                  <a:pt x="10" y="5"/>
                </a:cubicBezTo>
                <a:cubicBezTo>
                  <a:pt x="6" y="3"/>
                  <a:pt x="5" y="4"/>
                  <a:pt x="3" y="3"/>
                </a:cubicBezTo>
                <a:cubicBezTo>
                  <a:pt x="3" y="5"/>
                  <a:pt x="5" y="7"/>
                  <a:pt x="7" y="7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38" name="Freeform 66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39" name="Freeform 67"/>
          <xdr:cNvSpPr>
            <a:spLocks/>
          </xdr:cNvSpPr>
        </xdr:nvSpPr>
        <xdr:spPr bwMode="auto">
          <a:xfrm>
            <a:off x="104" y="41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3" y="2"/>
              </a:cxn>
              <a:cxn ang="0">
                <a:pos x="1" y="0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2" y="2"/>
                  <a:pt x="3" y="2"/>
                  <a:pt x="3" y="2"/>
                </a:cubicBezTo>
                <a:cubicBezTo>
                  <a:pt x="3" y="1"/>
                  <a:pt x="2" y="0"/>
                  <a:pt x="1" y="0"/>
                </a:cubicBezTo>
                <a:cubicBezTo>
                  <a:pt x="0" y="1"/>
                  <a:pt x="1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40" name="Freeform 68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41" name="Freeform 69"/>
          <xdr:cNvSpPr>
            <a:spLocks/>
          </xdr:cNvSpPr>
        </xdr:nvSpPr>
        <xdr:spPr bwMode="auto">
          <a:xfrm>
            <a:off x="106" y="43"/>
            <a:ext cx="3" cy="4"/>
          </a:xfrm>
          <a:custGeom>
            <a:avLst/>
            <a:gdLst/>
            <a:ahLst/>
            <a:cxnLst>
              <a:cxn ang="0">
                <a:pos x="0" y="2"/>
              </a:cxn>
              <a:cxn ang="0">
                <a:pos x="2" y="1"/>
              </a:cxn>
              <a:cxn ang="0">
                <a:pos x="0" y="0"/>
              </a:cxn>
              <a:cxn ang="0">
                <a:pos x="0" y="0"/>
              </a:cxn>
              <a:cxn ang="0">
                <a:pos x="0" y="2"/>
              </a:cxn>
            </a:cxnLst>
            <a:rect l="0" t="0" r="r" b="b"/>
            <a:pathLst>
              <a:path w="2" h="2">
                <a:moveTo>
                  <a:pt x="0" y="2"/>
                </a:moveTo>
                <a:cubicBezTo>
                  <a:pt x="1" y="1"/>
                  <a:pt x="1" y="1"/>
                  <a:pt x="2" y="1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1"/>
                  <a:pt x="0" y="1"/>
                  <a:pt x="0" y="2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42" name="Freeform 70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43" name="Freeform 71"/>
          <xdr:cNvSpPr>
            <a:spLocks/>
          </xdr:cNvSpPr>
        </xdr:nvSpPr>
        <xdr:spPr bwMode="auto">
          <a:xfrm>
            <a:off x="101" y="41"/>
            <a:ext cx="24" cy="12"/>
          </a:xfrm>
          <a:custGeom>
            <a:avLst/>
            <a:gdLst/>
            <a:ahLst/>
            <a:cxnLst>
              <a:cxn ang="0">
                <a:pos x="14" y="6"/>
              </a:cxn>
              <a:cxn ang="0">
                <a:pos x="13" y="5"/>
              </a:cxn>
              <a:cxn ang="0">
                <a:pos x="8" y="4"/>
              </a:cxn>
              <a:cxn ang="0">
                <a:pos x="2" y="0"/>
              </a:cxn>
              <a:cxn ang="0">
                <a:pos x="0" y="1"/>
              </a:cxn>
              <a:cxn ang="0">
                <a:pos x="14" y="6"/>
              </a:cxn>
            </a:cxnLst>
            <a:rect l="0" t="0" r="r" b="b"/>
            <a:pathLst>
              <a:path w="15" h="6">
                <a:moveTo>
                  <a:pt x="14" y="6"/>
                </a:moveTo>
                <a:cubicBezTo>
                  <a:pt x="14" y="5"/>
                  <a:pt x="15" y="5"/>
                  <a:pt x="13" y="5"/>
                </a:cubicBezTo>
                <a:cubicBezTo>
                  <a:pt x="11" y="5"/>
                  <a:pt x="10" y="5"/>
                  <a:pt x="8" y="4"/>
                </a:cubicBezTo>
                <a:cubicBezTo>
                  <a:pt x="8" y="4"/>
                  <a:pt x="3" y="2"/>
                  <a:pt x="2" y="0"/>
                </a:cubicBezTo>
                <a:cubicBezTo>
                  <a:pt x="1" y="0"/>
                  <a:pt x="1" y="1"/>
                  <a:pt x="0" y="1"/>
                </a:cubicBezTo>
                <a:cubicBezTo>
                  <a:pt x="2" y="5"/>
                  <a:pt x="10" y="6"/>
                  <a:pt x="14" y="6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44" name="Freeform 72"/>
          <xdr:cNvSpPr>
            <a:spLocks/>
          </xdr:cNvSpPr>
        </xdr:nvSpPr>
        <xdr:spPr bwMode="auto">
          <a:xfrm>
            <a:off x="94" y="37"/>
            <a:ext cx="12" cy="8"/>
          </a:xfrm>
          <a:custGeom>
            <a:avLst/>
            <a:gdLst/>
            <a:ahLst/>
            <a:cxnLst>
              <a:cxn ang="0">
                <a:pos x="6" y="0"/>
              </a:cxn>
              <a:cxn ang="0">
                <a:pos x="5" y="3"/>
              </a:cxn>
              <a:cxn ang="0">
                <a:pos x="1" y="0"/>
              </a:cxn>
              <a:cxn ang="0">
                <a:pos x="3" y="0"/>
              </a:cxn>
            </a:cxnLst>
            <a:rect l="0" t="0" r="r" b="b"/>
            <a:pathLst>
              <a:path w="7" h="4">
                <a:moveTo>
                  <a:pt x="6" y="0"/>
                </a:moveTo>
                <a:cubicBezTo>
                  <a:pt x="7" y="1"/>
                  <a:pt x="6" y="2"/>
                  <a:pt x="5" y="3"/>
                </a:cubicBezTo>
                <a:cubicBezTo>
                  <a:pt x="3" y="4"/>
                  <a:pt x="0" y="2"/>
                  <a:pt x="1" y="0"/>
                </a:cubicBezTo>
                <a:cubicBezTo>
                  <a:pt x="2" y="0"/>
                  <a:pt x="3" y="0"/>
                  <a:pt x="3" y="0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45" name="Freeform 73"/>
          <xdr:cNvSpPr>
            <a:spLocks/>
          </xdr:cNvSpPr>
        </xdr:nvSpPr>
        <xdr:spPr bwMode="auto">
          <a:xfrm>
            <a:off x="93" y="53"/>
            <a:ext cx="13" cy="6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2" y="0"/>
              </a:cxn>
              <a:cxn ang="0">
                <a:pos x="8" y="3"/>
              </a:cxn>
            </a:cxnLst>
            <a:rect l="0" t="0" r="r" b="b"/>
            <a:pathLst>
              <a:path w="8" h="3">
                <a:moveTo>
                  <a:pt x="0" y="0"/>
                </a:moveTo>
                <a:cubicBezTo>
                  <a:pt x="1" y="1"/>
                  <a:pt x="2" y="1"/>
                  <a:pt x="2" y="0"/>
                </a:cubicBezTo>
                <a:cubicBezTo>
                  <a:pt x="3" y="0"/>
                  <a:pt x="4" y="3"/>
                  <a:pt x="8" y="3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46" name="Freeform 74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47" name="Freeform 75"/>
          <xdr:cNvSpPr>
            <a:spLocks/>
          </xdr:cNvSpPr>
        </xdr:nvSpPr>
        <xdr:spPr bwMode="auto">
          <a:xfrm>
            <a:off x="120" y="51"/>
            <a:ext cx="5" cy="2"/>
          </a:xfrm>
          <a:custGeom>
            <a:avLst/>
            <a:gdLst/>
            <a:ahLst/>
            <a:cxnLst>
              <a:cxn ang="0">
                <a:pos x="1" y="1"/>
              </a:cxn>
              <a:cxn ang="0">
                <a:pos x="2" y="1"/>
              </a:cxn>
              <a:cxn ang="0">
                <a:pos x="1" y="0"/>
              </a:cxn>
              <a:cxn ang="0">
                <a:pos x="0" y="0"/>
              </a:cxn>
              <a:cxn ang="0">
                <a:pos x="0" y="0"/>
              </a:cxn>
              <a:cxn ang="0">
                <a:pos x="1" y="1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2" y="1"/>
                  <a:pt x="2" y="1"/>
                  <a:pt x="2" y="1"/>
                </a:cubicBezTo>
                <a:cubicBezTo>
                  <a:pt x="2" y="0"/>
                  <a:pt x="3" y="0"/>
                  <a:pt x="1" y="0"/>
                </a:cubicBezTo>
                <a:cubicBezTo>
                  <a:pt x="1" y="0"/>
                  <a:pt x="1" y="0"/>
                  <a:pt x="0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0"/>
                  <a:pt x="1" y="1"/>
                  <a:pt x="1" y="1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48" name="Freeform 76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49" name="Freeform 77"/>
          <xdr:cNvSpPr>
            <a:spLocks/>
          </xdr:cNvSpPr>
        </xdr:nvSpPr>
        <xdr:spPr bwMode="auto">
          <a:xfrm>
            <a:off x="54" y="21"/>
            <a:ext cx="23" cy="18"/>
          </a:xfrm>
          <a:custGeom>
            <a:avLst/>
            <a:gdLst/>
            <a:ahLst/>
            <a:cxnLst>
              <a:cxn ang="0">
                <a:pos x="0" y="1"/>
              </a:cxn>
              <a:cxn ang="0">
                <a:pos x="14" y="0"/>
              </a:cxn>
              <a:cxn ang="0">
                <a:pos x="7" y="9"/>
              </a:cxn>
              <a:cxn ang="0">
                <a:pos x="5" y="9"/>
              </a:cxn>
              <a:cxn ang="0">
                <a:pos x="8" y="7"/>
              </a:cxn>
              <a:cxn ang="0">
                <a:pos x="4" y="7"/>
              </a:cxn>
              <a:cxn ang="0">
                <a:pos x="7" y="5"/>
              </a:cxn>
              <a:cxn ang="0">
                <a:pos x="3" y="5"/>
              </a:cxn>
              <a:cxn ang="0">
                <a:pos x="6" y="4"/>
              </a:cxn>
              <a:cxn ang="0">
                <a:pos x="0" y="1"/>
              </a:cxn>
            </a:cxnLst>
            <a:rect l="0" t="0" r="r" b="b"/>
            <a:pathLst>
              <a:path w="14" h="9">
                <a:moveTo>
                  <a:pt x="0" y="1"/>
                </a:moveTo>
                <a:cubicBezTo>
                  <a:pt x="5" y="2"/>
                  <a:pt x="10" y="3"/>
                  <a:pt x="14" y="0"/>
                </a:cubicBezTo>
                <a:cubicBezTo>
                  <a:pt x="13" y="5"/>
                  <a:pt x="10" y="8"/>
                  <a:pt x="7" y="9"/>
                </a:cubicBezTo>
                <a:cubicBezTo>
                  <a:pt x="6" y="9"/>
                  <a:pt x="5" y="9"/>
                  <a:pt x="5" y="9"/>
                </a:cubicBezTo>
                <a:cubicBezTo>
                  <a:pt x="6" y="8"/>
                  <a:pt x="7" y="8"/>
                  <a:pt x="8" y="7"/>
                </a:cubicBezTo>
                <a:cubicBezTo>
                  <a:pt x="8" y="7"/>
                  <a:pt x="6" y="7"/>
                  <a:pt x="4" y="7"/>
                </a:cubicBezTo>
                <a:cubicBezTo>
                  <a:pt x="5" y="7"/>
                  <a:pt x="6" y="6"/>
                  <a:pt x="7" y="5"/>
                </a:cubicBezTo>
                <a:cubicBezTo>
                  <a:pt x="5" y="5"/>
                  <a:pt x="4" y="5"/>
                  <a:pt x="3" y="5"/>
                </a:cubicBezTo>
                <a:cubicBezTo>
                  <a:pt x="3" y="4"/>
                  <a:pt x="6" y="4"/>
                  <a:pt x="6" y="4"/>
                </a:cubicBezTo>
                <a:cubicBezTo>
                  <a:pt x="3" y="4"/>
                  <a:pt x="1" y="2"/>
                  <a:pt x="0" y="1"/>
                </a:cubicBezTo>
                <a:close/>
              </a:path>
            </a:pathLst>
          </a:custGeom>
          <a:solidFill>
            <a:srgbClr val="FFFFFF"/>
          </a:solidFill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50" name="Freeform 78"/>
          <xdr:cNvSpPr>
            <a:spLocks/>
          </xdr:cNvSpPr>
        </xdr:nvSpPr>
        <xdr:spPr bwMode="auto">
          <a:xfrm>
            <a:off x="81" y="37"/>
            <a:ext cx="8" cy="8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" y="2"/>
              </a:cxn>
              <a:cxn ang="0">
                <a:pos x="3" y="2"/>
              </a:cxn>
              <a:cxn ang="0">
                <a:pos x="5" y="3"/>
              </a:cxn>
              <a:cxn ang="0">
                <a:pos x="3" y="3"/>
              </a:cxn>
              <a:cxn ang="0">
                <a:pos x="5" y="4"/>
              </a:cxn>
            </a:cxnLst>
            <a:rect l="0" t="0" r="r" b="b"/>
            <a:pathLst>
              <a:path w="5" h="4">
                <a:moveTo>
                  <a:pt x="0" y="0"/>
                </a:moveTo>
                <a:cubicBezTo>
                  <a:pt x="1" y="1"/>
                  <a:pt x="2" y="2"/>
                  <a:pt x="4" y="2"/>
                </a:cubicBezTo>
                <a:cubicBezTo>
                  <a:pt x="4" y="2"/>
                  <a:pt x="3" y="2"/>
                  <a:pt x="3" y="2"/>
                </a:cubicBezTo>
                <a:cubicBezTo>
                  <a:pt x="3" y="2"/>
                  <a:pt x="4" y="2"/>
                  <a:pt x="5" y="3"/>
                </a:cubicBezTo>
                <a:cubicBezTo>
                  <a:pt x="5" y="3"/>
                  <a:pt x="3" y="3"/>
                  <a:pt x="3" y="3"/>
                </a:cubicBezTo>
                <a:cubicBezTo>
                  <a:pt x="4" y="3"/>
                  <a:pt x="5" y="4"/>
                  <a:pt x="5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51" name="Freeform 79"/>
          <xdr:cNvSpPr>
            <a:spLocks/>
          </xdr:cNvSpPr>
        </xdr:nvSpPr>
        <xdr:spPr bwMode="auto">
          <a:xfrm>
            <a:off x="106" y="33"/>
            <a:ext cx="4" cy="8"/>
          </a:xfrm>
          <a:custGeom>
            <a:avLst/>
            <a:gdLst/>
            <a:ahLst/>
            <a:cxnLst>
              <a:cxn ang="0">
                <a:pos x="3" y="0"/>
              </a:cxn>
              <a:cxn ang="0">
                <a:pos x="1" y="2"/>
              </a:cxn>
              <a:cxn ang="0">
                <a:pos x="2" y="2"/>
              </a:cxn>
              <a:cxn ang="0">
                <a:pos x="1" y="2"/>
              </a:cxn>
              <a:cxn ang="0">
                <a:pos x="2" y="3"/>
              </a:cxn>
              <a:cxn ang="0">
                <a:pos x="0" y="3"/>
              </a:cxn>
              <a:cxn ang="0">
                <a:pos x="1" y="4"/>
              </a:cxn>
            </a:cxnLst>
            <a:rect l="0" t="0" r="r" b="b"/>
            <a:pathLst>
              <a:path w="3" h="4">
                <a:moveTo>
                  <a:pt x="3" y="0"/>
                </a:moveTo>
                <a:cubicBezTo>
                  <a:pt x="3" y="1"/>
                  <a:pt x="2" y="1"/>
                  <a:pt x="1" y="2"/>
                </a:cubicBezTo>
                <a:cubicBezTo>
                  <a:pt x="1" y="2"/>
                  <a:pt x="2" y="1"/>
                  <a:pt x="2" y="2"/>
                </a:cubicBezTo>
                <a:cubicBezTo>
                  <a:pt x="2" y="2"/>
                  <a:pt x="1" y="2"/>
                  <a:pt x="1" y="2"/>
                </a:cubicBezTo>
                <a:cubicBezTo>
                  <a:pt x="1" y="3"/>
                  <a:pt x="2" y="3"/>
                  <a:pt x="2" y="3"/>
                </a:cubicBezTo>
                <a:cubicBezTo>
                  <a:pt x="2" y="3"/>
                  <a:pt x="1" y="3"/>
                  <a:pt x="0" y="3"/>
                </a:cubicBezTo>
                <a:cubicBezTo>
                  <a:pt x="0" y="3"/>
                  <a:pt x="0" y="4"/>
                  <a:pt x="1" y="4"/>
                </a:cubicBezTo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52" name="Freeform 80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53" name="Freeform 81"/>
          <xdr:cNvSpPr>
            <a:spLocks/>
          </xdr:cNvSpPr>
        </xdr:nvSpPr>
        <xdr:spPr bwMode="auto">
          <a:xfrm>
            <a:off x="94" y="43"/>
            <a:ext cx="5" cy="6"/>
          </a:xfrm>
          <a:custGeom>
            <a:avLst/>
            <a:gdLst/>
            <a:ahLst/>
            <a:cxnLst>
              <a:cxn ang="0">
                <a:pos x="1" y="3"/>
              </a:cxn>
              <a:cxn ang="0">
                <a:pos x="0" y="1"/>
              </a:cxn>
              <a:cxn ang="0">
                <a:pos x="3" y="2"/>
              </a:cxn>
              <a:cxn ang="0">
                <a:pos x="1" y="3"/>
              </a:cxn>
            </a:cxnLst>
            <a:rect l="0" t="0" r="r" b="b"/>
            <a:pathLst>
              <a:path w="3" h="3">
                <a:moveTo>
                  <a:pt x="1" y="3"/>
                </a:moveTo>
                <a:cubicBezTo>
                  <a:pt x="1" y="2"/>
                  <a:pt x="0" y="1"/>
                  <a:pt x="0" y="1"/>
                </a:cubicBezTo>
                <a:cubicBezTo>
                  <a:pt x="1" y="0"/>
                  <a:pt x="2" y="1"/>
                  <a:pt x="3" y="2"/>
                </a:cubicBezTo>
                <a:cubicBezTo>
                  <a:pt x="2" y="2"/>
                  <a:pt x="2" y="2"/>
                  <a:pt x="1" y="3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  <xdr:sp macro="" textlink="">
        <xdr:nvSpPr>
          <xdr:cNvPr id="3154" name="Freeform 82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solidFill>
            <a:srgbClr val="F48000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55" name="Freeform 83"/>
          <xdr:cNvSpPr>
            <a:spLocks/>
          </xdr:cNvSpPr>
        </xdr:nvSpPr>
        <xdr:spPr bwMode="auto">
          <a:xfrm>
            <a:off x="97" y="45"/>
            <a:ext cx="2" cy="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" y="1"/>
              </a:cxn>
              <a:cxn ang="0">
                <a:pos x="0" y="1"/>
              </a:cxn>
              <a:cxn ang="0">
                <a:pos x="0" y="0"/>
              </a:cxn>
            </a:cxnLst>
            <a:rect l="0" t="0" r="r" b="b"/>
            <a:pathLst>
              <a:path w="1" h="1">
                <a:moveTo>
                  <a:pt x="0" y="0"/>
                </a:moveTo>
                <a:cubicBezTo>
                  <a:pt x="1" y="0"/>
                  <a:pt x="1" y="1"/>
                  <a:pt x="1" y="1"/>
                </a:cubicBezTo>
                <a:cubicBezTo>
                  <a:pt x="1" y="1"/>
                  <a:pt x="0" y="1"/>
                  <a:pt x="0" y="1"/>
                </a:cubicBezTo>
                <a:cubicBezTo>
                  <a:pt x="0" y="1"/>
                  <a:pt x="0" y="0"/>
                  <a:pt x="0" y="0"/>
                </a:cubicBezTo>
                <a:close/>
              </a:path>
            </a:pathLst>
          </a:custGeom>
          <a:noFill/>
          <a:ln w="19050">
            <a:solidFill>
              <a:srgbClr val="24211D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2743200</xdr:colOff>
      <xdr:row>53</xdr:row>
      <xdr:rowOff>161925</xdr:rowOff>
    </xdr:from>
    <xdr:to>
      <xdr:col>0</xdr:col>
      <xdr:colOff>3505200</xdr:colOff>
      <xdr:row>56</xdr:row>
      <xdr:rowOff>47625</xdr:rowOff>
    </xdr:to>
    <xdr:pic>
      <xdr:nvPicPr>
        <xdr:cNvPr id="315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90297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2886075</xdr:colOff>
      <xdr:row>64</xdr:row>
      <xdr:rowOff>38100</xdr:rowOff>
    </xdr:from>
    <xdr:to>
      <xdr:col>0</xdr:col>
      <xdr:colOff>3648075</xdr:colOff>
      <xdr:row>66</xdr:row>
      <xdr:rowOff>95250</xdr:rowOff>
    </xdr:to>
    <xdr:pic>
      <xdr:nvPicPr>
        <xdr:cNvPr id="315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6075" y="107442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2714625</xdr:colOff>
      <xdr:row>70</xdr:row>
      <xdr:rowOff>133350</xdr:rowOff>
    </xdr:from>
    <xdr:to>
      <xdr:col>0</xdr:col>
      <xdr:colOff>3476625</xdr:colOff>
      <xdr:row>73</xdr:row>
      <xdr:rowOff>19050</xdr:rowOff>
    </xdr:to>
    <xdr:pic>
      <xdr:nvPicPr>
        <xdr:cNvPr id="316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118491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2771775</xdr:colOff>
      <xdr:row>77</xdr:row>
      <xdr:rowOff>19050</xdr:rowOff>
    </xdr:from>
    <xdr:to>
      <xdr:col>0</xdr:col>
      <xdr:colOff>3533775</xdr:colOff>
      <xdr:row>79</xdr:row>
      <xdr:rowOff>76200</xdr:rowOff>
    </xdr:to>
    <xdr:pic>
      <xdr:nvPicPr>
        <xdr:cNvPr id="316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1292542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2847975</xdr:colOff>
      <xdr:row>88</xdr:row>
      <xdr:rowOff>152400</xdr:rowOff>
    </xdr:from>
    <xdr:to>
      <xdr:col>0</xdr:col>
      <xdr:colOff>3609975</xdr:colOff>
      <xdr:row>91</xdr:row>
      <xdr:rowOff>38100</xdr:rowOff>
    </xdr:to>
    <xdr:pic>
      <xdr:nvPicPr>
        <xdr:cNvPr id="316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7975" y="1487805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2876550</xdr:colOff>
      <xdr:row>95</xdr:row>
      <xdr:rowOff>152400</xdr:rowOff>
    </xdr:from>
    <xdr:to>
      <xdr:col>0</xdr:col>
      <xdr:colOff>3638550</xdr:colOff>
      <xdr:row>98</xdr:row>
      <xdr:rowOff>38100</xdr:rowOff>
    </xdr:to>
    <xdr:pic>
      <xdr:nvPicPr>
        <xdr:cNvPr id="3163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1605915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2724150</xdr:colOff>
      <xdr:row>106</xdr:row>
      <xdr:rowOff>9525</xdr:rowOff>
    </xdr:from>
    <xdr:to>
      <xdr:col>0</xdr:col>
      <xdr:colOff>3486150</xdr:colOff>
      <xdr:row>108</xdr:row>
      <xdr:rowOff>66675</xdr:rowOff>
    </xdr:to>
    <xdr:pic>
      <xdr:nvPicPr>
        <xdr:cNvPr id="316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1780222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2800350</xdr:colOff>
      <xdr:row>116</xdr:row>
      <xdr:rowOff>0</xdr:rowOff>
    </xdr:from>
    <xdr:to>
      <xdr:col>0</xdr:col>
      <xdr:colOff>3562350</xdr:colOff>
      <xdr:row>118</xdr:row>
      <xdr:rowOff>57150</xdr:rowOff>
    </xdr:to>
    <xdr:pic>
      <xdr:nvPicPr>
        <xdr:cNvPr id="316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" y="1945957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2819400</xdr:colOff>
      <xdr:row>122</xdr:row>
      <xdr:rowOff>19050</xdr:rowOff>
    </xdr:from>
    <xdr:to>
      <xdr:col>0</xdr:col>
      <xdr:colOff>3581400</xdr:colOff>
      <xdr:row>124</xdr:row>
      <xdr:rowOff>76200</xdr:rowOff>
    </xdr:to>
    <xdr:pic>
      <xdr:nvPicPr>
        <xdr:cNvPr id="3166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204978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2857500</xdr:colOff>
      <xdr:row>128</xdr:row>
      <xdr:rowOff>152400</xdr:rowOff>
    </xdr:from>
    <xdr:to>
      <xdr:col>0</xdr:col>
      <xdr:colOff>3619500</xdr:colOff>
      <xdr:row>131</xdr:row>
      <xdr:rowOff>28575</xdr:rowOff>
    </xdr:to>
    <xdr:pic>
      <xdr:nvPicPr>
        <xdr:cNvPr id="316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0" y="216408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2981325</xdr:colOff>
      <xdr:row>134</xdr:row>
      <xdr:rowOff>152400</xdr:rowOff>
    </xdr:from>
    <xdr:to>
      <xdr:col>0</xdr:col>
      <xdr:colOff>3743325</xdr:colOff>
      <xdr:row>137</xdr:row>
      <xdr:rowOff>38100</xdr:rowOff>
    </xdr:to>
    <xdr:pic>
      <xdr:nvPicPr>
        <xdr:cNvPr id="316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226695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2838450</xdr:colOff>
      <xdr:row>155</xdr:row>
      <xdr:rowOff>9525</xdr:rowOff>
    </xdr:from>
    <xdr:to>
      <xdr:col>0</xdr:col>
      <xdr:colOff>3600450</xdr:colOff>
      <xdr:row>157</xdr:row>
      <xdr:rowOff>66675</xdr:rowOff>
    </xdr:to>
    <xdr:pic>
      <xdr:nvPicPr>
        <xdr:cNvPr id="316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607945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3228975</xdr:colOff>
      <xdr:row>178</xdr:row>
      <xdr:rowOff>104775</xdr:rowOff>
    </xdr:from>
    <xdr:to>
      <xdr:col>0</xdr:col>
      <xdr:colOff>3990975</xdr:colOff>
      <xdr:row>181</xdr:row>
      <xdr:rowOff>9525</xdr:rowOff>
    </xdr:to>
    <xdr:pic>
      <xdr:nvPicPr>
        <xdr:cNvPr id="317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8975" y="3010852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3343275</xdr:colOff>
      <xdr:row>183</xdr:row>
      <xdr:rowOff>19050</xdr:rowOff>
    </xdr:from>
    <xdr:to>
      <xdr:col>1</xdr:col>
      <xdr:colOff>104775</xdr:colOff>
      <xdr:row>185</xdr:row>
      <xdr:rowOff>95250</xdr:rowOff>
    </xdr:to>
    <xdr:pic>
      <xdr:nvPicPr>
        <xdr:cNvPr id="317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3275" y="3088005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2971800</xdr:colOff>
      <xdr:row>135</xdr:row>
      <xdr:rowOff>0</xdr:rowOff>
    </xdr:from>
    <xdr:to>
      <xdr:col>0</xdr:col>
      <xdr:colOff>3733800</xdr:colOff>
      <xdr:row>137</xdr:row>
      <xdr:rowOff>57150</xdr:rowOff>
    </xdr:to>
    <xdr:pic>
      <xdr:nvPicPr>
        <xdr:cNvPr id="317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1800" y="2268855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2895600</xdr:colOff>
      <xdr:row>219</xdr:row>
      <xdr:rowOff>9525</xdr:rowOff>
    </xdr:from>
    <xdr:to>
      <xdr:col>0</xdr:col>
      <xdr:colOff>3657600</xdr:colOff>
      <xdr:row>221</xdr:row>
      <xdr:rowOff>9525</xdr:rowOff>
    </xdr:to>
    <xdr:pic>
      <xdr:nvPicPr>
        <xdr:cNvPr id="3173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95600" y="3757612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3124200</xdr:colOff>
      <xdr:row>226</xdr:row>
      <xdr:rowOff>0</xdr:rowOff>
    </xdr:from>
    <xdr:to>
      <xdr:col>0</xdr:col>
      <xdr:colOff>3886200</xdr:colOff>
      <xdr:row>228</xdr:row>
      <xdr:rowOff>0</xdr:rowOff>
    </xdr:to>
    <xdr:pic>
      <xdr:nvPicPr>
        <xdr:cNvPr id="3174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390144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3171825</xdr:colOff>
      <xdr:row>172</xdr:row>
      <xdr:rowOff>161925</xdr:rowOff>
    </xdr:from>
    <xdr:to>
      <xdr:col>0</xdr:col>
      <xdr:colOff>3933825</xdr:colOff>
      <xdr:row>175</xdr:row>
      <xdr:rowOff>28575</xdr:rowOff>
    </xdr:to>
    <xdr:pic>
      <xdr:nvPicPr>
        <xdr:cNvPr id="317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825" y="2909887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3028950</xdr:colOff>
      <xdr:row>160</xdr:row>
      <xdr:rowOff>85725</xdr:rowOff>
    </xdr:from>
    <xdr:to>
      <xdr:col>0</xdr:col>
      <xdr:colOff>3790950</xdr:colOff>
      <xdr:row>163</xdr:row>
      <xdr:rowOff>0</xdr:rowOff>
    </xdr:to>
    <xdr:pic>
      <xdr:nvPicPr>
        <xdr:cNvPr id="3176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2700337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3076575</xdr:colOff>
      <xdr:row>167</xdr:row>
      <xdr:rowOff>9525</xdr:rowOff>
    </xdr:from>
    <xdr:to>
      <xdr:col>0</xdr:col>
      <xdr:colOff>3838575</xdr:colOff>
      <xdr:row>169</xdr:row>
      <xdr:rowOff>85725</xdr:rowOff>
    </xdr:to>
    <xdr:pic>
      <xdr:nvPicPr>
        <xdr:cNvPr id="317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6575" y="2808922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3257550</xdr:colOff>
      <xdr:row>190</xdr:row>
      <xdr:rowOff>76200</xdr:rowOff>
    </xdr:from>
    <xdr:to>
      <xdr:col>1</xdr:col>
      <xdr:colOff>19050</xdr:colOff>
      <xdr:row>192</xdr:row>
      <xdr:rowOff>152400</xdr:rowOff>
    </xdr:to>
    <xdr:pic>
      <xdr:nvPicPr>
        <xdr:cNvPr id="317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0" y="3213735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3209925</xdr:colOff>
      <xdr:row>196</xdr:row>
      <xdr:rowOff>47625</xdr:rowOff>
    </xdr:from>
    <xdr:to>
      <xdr:col>0</xdr:col>
      <xdr:colOff>3971925</xdr:colOff>
      <xdr:row>198</xdr:row>
      <xdr:rowOff>123825</xdr:rowOff>
    </xdr:to>
    <xdr:pic>
      <xdr:nvPicPr>
        <xdr:cNvPr id="317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9925" y="3313747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314325</xdr:rowOff>
    </xdr:from>
    <xdr:to>
      <xdr:col>0</xdr:col>
      <xdr:colOff>1676400</xdr:colOff>
      <xdr:row>1</xdr:row>
      <xdr:rowOff>552450</xdr:rowOff>
    </xdr:to>
    <xdr:pic>
      <xdr:nvPicPr>
        <xdr:cNvPr id="2049" name="Picture 36" descr="http://www.pareti.ru/images/stories/paten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325"/>
          <a:ext cx="1676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3105150</xdr:colOff>
      <xdr:row>11</xdr:row>
      <xdr:rowOff>38100</xdr:rowOff>
    </xdr:from>
    <xdr:to>
      <xdr:col>0</xdr:col>
      <xdr:colOff>3609975</xdr:colOff>
      <xdr:row>12</xdr:row>
      <xdr:rowOff>47625</xdr:rowOff>
    </xdr:to>
    <xdr:pic>
      <xdr:nvPicPr>
        <xdr:cNvPr id="205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05150" y="4619625"/>
          <a:ext cx="5048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29</xdr:row>
      <xdr:rowOff>0</xdr:rowOff>
    </xdr:from>
    <xdr:to>
      <xdr:col>0</xdr:col>
      <xdr:colOff>876300</xdr:colOff>
      <xdr:row>29</xdr:row>
      <xdr:rowOff>133350</xdr:rowOff>
    </xdr:to>
    <xdr:pic>
      <xdr:nvPicPr>
        <xdr:cNvPr id="2052" name="Рисунок 49" descr="Лого-ЛАГОМ.gif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" y="9591675"/>
          <a:ext cx="6667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29</xdr:row>
      <xdr:rowOff>0</xdr:rowOff>
    </xdr:from>
    <xdr:to>
      <xdr:col>0</xdr:col>
      <xdr:colOff>857250</xdr:colOff>
      <xdr:row>31</xdr:row>
      <xdr:rowOff>19050</xdr:rowOff>
    </xdr:to>
    <xdr:pic>
      <xdr:nvPicPr>
        <xdr:cNvPr id="2053" name="Рисунок 50" descr="Лого-ФОРМАТ.gif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80975" y="9591675"/>
          <a:ext cx="6762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29</xdr:row>
      <xdr:rowOff>0</xdr:rowOff>
    </xdr:from>
    <xdr:to>
      <xdr:col>0</xdr:col>
      <xdr:colOff>876300</xdr:colOff>
      <xdr:row>29</xdr:row>
      <xdr:rowOff>133350</xdr:rowOff>
    </xdr:to>
    <xdr:pic>
      <xdr:nvPicPr>
        <xdr:cNvPr id="2054" name="Рисунок 51" descr="Лого-ЛАГОМ.gif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" y="9591675"/>
          <a:ext cx="6667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29</xdr:row>
      <xdr:rowOff>0</xdr:rowOff>
    </xdr:from>
    <xdr:to>
      <xdr:col>0</xdr:col>
      <xdr:colOff>857250</xdr:colOff>
      <xdr:row>29</xdr:row>
      <xdr:rowOff>133350</xdr:rowOff>
    </xdr:to>
    <xdr:pic>
      <xdr:nvPicPr>
        <xdr:cNvPr id="2055" name="Рисунок 52" descr="Лого-ЛАГОМ.gif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0" y="9591675"/>
          <a:ext cx="6667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29</xdr:row>
      <xdr:rowOff>0</xdr:rowOff>
    </xdr:from>
    <xdr:to>
      <xdr:col>0</xdr:col>
      <xdr:colOff>866775</xdr:colOff>
      <xdr:row>31</xdr:row>
      <xdr:rowOff>19050</xdr:rowOff>
    </xdr:to>
    <xdr:pic>
      <xdr:nvPicPr>
        <xdr:cNvPr id="2056" name="Рисунок 53" descr="Лого-ФОРМАТ.gif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0025" y="9591675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29</xdr:row>
      <xdr:rowOff>0</xdr:rowOff>
    </xdr:from>
    <xdr:to>
      <xdr:col>0</xdr:col>
      <xdr:colOff>866775</xdr:colOff>
      <xdr:row>31</xdr:row>
      <xdr:rowOff>19050</xdr:rowOff>
    </xdr:to>
    <xdr:pic>
      <xdr:nvPicPr>
        <xdr:cNvPr id="2057" name="Рисунок 54" descr="Лого-ФОРМАТ.gif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0025" y="9591675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29</xdr:row>
      <xdr:rowOff>0</xdr:rowOff>
    </xdr:from>
    <xdr:to>
      <xdr:col>0</xdr:col>
      <xdr:colOff>866775</xdr:colOff>
      <xdr:row>31</xdr:row>
      <xdr:rowOff>19050</xdr:rowOff>
    </xdr:to>
    <xdr:pic>
      <xdr:nvPicPr>
        <xdr:cNvPr id="2058" name="Рисунок 42" descr="Лого-ФОРМАТ.gif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0025" y="9591675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29</xdr:row>
      <xdr:rowOff>0</xdr:rowOff>
    </xdr:from>
    <xdr:to>
      <xdr:col>0</xdr:col>
      <xdr:colOff>866775</xdr:colOff>
      <xdr:row>31</xdr:row>
      <xdr:rowOff>19050</xdr:rowOff>
    </xdr:to>
    <xdr:pic>
      <xdr:nvPicPr>
        <xdr:cNvPr id="2059" name="Рисунок 55" descr="Лого-ФОРМАТ.gif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0025" y="9591675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3657600</xdr:colOff>
      <xdr:row>12</xdr:row>
      <xdr:rowOff>19050</xdr:rowOff>
    </xdr:from>
    <xdr:to>
      <xdr:col>0</xdr:col>
      <xdr:colOff>4152900</xdr:colOff>
      <xdr:row>13</xdr:row>
      <xdr:rowOff>19050</xdr:rowOff>
    </xdr:to>
    <xdr:pic>
      <xdr:nvPicPr>
        <xdr:cNvPr id="206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57600" y="485775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4257675</xdr:colOff>
      <xdr:row>9</xdr:row>
      <xdr:rowOff>0</xdr:rowOff>
    </xdr:from>
    <xdr:to>
      <xdr:col>0</xdr:col>
      <xdr:colOff>4848225</xdr:colOff>
      <xdr:row>9</xdr:row>
      <xdr:rowOff>285750</xdr:rowOff>
    </xdr:to>
    <xdr:pic>
      <xdr:nvPicPr>
        <xdr:cNvPr id="2065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3752850"/>
          <a:ext cx="590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2828925</xdr:colOff>
      <xdr:row>13</xdr:row>
      <xdr:rowOff>19050</xdr:rowOff>
    </xdr:from>
    <xdr:to>
      <xdr:col>0</xdr:col>
      <xdr:colOff>3324225</xdr:colOff>
      <xdr:row>14</xdr:row>
      <xdr:rowOff>19050</xdr:rowOff>
    </xdr:to>
    <xdr:pic>
      <xdr:nvPicPr>
        <xdr:cNvPr id="206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28925" y="5114925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2800350</xdr:colOff>
      <xdr:row>13</xdr:row>
      <xdr:rowOff>19050</xdr:rowOff>
    </xdr:from>
    <xdr:to>
      <xdr:col>0</xdr:col>
      <xdr:colOff>3295650</xdr:colOff>
      <xdr:row>14</xdr:row>
      <xdr:rowOff>19050</xdr:rowOff>
    </xdr:to>
    <xdr:pic>
      <xdr:nvPicPr>
        <xdr:cNvPr id="206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00350" y="5114925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3086100</xdr:colOff>
      <xdr:row>14</xdr:row>
      <xdr:rowOff>47625</xdr:rowOff>
    </xdr:from>
    <xdr:to>
      <xdr:col>0</xdr:col>
      <xdr:colOff>3581400</xdr:colOff>
      <xdr:row>15</xdr:row>
      <xdr:rowOff>47625</xdr:rowOff>
    </xdr:to>
    <xdr:pic>
      <xdr:nvPicPr>
        <xdr:cNvPr id="2069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86100" y="5400675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3362325</xdr:colOff>
      <xdr:row>15</xdr:row>
      <xdr:rowOff>9525</xdr:rowOff>
    </xdr:from>
    <xdr:to>
      <xdr:col>0</xdr:col>
      <xdr:colOff>3857625</xdr:colOff>
      <xdr:row>16</xdr:row>
      <xdr:rowOff>28575</xdr:rowOff>
    </xdr:to>
    <xdr:pic>
      <xdr:nvPicPr>
        <xdr:cNvPr id="2070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561975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3638550</xdr:colOff>
      <xdr:row>16</xdr:row>
      <xdr:rowOff>38100</xdr:rowOff>
    </xdr:from>
    <xdr:to>
      <xdr:col>0</xdr:col>
      <xdr:colOff>4133850</xdr:colOff>
      <xdr:row>17</xdr:row>
      <xdr:rowOff>0</xdr:rowOff>
    </xdr:to>
    <xdr:pic>
      <xdr:nvPicPr>
        <xdr:cNvPr id="207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38550" y="588645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4486275</xdr:colOff>
      <xdr:row>9</xdr:row>
      <xdr:rowOff>542925</xdr:rowOff>
    </xdr:from>
    <xdr:to>
      <xdr:col>1</xdr:col>
      <xdr:colOff>190500</xdr:colOff>
      <xdr:row>11</xdr:row>
      <xdr:rowOff>57150</xdr:rowOff>
    </xdr:to>
    <xdr:pic>
      <xdr:nvPicPr>
        <xdr:cNvPr id="207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29577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3638550</xdr:colOff>
      <xdr:row>4</xdr:row>
      <xdr:rowOff>38100</xdr:rowOff>
    </xdr:from>
    <xdr:to>
      <xdr:col>0</xdr:col>
      <xdr:colOff>4133850</xdr:colOff>
      <xdr:row>5</xdr:row>
      <xdr:rowOff>0</xdr:rowOff>
    </xdr:to>
    <xdr:pic>
      <xdr:nvPicPr>
        <xdr:cNvPr id="2077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38550" y="2466975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2686050</xdr:colOff>
      <xdr:row>5</xdr:row>
      <xdr:rowOff>19050</xdr:rowOff>
    </xdr:from>
    <xdr:to>
      <xdr:col>0</xdr:col>
      <xdr:colOff>3181350</xdr:colOff>
      <xdr:row>5</xdr:row>
      <xdr:rowOff>276225</xdr:rowOff>
    </xdr:to>
    <xdr:pic>
      <xdr:nvPicPr>
        <xdr:cNvPr id="2078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86050" y="2743200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3238500</xdr:colOff>
      <xdr:row>5</xdr:row>
      <xdr:rowOff>238125</xdr:rowOff>
    </xdr:from>
    <xdr:to>
      <xdr:col>0</xdr:col>
      <xdr:colOff>3733800</xdr:colOff>
      <xdr:row>6</xdr:row>
      <xdr:rowOff>200025</xdr:rowOff>
    </xdr:to>
    <xdr:pic>
      <xdr:nvPicPr>
        <xdr:cNvPr id="2081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0" y="2962275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3714750</xdr:colOff>
      <xdr:row>7</xdr:row>
      <xdr:rowOff>19050</xdr:rowOff>
    </xdr:from>
    <xdr:to>
      <xdr:col>0</xdr:col>
      <xdr:colOff>4210050</xdr:colOff>
      <xdr:row>7</xdr:row>
      <xdr:rowOff>276225</xdr:rowOff>
    </xdr:to>
    <xdr:pic>
      <xdr:nvPicPr>
        <xdr:cNvPr id="2082" name="Рисунок 25" descr="Новинка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14750" y="3286125"/>
          <a:ext cx="495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86;&#1087;&#1080;&#1103;%20&#1092;&#1083;&#1077;&#1096;&#1082;&#1080;%2005.06.10\&#1048;&#1085;&#1092;&#1086;&#1088;&#1084;&#1072;&#1094;&#1080;&#1103;%20&#1055;&#1054;%20&#1080;%20&#1054;&#1058;%20&#1050;&#1051;&#1048;&#1045;&#1053;&#1058;&#1054;&#1042;\&#1060;&#1054;&#1050;&#1057;\&#1062;&#1077;&#1085;&#1086;&#1086;&#1073;&#1088;&#1072;&#1079;&#1086;&#1074;&#1072;&#1085;&#1080;&#1077;%20%20&#1060;&#1054;&#1050;&#1057;2%20&#1076;&#1083;&#1103;%20&#1044;&#1048;&#1051;&#1045;&#1056;&#1040;%20&#1094;&#1077;&#1085;&#1099;%20%20&#1085;&#1072;%200112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Tile 201113"/>
      <sheetName val="ZEUS 24.07.13"/>
      <sheetName val="ИК 26.07.13"/>
      <sheetName val="Керамин 01.06.13"/>
      <sheetName val="Cersanit 01.12.13"/>
      <sheetName val="ИК 26.07.13 для почты"/>
      <sheetName val="Cersanit 01.12.13для почты"/>
      <sheetName val="Керамин 01.06.13 для почты"/>
      <sheetName val="ZEUS 24.07.13 для почты"/>
      <sheetName val="Global Tile 010613 для поч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45">
          <cell r="C745" t="str">
            <v>(BI4D232-63) напольная плитка: Brillar, 33x33, Сорт1</v>
          </cell>
          <cell r="D745" t="str">
            <v>черный</v>
          </cell>
          <cell r="E745" t="str">
            <v>33x33</v>
          </cell>
          <cell r="M745">
            <v>421</v>
          </cell>
        </row>
        <row r="746">
          <cell r="C746" t="str">
            <v>(BI4D412-63) напольная плитка: Brillar, 33x33, Сорт1</v>
          </cell>
          <cell r="D746" t="str">
            <v>красный</v>
          </cell>
          <cell r="E746" t="str">
            <v>33x33</v>
          </cell>
          <cell r="M746">
            <v>421</v>
          </cell>
        </row>
        <row r="1257">
          <cell r="C1257" t="str">
            <v>(BI1M451) бордюр: Brillar, 4x35, Сорт1</v>
          </cell>
          <cell r="D1257" t="str">
            <v>многоцветный</v>
          </cell>
          <cell r="E1257" t="str">
            <v>4х35</v>
          </cell>
          <cell r="M1257">
            <v>110</v>
          </cell>
        </row>
        <row r="1258">
          <cell r="C1258" t="str">
            <v>(BI2M451) вставка: Brillar, 25x35, Сорт1</v>
          </cell>
          <cell r="D1258" t="str">
            <v>многоцветный</v>
          </cell>
          <cell r="E1258" t="str">
            <v>25х35</v>
          </cell>
          <cell r="M1258">
            <v>142</v>
          </cell>
        </row>
        <row r="1259">
          <cell r="C1259" t="str">
            <v>(BI2M452) вставка: Brillar, 25x35, Сорт1</v>
          </cell>
          <cell r="D1259" t="str">
            <v>многоцветный</v>
          </cell>
          <cell r="E1259" t="str">
            <v>25х35</v>
          </cell>
          <cell r="M1259">
            <v>142</v>
          </cell>
        </row>
        <row r="1260">
          <cell r="C1260" t="str">
            <v>(BIM051R) облицовочная плитка: Brillar, 25x35, Сорт1</v>
          </cell>
          <cell r="D1260" t="str">
            <v>белый</v>
          </cell>
          <cell r="E1260" t="str">
            <v>25х35</v>
          </cell>
          <cell r="M1260">
            <v>393</v>
          </cell>
        </row>
        <row r="1261">
          <cell r="C1261" t="str">
            <v>(BIM231R) облицовочная плитка: Brillar, 25x35, Сорт1</v>
          </cell>
          <cell r="D1261" t="str">
            <v>черный</v>
          </cell>
          <cell r="E1261" t="str">
            <v>25х35</v>
          </cell>
          <cell r="M1261">
            <v>404</v>
          </cell>
        </row>
        <row r="1262">
          <cell r="C1262" t="str">
            <v>(BIM411R) облицовочная плитка: Brillar, 25x35, Сорт1</v>
          </cell>
          <cell r="D1262" t="str">
            <v>красный</v>
          </cell>
          <cell r="E1262" t="str">
            <v>25х35</v>
          </cell>
          <cell r="M1262">
            <v>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areti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H303"/>
  <sheetViews>
    <sheetView topLeftCell="A247" workbookViewId="0">
      <selection activeCell="H257" sqref="A254:H257"/>
    </sheetView>
  </sheetViews>
  <sheetFormatPr defaultRowHeight="12.75"/>
  <cols>
    <col min="1" max="1" width="13.5703125" customWidth="1"/>
    <col min="2" max="2" width="38.7109375" customWidth="1"/>
    <col min="3" max="3" width="12.5703125" style="4" customWidth="1"/>
    <col min="4" max="4" width="17.5703125" style="4" customWidth="1"/>
    <col min="5" max="5" width="15.42578125" style="4" customWidth="1"/>
    <col min="6" max="6" width="20" style="4" customWidth="1"/>
    <col min="7" max="8" width="11.42578125" style="143" customWidth="1"/>
  </cols>
  <sheetData>
    <row r="8" spans="1:8" ht="13.5" thickBot="1"/>
    <row r="9" spans="1:8" ht="12.75" customHeight="1">
      <c r="G9" s="794" t="s">
        <v>533</v>
      </c>
      <c r="H9" s="796" t="s">
        <v>534</v>
      </c>
    </row>
    <row r="10" spans="1:8">
      <c r="G10" s="795"/>
      <c r="H10" s="797"/>
    </row>
    <row r="11" spans="1:8" ht="21" customHeight="1">
      <c r="G11" s="795"/>
      <c r="H11" s="797"/>
    </row>
    <row r="12" spans="1:8" ht="20.25" customHeight="1">
      <c r="B12" s="106" t="s">
        <v>851</v>
      </c>
      <c r="G12" s="795"/>
      <c r="H12" s="797"/>
    </row>
    <row r="13" spans="1:8">
      <c r="G13" s="795"/>
      <c r="H13" s="797"/>
    </row>
    <row r="14" spans="1:8" ht="13.5" thickBot="1">
      <c r="G14" s="795"/>
      <c r="H14" s="797"/>
    </row>
    <row r="15" spans="1:8" ht="27" customHeight="1" thickBot="1">
      <c r="A15" s="21"/>
      <c r="B15" s="22" t="s">
        <v>535</v>
      </c>
      <c r="C15" s="23"/>
      <c r="D15" s="23"/>
      <c r="E15" s="23"/>
      <c r="F15" s="23"/>
      <c r="G15" s="365"/>
      <c r="H15" s="366"/>
    </row>
    <row r="16" spans="1:8" ht="24.75" customHeight="1">
      <c r="A16" s="8" t="s">
        <v>79</v>
      </c>
      <c r="B16" s="117" t="s">
        <v>214</v>
      </c>
      <c r="C16" s="9" t="s">
        <v>464</v>
      </c>
      <c r="D16" s="9" t="s">
        <v>493</v>
      </c>
      <c r="E16" s="9" t="s">
        <v>521</v>
      </c>
      <c r="F16" s="10" t="s">
        <v>531</v>
      </c>
      <c r="G16" s="367">
        <v>482.85</v>
      </c>
      <c r="H16" s="368">
        <v>627.70000000000005</v>
      </c>
    </row>
    <row r="17" spans="1:8" ht="24.75" customHeight="1">
      <c r="A17" s="1" t="s">
        <v>80</v>
      </c>
      <c r="B17" s="115" t="s">
        <v>215</v>
      </c>
      <c r="C17" s="2" t="s">
        <v>465</v>
      </c>
      <c r="D17" s="2" t="s">
        <v>494</v>
      </c>
      <c r="E17" s="2" t="s">
        <v>522</v>
      </c>
      <c r="F17" s="3" t="s">
        <v>531</v>
      </c>
      <c r="G17" s="369">
        <v>543.75</v>
      </c>
      <c r="H17" s="370">
        <v>706.9</v>
      </c>
    </row>
    <row r="18" spans="1:8" ht="24.75" customHeight="1">
      <c r="A18" s="1" t="s">
        <v>81</v>
      </c>
      <c r="B18" s="115" t="s">
        <v>216</v>
      </c>
      <c r="C18" s="2" t="s">
        <v>465</v>
      </c>
      <c r="D18" s="2" t="s">
        <v>495</v>
      </c>
      <c r="E18" s="2" t="s">
        <v>523</v>
      </c>
      <c r="F18" s="3" t="s">
        <v>532</v>
      </c>
      <c r="G18" s="369">
        <v>105.18</v>
      </c>
      <c r="H18" s="370">
        <v>152.51</v>
      </c>
    </row>
    <row r="19" spans="1:8" ht="24.75" customHeight="1" thickBot="1">
      <c r="A19" s="5" t="s">
        <v>82</v>
      </c>
      <c r="B19" s="116" t="s">
        <v>217</v>
      </c>
      <c r="C19" s="6" t="s">
        <v>465</v>
      </c>
      <c r="D19" s="6" t="s">
        <v>493</v>
      </c>
      <c r="E19" s="6" t="s">
        <v>524</v>
      </c>
      <c r="F19" s="7" t="s">
        <v>532</v>
      </c>
      <c r="G19" s="371">
        <v>206.97</v>
      </c>
      <c r="H19" s="372">
        <v>300.10000000000002</v>
      </c>
    </row>
    <row r="20" spans="1:8" ht="24.75" customHeight="1" thickBot="1">
      <c r="A20" s="17"/>
      <c r="B20" s="18" t="s">
        <v>850</v>
      </c>
      <c r="C20" s="19"/>
      <c r="D20" s="19"/>
      <c r="E20" s="19"/>
      <c r="F20" s="20"/>
      <c r="G20" s="373"/>
      <c r="H20" s="374"/>
    </row>
    <row r="21" spans="1:8" ht="24.75" customHeight="1">
      <c r="A21" s="8" t="s">
        <v>83</v>
      </c>
      <c r="B21" s="8" t="s">
        <v>218</v>
      </c>
      <c r="C21" s="9" t="s">
        <v>466</v>
      </c>
      <c r="D21" s="9" t="s">
        <v>493</v>
      </c>
      <c r="E21" s="9" t="s">
        <v>521</v>
      </c>
      <c r="F21" s="10" t="s">
        <v>531</v>
      </c>
      <c r="G21" s="367">
        <v>525.26</v>
      </c>
      <c r="H21" s="368">
        <v>682.38</v>
      </c>
    </row>
    <row r="22" spans="1:8" ht="24.75" customHeight="1">
      <c r="A22" s="1" t="s">
        <v>84</v>
      </c>
      <c r="B22" s="1" t="s">
        <v>219</v>
      </c>
      <c r="C22" s="2" t="s">
        <v>467</v>
      </c>
      <c r="D22" s="2" t="s">
        <v>493</v>
      </c>
      <c r="E22" s="2" t="s">
        <v>525</v>
      </c>
      <c r="F22" s="3" t="s">
        <v>531</v>
      </c>
      <c r="G22" s="369">
        <v>540.5</v>
      </c>
      <c r="H22" s="370">
        <v>702.6</v>
      </c>
    </row>
    <row r="23" spans="1:8" ht="24.75" customHeight="1">
      <c r="A23" s="1" t="s">
        <v>85</v>
      </c>
      <c r="B23" s="115" t="s">
        <v>220</v>
      </c>
      <c r="C23" s="2" t="s">
        <v>468</v>
      </c>
      <c r="D23" s="2" t="s">
        <v>496</v>
      </c>
      <c r="E23" s="2" t="s">
        <v>522</v>
      </c>
      <c r="F23" s="3" t="s">
        <v>531</v>
      </c>
      <c r="G23" s="369">
        <v>543.75</v>
      </c>
      <c r="H23" s="370">
        <v>706.9</v>
      </c>
    </row>
    <row r="24" spans="1:8" ht="24.75" customHeight="1">
      <c r="A24" s="1" t="s">
        <v>86</v>
      </c>
      <c r="B24" s="115" t="s">
        <v>221</v>
      </c>
      <c r="C24" s="2" t="s">
        <v>468</v>
      </c>
      <c r="D24" s="2" t="s">
        <v>493</v>
      </c>
      <c r="E24" s="2" t="s">
        <v>524</v>
      </c>
      <c r="F24" s="3" t="s">
        <v>532</v>
      </c>
      <c r="G24" s="371">
        <v>206.97</v>
      </c>
      <c r="H24" s="372">
        <v>300.10000000000002</v>
      </c>
    </row>
    <row r="25" spans="1:8" ht="24.75" customHeight="1">
      <c r="A25" s="1" t="s">
        <v>87</v>
      </c>
      <c r="B25" s="115" t="s">
        <v>222</v>
      </c>
      <c r="C25" s="2" t="s">
        <v>468</v>
      </c>
      <c r="D25" s="2" t="s">
        <v>497</v>
      </c>
      <c r="E25" s="2" t="s">
        <v>523</v>
      </c>
      <c r="F25" s="3" t="s">
        <v>532</v>
      </c>
      <c r="G25" s="369">
        <v>105.18</v>
      </c>
      <c r="H25" s="370">
        <v>152.51</v>
      </c>
    </row>
    <row r="26" spans="1:8" ht="24.75" customHeight="1">
      <c r="A26" s="1" t="s">
        <v>88</v>
      </c>
      <c r="B26" s="115" t="s">
        <v>223</v>
      </c>
      <c r="C26" s="2" t="s">
        <v>469</v>
      </c>
      <c r="D26" s="2" t="s">
        <v>493</v>
      </c>
      <c r="E26" s="2" t="s">
        <v>521</v>
      </c>
      <c r="F26" s="3" t="s">
        <v>531</v>
      </c>
      <c r="G26" s="367">
        <v>525.26</v>
      </c>
      <c r="H26" s="368">
        <v>682.38</v>
      </c>
    </row>
    <row r="27" spans="1:8" ht="24.75" customHeight="1">
      <c r="A27" s="1" t="s">
        <v>89</v>
      </c>
      <c r="B27" s="115" t="s">
        <v>224</v>
      </c>
      <c r="C27" s="2" t="s">
        <v>470</v>
      </c>
      <c r="D27" s="2" t="s">
        <v>493</v>
      </c>
      <c r="E27" s="2" t="s">
        <v>521</v>
      </c>
      <c r="F27" s="3" t="s">
        <v>531</v>
      </c>
      <c r="G27" s="369">
        <v>540.5</v>
      </c>
      <c r="H27" s="370">
        <v>702.6</v>
      </c>
    </row>
    <row r="28" spans="1:8" ht="24.75" customHeight="1">
      <c r="A28" s="1" t="s">
        <v>90</v>
      </c>
      <c r="B28" s="115" t="s">
        <v>225</v>
      </c>
      <c r="C28" s="2" t="s">
        <v>471</v>
      </c>
      <c r="D28" s="2" t="s">
        <v>496</v>
      </c>
      <c r="E28" s="2" t="s">
        <v>522</v>
      </c>
      <c r="F28" s="3" t="s">
        <v>531</v>
      </c>
      <c r="G28" s="369">
        <v>543.75</v>
      </c>
      <c r="H28" s="370">
        <v>706.9</v>
      </c>
    </row>
    <row r="29" spans="1:8" ht="24.75" customHeight="1">
      <c r="A29" s="1" t="s">
        <v>91</v>
      </c>
      <c r="B29" s="115" t="s">
        <v>226</v>
      </c>
      <c r="C29" s="2" t="s">
        <v>471</v>
      </c>
      <c r="D29" s="2" t="s">
        <v>493</v>
      </c>
      <c r="E29" s="2" t="s">
        <v>524</v>
      </c>
      <c r="F29" s="3" t="s">
        <v>532</v>
      </c>
      <c r="G29" s="371">
        <v>206.97</v>
      </c>
      <c r="H29" s="372">
        <v>300.10000000000002</v>
      </c>
    </row>
    <row r="30" spans="1:8" ht="24.75" customHeight="1">
      <c r="A30" s="1" t="s">
        <v>92</v>
      </c>
      <c r="B30" s="115" t="s">
        <v>227</v>
      </c>
      <c r="C30" s="2" t="s">
        <v>471</v>
      </c>
      <c r="D30" s="2" t="s">
        <v>497</v>
      </c>
      <c r="E30" s="2" t="s">
        <v>523</v>
      </c>
      <c r="F30" s="3" t="s">
        <v>532</v>
      </c>
      <c r="G30" s="369">
        <v>105.18</v>
      </c>
      <c r="H30" s="370">
        <v>152.51</v>
      </c>
    </row>
    <row r="31" spans="1:8" ht="24.75" customHeight="1">
      <c r="A31" s="1" t="s">
        <v>194</v>
      </c>
      <c r="B31" s="115" t="s">
        <v>431</v>
      </c>
      <c r="C31" s="2" t="s">
        <v>468</v>
      </c>
      <c r="D31" s="2" t="s">
        <v>513</v>
      </c>
      <c r="E31" s="2" t="s">
        <v>523</v>
      </c>
      <c r="F31" s="3" t="s">
        <v>532</v>
      </c>
      <c r="G31" s="369">
        <v>156.07</v>
      </c>
      <c r="H31" s="370">
        <v>226.31</v>
      </c>
    </row>
    <row r="32" spans="1:8" ht="24.75" customHeight="1">
      <c r="A32" s="1" t="s">
        <v>195</v>
      </c>
      <c r="B32" s="115" t="s">
        <v>432</v>
      </c>
      <c r="C32" s="2" t="s">
        <v>471</v>
      </c>
      <c r="D32" s="2" t="s">
        <v>513</v>
      </c>
      <c r="E32" s="2" t="s">
        <v>523</v>
      </c>
      <c r="F32" s="3" t="s">
        <v>532</v>
      </c>
      <c r="G32" s="369">
        <v>156.07</v>
      </c>
      <c r="H32" s="370">
        <v>226.31</v>
      </c>
    </row>
    <row r="33" spans="1:8" ht="24.75" customHeight="1">
      <c r="A33" s="1" t="s">
        <v>196</v>
      </c>
      <c r="B33" s="115" t="s">
        <v>433</v>
      </c>
      <c r="C33" s="2" t="s">
        <v>468</v>
      </c>
      <c r="D33" s="2" t="s">
        <v>514</v>
      </c>
      <c r="E33" s="2" t="s">
        <v>530</v>
      </c>
      <c r="F33" s="3" t="s">
        <v>532</v>
      </c>
      <c r="G33" s="369">
        <v>617.52</v>
      </c>
      <c r="H33" s="370">
        <v>895.41</v>
      </c>
    </row>
    <row r="34" spans="1:8" ht="24.75" customHeight="1">
      <c r="A34" s="1" t="s">
        <v>197</v>
      </c>
      <c r="B34" s="115" t="s">
        <v>434</v>
      </c>
      <c r="C34" s="2" t="s">
        <v>471</v>
      </c>
      <c r="D34" s="2" t="s">
        <v>514</v>
      </c>
      <c r="E34" s="2" t="s">
        <v>530</v>
      </c>
      <c r="F34" s="3" t="s">
        <v>532</v>
      </c>
      <c r="G34" s="369">
        <v>617.52</v>
      </c>
      <c r="H34" s="370">
        <v>895.41</v>
      </c>
    </row>
    <row r="35" spans="1:8" ht="24.75" customHeight="1">
      <c r="A35" s="1" t="s">
        <v>198</v>
      </c>
      <c r="B35" s="115" t="s">
        <v>435</v>
      </c>
      <c r="C35" s="2" t="s">
        <v>468</v>
      </c>
      <c r="D35" s="2" t="s">
        <v>515</v>
      </c>
      <c r="E35" s="2" t="s">
        <v>523</v>
      </c>
      <c r="F35" s="3" t="s">
        <v>532</v>
      </c>
      <c r="G35" s="369">
        <v>105.18</v>
      </c>
      <c r="H35" s="370">
        <v>152.51</v>
      </c>
    </row>
    <row r="36" spans="1:8" ht="24.75" customHeight="1" thickBot="1">
      <c r="A36" s="5" t="s">
        <v>199</v>
      </c>
      <c r="B36" s="116" t="s">
        <v>436</v>
      </c>
      <c r="C36" s="6" t="s">
        <v>471</v>
      </c>
      <c r="D36" s="6" t="s">
        <v>515</v>
      </c>
      <c r="E36" s="6" t="s">
        <v>523</v>
      </c>
      <c r="F36" s="7" t="s">
        <v>532</v>
      </c>
      <c r="G36" s="369">
        <v>105.18</v>
      </c>
      <c r="H36" s="370">
        <v>152.51</v>
      </c>
    </row>
    <row r="37" spans="1:8" ht="24.75" customHeight="1" thickBot="1">
      <c r="A37" s="17"/>
      <c r="B37" s="18" t="s">
        <v>536</v>
      </c>
      <c r="C37" s="19"/>
      <c r="D37" s="19"/>
      <c r="E37" s="19"/>
      <c r="F37" s="20"/>
      <c r="G37" s="373"/>
      <c r="H37" s="374"/>
    </row>
    <row r="38" spans="1:8" ht="24.75" customHeight="1">
      <c r="A38" s="8" t="s">
        <v>93</v>
      </c>
      <c r="B38" s="8" t="s">
        <v>228</v>
      </c>
      <c r="C38" s="9" t="s">
        <v>472</v>
      </c>
      <c r="D38" s="9" t="s">
        <v>493</v>
      </c>
      <c r="E38" s="9" t="s">
        <v>521</v>
      </c>
      <c r="F38" s="10" t="s">
        <v>531</v>
      </c>
      <c r="G38" s="367">
        <v>451.31</v>
      </c>
      <c r="H38" s="368">
        <v>586.71</v>
      </c>
    </row>
    <row r="39" spans="1:8" ht="24.75" customHeight="1">
      <c r="A39" s="1" t="s">
        <v>94</v>
      </c>
      <c r="B39" s="1" t="s">
        <v>229</v>
      </c>
      <c r="C39" s="2" t="s">
        <v>473</v>
      </c>
      <c r="D39" s="2" t="s">
        <v>493</v>
      </c>
      <c r="E39" s="2" t="s">
        <v>525</v>
      </c>
      <c r="F39" s="3" t="s">
        <v>531</v>
      </c>
      <c r="G39" s="369">
        <v>451.31</v>
      </c>
      <c r="H39" s="370">
        <v>586.71</v>
      </c>
    </row>
    <row r="40" spans="1:8" ht="24.75" customHeight="1">
      <c r="A40" s="1" t="s">
        <v>95</v>
      </c>
      <c r="B40" s="1" t="s">
        <v>230</v>
      </c>
      <c r="C40" s="2" t="s">
        <v>474</v>
      </c>
      <c r="D40" s="2" t="s">
        <v>493</v>
      </c>
      <c r="E40" s="2" t="s">
        <v>524</v>
      </c>
      <c r="F40" s="3" t="s">
        <v>532</v>
      </c>
      <c r="G40" s="369">
        <v>178</v>
      </c>
      <c r="H40" s="370">
        <v>258.10000000000002</v>
      </c>
    </row>
    <row r="41" spans="1:8" ht="24.75" customHeight="1">
      <c r="A41" s="1" t="s">
        <v>96</v>
      </c>
      <c r="B41" s="1" t="s">
        <v>231</v>
      </c>
      <c r="C41" s="2" t="s">
        <v>474</v>
      </c>
      <c r="D41" s="2" t="s">
        <v>497</v>
      </c>
      <c r="E41" s="2" t="s">
        <v>523</v>
      </c>
      <c r="F41" s="3" t="s">
        <v>532</v>
      </c>
      <c r="G41" s="369">
        <v>87.28</v>
      </c>
      <c r="H41" s="370">
        <v>126.55</v>
      </c>
    </row>
    <row r="42" spans="1:8" ht="24.75" customHeight="1" thickBot="1">
      <c r="A42" s="5" t="s">
        <v>97</v>
      </c>
      <c r="B42" s="5" t="s">
        <v>232</v>
      </c>
      <c r="C42" s="6" t="s">
        <v>474</v>
      </c>
      <c r="D42" s="6" t="s">
        <v>496</v>
      </c>
      <c r="E42" s="6" t="s">
        <v>522</v>
      </c>
      <c r="F42" s="7" t="s">
        <v>531</v>
      </c>
      <c r="G42" s="371">
        <v>496.99</v>
      </c>
      <c r="H42" s="372">
        <v>646.08000000000004</v>
      </c>
    </row>
    <row r="43" spans="1:8" ht="24.75" customHeight="1" thickBot="1">
      <c r="A43" s="17"/>
      <c r="B43" s="18" t="s">
        <v>537</v>
      </c>
      <c r="C43" s="19"/>
      <c r="D43" s="19"/>
      <c r="E43" s="19"/>
      <c r="F43" s="20"/>
      <c r="G43" s="373"/>
      <c r="H43" s="374"/>
    </row>
    <row r="44" spans="1:8" ht="24.75" customHeight="1">
      <c r="A44" s="8" t="s">
        <v>98</v>
      </c>
      <c r="B44" s="117" t="s">
        <v>233</v>
      </c>
      <c r="C44" s="9" t="s">
        <v>464</v>
      </c>
      <c r="D44" s="9" t="s">
        <v>493</v>
      </c>
      <c r="E44" s="9" t="s">
        <v>521</v>
      </c>
      <c r="F44" s="10" t="s">
        <v>531</v>
      </c>
      <c r="G44" s="367">
        <v>524.16999999999996</v>
      </c>
      <c r="H44" s="368">
        <v>681.42</v>
      </c>
    </row>
    <row r="45" spans="1:8" ht="24.75" customHeight="1">
      <c r="A45" s="1" t="s">
        <v>99</v>
      </c>
      <c r="B45" s="115" t="s">
        <v>234</v>
      </c>
      <c r="C45" s="2" t="s">
        <v>475</v>
      </c>
      <c r="D45" s="2" t="s">
        <v>493</v>
      </c>
      <c r="E45" s="2" t="s">
        <v>525</v>
      </c>
      <c r="F45" s="3" t="s">
        <v>531</v>
      </c>
      <c r="G45" s="369">
        <v>541.57000000000005</v>
      </c>
      <c r="H45" s="370">
        <v>704.04</v>
      </c>
    </row>
    <row r="46" spans="1:8" ht="24.75" customHeight="1">
      <c r="A46" s="1" t="s">
        <v>100</v>
      </c>
      <c r="B46" s="115" t="s">
        <v>235</v>
      </c>
      <c r="C46" s="2" t="s">
        <v>476</v>
      </c>
      <c r="D46" s="2" t="s">
        <v>494</v>
      </c>
      <c r="E46" s="2" t="s">
        <v>526</v>
      </c>
      <c r="F46" s="3" t="s">
        <v>531</v>
      </c>
      <c r="G46" s="369">
        <v>543.75</v>
      </c>
      <c r="H46" s="370">
        <v>706.9</v>
      </c>
    </row>
    <row r="47" spans="1:8" ht="24.75" customHeight="1">
      <c r="A47" s="1" t="s">
        <v>101</v>
      </c>
      <c r="B47" s="115" t="s">
        <v>236</v>
      </c>
      <c r="C47" s="2" t="s">
        <v>477</v>
      </c>
      <c r="D47" s="2" t="s">
        <v>493</v>
      </c>
      <c r="E47" s="2" t="s">
        <v>525</v>
      </c>
      <c r="F47" s="3" t="s">
        <v>531</v>
      </c>
      <c r="G47" s="369">
        <v>541.57000000000005</v>
      </c>
      <c r="H47" s="370">
        <v>704.04</v>
      </c>
    </row>
    <row r="48" spans="1:8" ht="24.75" customHeight="1">
      <c r="A48" s="1" t="s">
        <v>102</v>
      </c>
      <c r="B48" s="115" t="s">
        <v>237</v>
      </c>
      <c r="C48" s="2" t="s">
        <v>478</v>
      </c>
      <c r="D48" s="2" t="s">
        <v>494</v>
      </c>
      <c r="E48" s="2" t="s">
        <v>526</v>
      </c>
      <c r="F48" s="3" t="s">
        <v>531</v>
      </c>
      <c r="G48" s="369">
        <v>543.75</v>
      </c>
      <c r="H48" s="370">
        <v>706.9</v>
      </c>
    </row>
    <row r="49" spans="1:8" ht="24.75" customHeight="1">
      <c r="A49" s="1" t="s">
        <v>103</v>
      </c>
      <c r="B49" s="115" t="s">
        <v>238</v>
      </c>
      <c r="C49" s="2" t="s">
        <v>464</v>
      </c>
      <c r="D49" s="2" t="s">
        <v>493</v>
      </c>
      <c r="E49" s="2" t="s">
        <v>524</v>
      </c>
      <c r="F49" s="3" t="s">
        <v>532</v>
      </c>
      <c r="G49" s="371">
        <v>206.97</v>
      </c>
      <c r="H49" s="372">
        <v>300.10000000000002</v>
      </c>
    </row>
    <row r="50" spans="1:8" ht="24.75" customHeight="1">
      <c r="A50" s="1" t="s">
        <v>104</v>
      </c>
      <c r="B50" s="115" t="s">
        <v>239</v>
      </c>
      <c r="C50" s="2" t="s">
        <v>464</v>
      </c>
      <c r="D50" s="2" t="s">
        <v>498</v>
      </c>
      <c r="E50" s="2" t="s">
        <v>523</v>
      </c>
      <c r="F50" s="3" t="s">
        <v>532</v>
      </c>
      <c r="G50" s="369">
        <v>124.41</v>
      </c>
      <c r="H50" s="370">
        <v>180.4</v>
      </c>
    </row>
    <row r="51" spans="1:8" ht="24.75" customHeight="1">
      <c r="A51" s="1" t="s">
        <v>192</v>
      </c>
      <c r="B51" s="115" t="s">
        <v>429</v>
      </c>
      <c r="C51" s="2" t="s">
        <v>481</v>
      </c>
      <c r="D51" s="2" t="s">
        <v>508</v>
      </c>
      <c r="E51" s="2" t="s">
        <v>523</v>
      </c>
      <c r="F51" s="3" t="s">
        <v>532</v>
      </c>
      <c r="G51" s="369">
        <v>124.41</v>
      </c>
      <c r="H51" s="370">
        <v>180.4</v>
      </c>
    </row>
    <row r="52" spans="1:8" ht="24.75" customHeight="1" thickBot="1">
      <c r="A52" s="5" t="s">
        <v>193</v>
      </c>
      <c r="B52" s="116" t="s">
        <v>430</v>
      </c>
      <c r="C52" s="6" t="s">
        <v>481</v>
      </c>
      <c r="D52" s="6" t="s">
        <v>512</v>
      </c>
      <c r="E52" s="6" t="s">
        <v>530</v>
      </c>
      <c r="F52" s="7" t="s">
        <v>532</v>
      </c>
      <c r="G52" s="371">
        <v>407.16</v>
      </c>
      <c r="H52" s="372">
        <v>590.38</v>
      </c>
    </row>
    <row r="53" spans="1:8" ht="24.75" customHeight="1" thickBot="1">
      <c r="A53" s="17"/>
      <c r="B53" s="18" t="s">
        <v>538</v>
      </c>
      <c r="C53" s="19"/>
      <c r="D53" s="19"/>
      <c r="E53" s="19"/>
      <c r="F53" s="20"/>
      <c r="G53" s="373"/>
      <c r="H53" s="374"/>
    </row>
    <row r="54" spans="1:8" ht="24.75" customHeight="1">
      <c r="A54" s="8">
        <v>234009021</v>
      </c>
      <c r="B54" s="8" t="s">
        <v>240</v>
      </c>
      <c r="C54" s="9" t="s">
        <v>472</v>
      </c>
      <c r="D54" s="9" t="s">
        <v>493</v>
      </c>
      <c r="E54" s="9" t="s">
        <v>521</v>
      </c>
      <c r="F54" s="10" t="s">
        <v>531</v>
      </c>
      <c r="G54" s="367">
        <v>524.16999999999996</v>
      </c>
      <c r="H54" s="368">
        <v>681.42</v>
      </c>
    </row>
    <row r="55" spans="1:8" ht="24.75" customHeight="1">
      <c r="A55" s="1">
        <v>234009042</v>
      </c>
      <c r="B55" s="1" t="s">
        <v>241</v>
      </c>
      <c r="C55" s="2" t="s">
        <v>479</v>
      </c>
      <c r="D55" s="2" t="s">
        <v>493</v>
      </c>
      <c r="E55" s="2" t="s">
        <v>525</v>
      </c>
      <c r="F55" s="3" t="s">
        <v>531</v>
      </c>
      <c r="G55" s="369">
        <v>541.57000000000005</v>
      </c>
      <c r="H55" s="370">
        <v>704.04</v>
      </c>
    </row>
    <row r="56" spans="1:8" ht="24.75" customHeight="1">
      <c r="A56" s="1">
        <v>353509042</v>
      </c>
      <c r="B56" s="1" t="s">
        <v>242</v>
      </c>
      <c r="C56" s="2" t="s">
        <v>480</v>
      </c>
      <c r="D56" s="2" t="s">
        <v>494</v>
      </c>
      <c r="E56" s="2" t="s">
        <v>526</v>
      </c>
      <c r="F56" s="3" t="s">
        <v>531</v>
      </c>
      <c r="G56" s="369">
        <v>543.75</v>
      </c>
      <c r="H56" s="370">
        <v>706.9</v>
      </c>
    </row>
    <row r="57" spans="1:8" ht="24.75" customHeight="1">
      <c r="A57" s="1">
        <v>234009032</v>
      </c>
      <c r="B57" s="1" t="s">
        <v>243</v>
      </c>
      <c r="C57" s="2" t="s">
        <v>470</v>
      </c>
      <c r="D57" s="2" t="s">
        <v>493</v>
      </c>
      <c r="E57" s="2" t="s">
        <v>525</v>
      </c>
      <c r="F57" s="3" t="s">
        <v>531</v>
      </c>
      <c r="G57" s="369">
        <v>541.57000000000005</v>
      </c>
      <c r="H57" s="370">
        <v>704.04</v>
      </c>
    </row>
    <row r="58" spans="1:8" ht="24.75" customHeight="1">
      <c r="A58" s="1">
        <v>353509032</v>
      </c>
      <c r="B58" s="1" t="s">
        <v>244</v>
      </c>
      <c r="C58" s="2" t="s">
        <v>471</v>
      </c>
      <c r="D58" s="2" t="s">
        <v>494</v>
      </c>
      <c r="E58" s="2" t="s">
        <v>526</v>
      </c>
      <c r="F58" s="3" t="s">
        <v>531</v>
      </c>
      <c r="G58" s="369">
        <v>543.75</v>
      </c>
      <c r="H58" s="370">
        <v>706.9</v>
      </c>
    </row>
    <row r="59" spans="1:8" ht="24.75" customHeight="1">
      <c r="A59" s="1" t="s">
        <v>105</v>
      </c>
      <c r="B59" s="115" t="s">
        <v>245</v>
      </c>
      <c r="C59" s="2" t="s">
        <v>474</v>
      </c>
      <c r="D59" s="2" t="s">
        <v>493</v>
      </c>
      <c r="E59" s="2" t="s">
        <v>527</v>
      </c>
      <c r="F59" s="3" t="s">
        <v>532</v>
      </c>
      <c r="G59" s="371">
        <v>206.97</v>
      </c>
      <c r="H59" s="372">
        <v>300.10000000000002</v>
      </c>
    </row>
    <row r="60" spans="1:8" ht="24.75" customHeight="1">
      <c r="A60" s="1" t="s">
        <v>106</v>
      </c>
      <c r="B60" s="115" t="s">
        <v>246</v>
      </c>
      <c r="C60" s="2" t="s">
        <v>474</v>
      </c>
      <c r="D60" s="2" t="s">
        <v>495</v>
      </c>
      <c r="E60" s="2" t="s">
        <v>523</v>
      </c>
      <c r="F60" s="3" t="s">
        <v>532</v>
      </c>
      <c r="G60" s="369">
        <v>105.18</v>
      </c>
      <c r="H60" s="370">
        <v>152.51</v>
      </c>
    </row>
    <row r="61" spans="1:8" ht="24.75" customHeight="1">
      <c r="A61" s="1" t="s">
        <v>188</v>
      </c>
      <c r="B61" s="115" t="s">
        <v>425</v>
      </c>
      <c r="C61" s="2" t="s">
        <v>474</v>
      </c>
      <c r="D61" s="2" t="s">
        <v>508</v>
      </c>
      <c r="E61" s="2" t="s">
        <v>523</v>
      </c>
      <c r="F61" s="3" t="s">
        <v>532</v>
      </c>
      <c r="G61" s="369">
        <v>124.41</v>
      </c>
      <c r="H61" s="370">
        <v>180.4</v>
      </c>
    </row>
    <row r="62" spans="1:8" ht="24.75" customHeight="1">
      <c r="A62" s="1" t="s">
        <v>189</v>
      </c>
      <c r="B62" s="115" t="s">
        <v>426</v>
      </c>
      <c r="C62" s="2" t="s">
        <v>471</v>
      </c>
      <c r="D62" s="2" t="s">
        <v>508</v>
      </c>
      <c r="E62" s="2" t="s">
        <v>523</v>
      </c>
      <c r="F62" s="3" t="s">
        <v>532</v>
      </c>
      <c r="G62" s="369">
        <v>124.41</v>
      </c>
      <c r="H62" s="370">
        <v>180.4</v>
      </c>
    </row>
    <row r="63" spans="1:8" ht="24.75" customHeight="1">
      <c r="A63" s="1" t="s">
        <v>190</v>
      </c>
      <c r="B63" s="115" t="s">
        <v>427</v>
      </c>
      <c r="C63" s="2" t="s">
        <v>474</v>
      </c>
      <c r="D63" s="2" t="s">
        <v>493</v>
      </c>
      <c r="E63" s="2" t="s">
        <v>527</v>
      </c>
      <c r="F63" s="3" t="s">
        <v>532</v>
      </c>
      <c r="G63" s="371">
        <v>206.97</v>
      </c>
      <c r="H63" s="372">
        <v>300.10000000000002</v>
      </c>
    </row>
    <row r="64" spans="1:8" ht="24.75" customHeight="1" thickBot="1">
      <c r="A64" s="5" t="s">
        <v>191</v>
      </c>
      <c r="B64" s="116" t="s">
        <v>428</v>
      </c>
      <c r="C64" s="6" t="s">
        <v>471</v>
      </c>
      <c r="D64" s="6" t="s">
        <v>493</v>
      </c>
      <c r="E64" s="6" t="s">
        <v>527</v>
      </c>
      <c r="F64" s="7" t="s">
        <v>532</v>
      </c>
      <c r="G64" s="371">
        <v>206.97</v>
      </c>
      <c r="H64" s="372">
        <v>300.10000000000002</v>
      </c>
    </row>
    <row r="65" spans="1:8" ht="24.75" customHeight="1" thickBot="1">
      <c r="A65" s="17"/>
      <c r="B65" s="18" t="s">
        <v>59</v>
      </c>
      <c r="C65" s="19"/>
      <c r="D65" s="19"/>
      <c r="E65" s="19"/>
      <c r="F65" s="20"/>
      <c r="G65" s="373"/>
      <c r="H65" s="374"/>
    </row>
    <row r="66" spans="1:8" ht="24.75" customHeight="1">
      <c r="A66" s="8">
        <v>234015061</v>
      </c>
      <c r="B66" s="8" t="s">
        <v>247</v>
      </c>
      <c r="C66" s="9" t="s">
        <v>481</v>
      </c>
      <c r="D66" s="9" t="s">
        <v>493</v>
      </c>
      <c r="E66" s="9" t="s">
        <v>521</v>
      </c>
      <c r="F66" s="10" t="s">
        <v>531</v>
      </c>
      <c r="G66" s="367">
        <v>524.16999999999996</v>
      </c>
      <c r="H66" s="368">
        <v>681.42</v>
      </c>
    </row>
    <row r="67" spans="1:8" ht="24.75" customHeight="1">
      <c r="A67" s="1">
        <v>234015082</v>
      </c>
      <c r="B67" s="1" t="s">
        <v>248</v>
      </c>
      <c r="C67" s="2" t="s">
        <v>482</v>
      </c>
      <c r="D67" s="2" t="s">
        <v>493</v>
      </c>
      <c r="E67" s="2" t="s">
        <v>525</v>
      </c>
      <c r="F67" s="3" t="s">
        <v>531</v>
      </c>
      <c r="G67" s="369">
        <v>541.57000000000005</v>
      </c>
      <c r="H67" s="370">
        <v>704.04</v>
      </c>
    </row>
    <row r="68" spans="1:8" ht="24.75" customHeight="1">
      <c r="A68" s="1">
        <v>353515061</v>
      </c>
      <c r="B68" s="1" t="s">
        <v>249</v>
      </c>
      <c r="C68" s="2" t="s">
        <v>481</v>
      </c>
      <c r="D68" s="2" t="s">
        <v>494</v>
      </c>
      <c r="E68" s="2" t="s">
        <v>522</v>
      </c>
      <c r="F68" s="3" t="s">
        <v>531</v>
      </c>
      <c r="G68" s="369">
        <v>543.75</v>
      </c>
      <c r="H68" s="370">
        <v>706.9</v>
      </c>
    </row>
    <row r="69" spans="1:8" ht="24.75" customHeight="1">
      <c r="A69" s="1">
        <v>353515082</v>
      </c>
      <c r="B69" s="1" t="s">
        <v>250</v>
      </c>
      <c r="C69" s="2" t="s">
        <v>482</v>
      </c>
      <c r="D69" s="2" t="s">
        <v>494</v>
      </c>
      <c r="E69" s="2" t="s">
        <v>522</v>
      </c>
      <c r="F69" s="3" t="s">
        <v>531</v>
      </c>
      <c r="G69" s="369">
        <v>543.75</v>
      </c>
      <c r="H69" s="370">
        <v>706.9</v>
      </c>
    </row>
    <row r="70" spans="1:8" ht="24.75" customHeight="1">
      <c r="A70" s="1" t="s">
        <v>107</v>
      </c>
      <c r="B70" s="1" t="s">
        <v>251</v>
      </c>
      <c r="C70" s="2" t="s">
        <v>481</v>
      </c>
      <c r="D70" s="2" t="s">
        <v>493</v>
      </c>
      <c r="E70" s="2" t="s">
        <v>524</v>
      </c>
      <c r="F70" s="3" t="s">
        <v>532</v>
      </c>
      <c r="G70" s="371">
        <v>206.97</v>
      </c>
      <c r="H70" s="372">
        <v>300.10000000000002</v>
      </c>
    </row>
    <row r="71" spans="1:8" ht="24.75" customHeight="1">
      <c r="A71" s="1" t="s">
        <v>108</v>
      </c>
      <c r="B71" s="1" t="s">
        <v>252</v>
      </c>
      <c r="C71" s="2" t="s">
        <v>481</v>
      </c>
      <c r="D71" s="2" t="s">
        <v>493</v>
      </c>
      <c r="E71" s="2" t="s">
        <v>528</v>
      </c>
      <c r="F71" s="3" t="s">
        <v>532</v>
      </c>
      <c r="G71" s="371">
        <v>206.97</v>
      </c>
      <c r="H71" s="372">
        <v>300.10000000000002</v>
      </c>
    </row>
    <row r="72" spans="1:8" ht="24.75" customHeight="1">
      <c r="A72" s="1" t="s">
        <v>109</v>
      </c>
      <c r="B72" s="1" t="s">
        <v>253</v>
      </c>
      <c r="C72" s="2" t="s">
        <v>481</v>
      </c>
      <c r="D72" s="2" t="s">
        <v>499</v>
      </c>
      <c r="E72" s="2" t="s">
        <v>523</v>
      </c>
      <c r="F72" s="3" t="s">
        <v>532</v>
      </c>
      <c r="G72" s="369">
        <v>106.31</v>
      </c>
      <c r="H72" s="370">
        <v>154.15</v>
      </c>
    </row>
    <row r="73" spans="1:8" ht="24.75" customHeight="1" thickBot="1">
      <c r="A73" s="5" t="s">
        <v>110</v>
      </c>
      <c r="B73" s="5" t="s">
        <v>254</v>
      </c>
      <c r="C73" s="6" t="s">
        <v>481</v>
      </c>
      <c r="D73" s="6" t="s">
        <v>499</v>
      </c>
      <c r="E73" s="6" t="s">
        <v>523</v>
      </c>
      <c r="F73" s="7" t="s">
        <v>532</v>
      </c>
      <c r="G73" s="369">
        <v>106.31</v>
      </c>
      <c r="H73" s="370">
        <v>154.15</v>
      </c>
    </row>
    <row r="74" spans="1:8" ht="24.75" customHeight="1" thickBot="1">
      <c r="A74" s="17"/>
      <c r="B74" s="18" t="s">
        <v>539</v>
      </c>
      <c r="C74" s="19"/>
      <c r="D74" s="19"/>
      <c r="E74" s="19"/>
      <c r="F74" s="20"/>
      <c r="G74" s="373"/>
      <c r="H74" s="374"/>
    </row>
    <row r="75" spans="1:8" ht="24.75" customHeight="1">
      <c r="A75" s="8">
        <v>233505032</v>
      </c>
      <c r="B75" s="8" t="s">
        <v>255</v>
      </c>
      <c r="C75" s="9" t="s">
        <v>471</v>
      </c>
      <c r="D75" s="9" t="s">
        <v>500</v>
      </c>
      <c r="E75" s="9" t="s">
        <v>525</v>
      </c>
      <c r="F75" s="10" t="s">
        <v>531</v>
      </c>
      <c r="G75" s="367">
        <v>419.77</v>
      </c>
      <c r="H75" s="368">
        <v>545.70000000000005</v>
      </c>
    </row>
    <row r="76" spans="1:8" ht="24.75" customHeight="1">
      <c r="A76" s="1">
        <v>233505031</v>
      </c>
      <c r="B76" s="1" t="s">
        <v>256</v>
      </c>
      <c r="C76" s="2" t="s">
        <v>471</v>
      </c>
      <c r="D76" s="2" t="s">
        <v>500</v>
      </c>
      <c r="E76" s="2" t="s">
        <v>521</v>
      </c>
      <c r="F76" s="3" t="s">
        <v>531</v>
      </c>
      <c r="G76" s="367">
        <v>403.46</v>
      </c>
      <c r="H76" s="368">
        <v>524.5</v>
      </c>
    </row>
    <row r="77" spans="1:8" ht="24.75" customHeight="1">
      <c r="A77" s="1">
        <v>353505032</v>
      </c>
      <c r="B77" s="1" t="s">
        <v>257</v>
      </c>
      <c r="C77" s="2" t="s">
        <v>471</v>
      </c>
      <c r="D77" s="2" t="s">
        <v>494</v>
      </c>
      <c r="E77" s="2" t="s">
        <v>522</v>
      </c>
      <c r="F77" s="3" t="s">
        <v>531</v>
      </c>
      <c r="G77" s="369">
        <v>543.75</v>
      </c>
      <c r="H77" s="370">
        <v>706.9</v>
      </c>
    </row>
    <row r="78" spans="1:8" ht="24.75" customHeight="1">
      <c r="A78" s="1" t="s">
        <v>111</v>
      </c>
      <c r="B78" s="1" t="s">
        <v>258</v>
      </c>
      <c r="C78" s="2" t="s">
        <v>471</v>
      </c>
      <c r="D78" s="2" t="s">
        <v>501</v>
      </c>
      <c r="E78" s="2" t="s">
        <v>524</v>
      </c>
      <c r="F78" s="3" t="s">
        <v>532</v>
      </c>
      <c r="G78" s="369">
        <v>351.74</v>
      </c>
      <c r="H78" s="370">
        <v>510.02</v>
      </c>
    </row>
    <row r="79" spans="1:8" ht="24.75" customHeight="1" thickBot="1">
      <c r="A79" s="5" t="s">
        <v>112</v>
      </c>
      <c r="B79" s="5" t="s">
        <v>259</v>
      </c>
      <c r="C79" s="6" t="s">
        <v>471</v>
      </c>
      <c r="D79" s="6" t="s">
        <v>502</v>
      </c>
      <c r="E79" s="6" t="s">
        <v>523</v>
      </c>
      <c r="F79" s="7" t="s">
        <v>532</v>
      </c>
      <c r="G79" s="371">
        <v>90.48</v>
      </c>
      <c r="H79" s="372">
        <v>131.19999999999999</v>
      </c>
    </row>
    <row r="80" spans="1:8" ht="24.75" customHeight="1" thickBot="1">
      <c r="A80" s="17"/>
      <c r="B80" s="18" t="s">
        <v>60</v>
      </c>
      <c r="C80" s="19"/>
      <c r="D80" s="19"/>
      <c r="E80" s="19"/>
      <c r="F80" s="20"/>
      <c r="G80" s="373"/>
      <c r="H80" s="374"/>
    </row>
    <row r="81" spans="1:8" ht="24.75" customHeight="1">
      <c r="A81" s="8">
        <v>233501011</v>
      </c>
      <c r="B81" s="8" t="s">
        <v>260</v>
      </c>
      <c r="C81" s="9" t="s">
        <v>471</v>
      </c>
      <c r="D81" s="9" t="s">
        <v>500</v>
      </c>
      <c r="E81" s="9" t="s">
        <v>521</v>
      </c>
      <c r="F81" s="10" t="s">
        <v>531</v>
      </c>
      <c r="G81" s="367">
        <v>440.43</v>
      </c>
      <c r="H81" s="368">
        <v>572.55999999999995</v>
      </c>
    </row>
    <row r="82" spans="1:8" ht="24.75" customHeight="1">
      <c r="A82" s="1">
        <v>233501012</v>
      </c>
      <c r="B82" s="1" t="s">
        <v>261</v>
      </c>
      <c r="C82" s="2" t="s">
        <v>471</v>
      </c>
      <c r="D82" s="2" t="s">
        <v>500</v>
      </c>
      <c r="E82" s="2" t="s">
        <v>525</v>
      </c>
      <c r="F82" s="3" t="s">
        <v>531</v>
      </c>
      <c r="G82" s="369">
        <v>476.32</v>
      </c>
      <c r="H82" s="370">
        <v>619.22</v>
      </c>
    </row>
    <row r="83" spans="1:8" ht="24.75" customHeight="1">
      <c r="A83" s="1">
        <v>353501012</v>
      </c>
      <c r="B83" s="1" t="s">
        <v>262</v>
      </c>
      <c r="C83" s="2" t="s">
        <v>471</v>
      </c>
      <c r="D83" s="2" t="s">
        <v>494</v>
      </c>
      <c r="E83" s="2" t="s">
        <v>522</v>
      </c>
      <c r="F83" s="3" t="s">
        <v>531</v>
      </c>
      <c r="G83" s="369">
        <v>543.75</v>
      </c>
      <c r="H83" s="370">
        <v>706.9</v>
      </c>
    </row>
    <row r="84" spans="1:8" ht="24.75" customHeight="1">
      <c r="A84" s="1" t="s">
        <v>113</v>
      </c>
      <c r="B84" s="1" t="s">
        <v>263</v>
      </c>
      <c r="C84" s="2" t="s">
        <v>471</v>
      </c>
      <c r="D84" s="2" t="s">
        <v>500</v>
      </c>
      <c r="E84" s="2" t="s">
        <v>524</v>
      </c>
      <c r="F84" s="3" t="s">
        <v>532</v>
      </c>
      <c r="G84" s="369">
        <v>160.6</v>
      </c>
      <c r="H84" s="370">
        <v>232.87</v>
      </c>
    </row>
    <row r="85" spans="1:8" ht="24.75" customHeight="1">
      <c r="A85" s="1" t="s">
        <v>114</v>
      </c>
      <c r="B85" s="1" t="s">
        <v>264</v>
      </c>
      <c r="C85" s="2" t="s">
        <v>471</v>
      </c>
      <c r="D85" s="2" t="s">
        <v>503</v>
      </c>
      <c r="E85" s="2" t="s">
        <v>523</v>
      </c>
      <c r="F85" s="3" t="s">
        <v>532</v>
      </c>
      <c r="G85" s="369">
        <v>98.4</v>
      </c>
      <c r="H85" s="370">
        <v>126.55</v>
      </c>
    </row>
    <row r="86" spans="1:8" ht="24.75" customHeight="1" thickBot="1">
      <c r="A86" s="5" t="s">
        <v>115</v>
      </c>
      <c r="B86" s="5" t="s">
        <v>265</v>
      </c>
      <c r="C86" s="6" t="s">
        <v>471</v>
      </c>
      <c r="D86" s="6" t="s">
        <v>504</v>
      </c>
      <c r="E86" s="6" t="s">
        <v>523</v>
      </c>
      <c r="F86" s="7" t="s">
        <v>532</v>
      </c>
      <c r="G86" s="371">
        <v>90.48</v>
      </c>
      <c r="H86" s="372">
        <v>131.19999999999999</v>
      </c>
    </row>
    <row r="87" spans="1:8" ht="24.75" customHeight="1" thickBot="1">
      <c r="A87" s="17"/>
      <c r="B87" s="18" t="s">
        <v>61</v>
      </c>
      <c r="C87" s="19"/>
      <c r="D87" s="19"/>
      <c r="E87" s="19"/>
      <c r="F87" s="20"/>
      <c r="G87" s="373"/>
      <c r="H87" s="374"/>
    </row>
    <row r="88" spans="1:8" ht="24.75" customHeight="1">
      <c r="A88" s="8" t="s">
        <v>116</v>
      </c>
      <c r="B88" s="8" t="s">
        <v>266</v>
      </c>
      <c r="C88" s="9" t="s">
        <v>483</v>
      </c>
      <c r="D88" s="9" t="s">
        <v>494</v>
      </c>
      <c r="E88" s="9" t="s">
        <v>522</v>
      </c>
      <c r="F88" s="10" t="s">
        <v>531</v>
      </c>
      <c r="G88" s="369">
        <v>543.75</v>
      </c>
      <c r="H88" s="370">
        <v>706.9</v>
      </c>
    </row>
    <row r="89" spans="1:8" ht="24.75" customHeight="1">
      <c r="A89" s="1" t="s">
        <v>117</v>
      </c>
      <c r="B89" s="1" t="s">
        <v>267</v>
      </c>
      <c r="C89" s="2" t="s">
        <v>470</v>
      </c>
      <c r="D89" s="2" t="s">
        <v>494</v>
      </c>
      <c r="E89" s="2" t="s">
        <v>522</v>
      </c>
      <c r="F89" s="3" t="s">
        <v>531</v>
      </c>
      <c r="G89" s="369">
        <v>543.75</v>
      </c>
      <c r="H89" s="370">
        <v>706.9</v>
      </c>
    </row>
    <row r="90" spans="1:8" ht="24.75" customHeight="1" thickBot="1">
      <c r="A90" s="5">
        <v>101007041</v>
      </c>
      <c r="B90" s="5" t="s">
        <v>268</v>
      </c>
      <c r="C90" s="6" t="s">
        <v>471</v>
      </c>
      <c r="D90" s="6" t="s">
        <v>505</v>
      </c>
      <c r="E90" s="6" t="s">
        <v>524</v>
      </c>
      <c r="F90" s="7" t="s">
        <v>532</v>
      </c>
      <c r="G90" s="371">
        <v>70.12</v>
      </c>
      <c r="H90" s="372">
        <v>101.67</v>
      </c>
    </row>
    <row r="91" spans="1:8" ht="24.75" customHeight="1" thickBot="1">
      <c r="A91" s="17"/>
      <c r="B91" s="18" t="s">
        <v>540</v>
      </c>
      <c r="C91" s="19"/>
      <c r="D91" s="19"/>
      <c r="E91" s="19"/>
      <c r="F91" s="20"/>
      <c r="G91" s="373"/>
      <c r="H91" s="374"/>
    </row>
    <row r="92" spans="1:8" ht="24.75" customHeight="1">
      <c r="A92" s="8" t="s">
        <v>118</v>
      </c>
      <c r="B92" s="8" t="s">
        <v>269</v>
      </c>
      <c r="C92" s="9" t="s">
        <v>469</v>
      </c>
      <c r="D92" s="9" t="s">
        <v>496</v>
      </c>
      <c r="E92" s="9" t="s">
        <v>522</v>
      </c>
      <c r="F92" s="10" t="s">
        <v>531</v>
      </c>
      <c r="G92" s="369">
        <v>543.75</v>
      </c>
      <c r="H92" s="370">
        <v>706.9</v>
      </c>
    </row>
    <row r="93" spans="1:8" ht="24.75" customHeight="1">
      <c r="A93" s="8" t="s">
        <v>931</v>
      </c>
      <c r="B93" s="8" t="s">
        <v>929</v>
      </c>
      <c r="C93" s="9" t="s">
        <v>484</v>
      </c>
      <c r="D93" s="9" t="s">
        <v>496</v>
      </c>
      <c r="E93" s="9" t="s">
        <v>522</v>
      </c>
      <c r="F93" s="10" t="s">
        <v>531</v>
      </c>
      <c r="G93" s="369">
        <v>543.75</v>
      </c>
      <c r="H93" s="370">
        <v>706.9</v>
      </c>
    </row>
    <row r="94" spans="1:8" ht="24.75" customHeight="1">
      <c r="A94" s="8" t="s">
        <v>932</v>
      </c>
      <c r="B94" s="8" t="s">
        <v>930</v>
      </c>
      <c r="C94" s="9" t="s">
        <v>474</v>
      </c>
      <c r="D94" s="9" t="s">
        <v>496</v>
      </c>
      <c r="E94" s="9" t="s">
        <v>522</v>
      </c>
      <c r="F94" s="10" t="s">
        <v>531</v>
      </c>
      <c r="G94" s="369">
        <v>543.75</v>
      </c>
      <c r="H94" s="370">
        <v>706.9</v>
      </c>
    </row>
    <row r="95" spans="1:8" ht="24.75" customHeight="1">
      <c r="A95" s="1" t="s">
        <v>209</v>
      </c>
      <c r="B95" s="1" t="s">
        <v>458</v>
      </c>
      <c r="C95" s="2" t="s">
        <v>474</v>
      </c>
      <c r="D95" s="2" t="s">
        <v>506</v>
      </c>
      <c r="E95" s="2" t="s">
        <v>523</v>
      </c>
      <c r="F95" s="3" t="s">
        <v>532</v>
      </c>
      <c r="G95" s="367">
        <v>156.07</v>
      </c>
      <c r="H95" s="368">
        <v>226.31</v>
      </c>
    </row>
    <row r="96" spans="1:8" ht="24.75" customHeight="1" thickBot="1">
      <c r="A96" s="5" t="s">
        <v>210</v>
      </c>
      <c r="B96" s="5" t="s">
        <v>459</v>
      </c>
      <c r="C96" s="6" t="s">
        <v>474</v>
      </c>
      <c r="D96" s="6" t="s">
        <v>507</v>
      </c>
      <c r="E96" s="6" t="s">
        <v>527</v>
      </c>
      <c r="F96" s="7" t="s">
        <v>532</v>
      </c>
      <c r="G96" s="367">
        <v>124.41</v>
      </c>
      <c r="H96" s="368">
        <v>180.4</v>
      </c>
    </row>
    <row r="97" spans="1:8" ht="24.75" customHeight="1" thickBot="1">
      <c r="A97" s="17"/>
      <c r="B97" s="18" t="s">
        <v>62</v>
      </c>
      <c r="C97" s="19"/>
      <c r="D97" s="19"/>
      <c r="E97" s="19"/>
      <c r="F97" s="20"/>
      <c r="G97" s="373"/>
      <c r="H97" s="374"/>
    </row>
    <row r="98" spans="1:8" ht="24.75" customHeight="1">
      <c r="A98" s="8" t="s">
        <v>921</v>
      </c>
      <c r="B98" s="8" t="s">
        <v>928</v>
      </c>
      <c r="C98" s="9" t="s">
        <v>474</v>
      </c>
      <c r="D98" s="9" t="s">
        <v>496</v>
      </c>
      <c r="E98" s="9" t="s">
        <v>522</v>
      </c>
      <c r="F98" s="10" t="s">
        <v>531</v>
      </c>
      <c r="G98" s="367">
        <v>561.15</v>
      </c>
      <c r="H98" s="368">
        <v>729.5</v>
      </c>
    </row>
    <row r="99" spans="1:8" ht="24.75" customHeight="1">
      <c r="A99" s="8" t="s">
        <v>920</v>
      </c>
      <c r="B99" s="8" t="s">
        <v>927</v>
      </c>
      <c r="C99" s="9" t="s">
        <v>923</v>
      </c>
      <c r="D99" s="9" t="s">
        <v>924</v>
      </c>
      <c r="E99" s="9" t="s">
        <v>522</v>
      </c>
      <c r="F99" s="10" t="s">
        <v>908</v>
      </c>
      <c r="G99" s="367">
        <v>561.15</v>
      </c>
      <c r="H99" s="368">
        <v>729.5</v>
      </c>
    </row>
    <row r="100" spans="1:8" ht="24.75" customHeight="1">
      <c r="A100" s="8" t="s">
        <v>119</v>
      </c>
      <c r="B100" s="8" t="s">
        <v>922</v>
      </c>
      <c r="C100" s="9" t="s">
        <v>472</v>
      </c>
      <c r="D100" s="9" t="s">
        <v>925</v>
      </c>
      <c r="E100" s="9" t="s">
        <v>522</v>
      </c>
      <c r="F100" s="10" t="s">
        <v>926</v>
      </c>
      <c r="G100" s="367">
        <v>561.15</v>
      </c>
      <c r="H100" s="368">
        <v>729.5</v>
      </c>
    </row>
    <row r="101" spans="1:8" ht="24.75" customHeight="1">
      <c r="A101" s="1" t="s">
        <v>120</v>
      </c>
      <c r="B101" s="1" t="s">
        <v>270</v>
      </c>
      <c r="C101" s="2" t="s">
        <v>472</v>
      </c>
      <c r="D101" s="2" t="s">
        <v>506</v>
      </c>
      <c r="E101" s="2" t="s">
        <v>523</v>
      </c>
      <c r="F101" s="3" t="s">
        <v>532</v>
      </c>
      <c r="G101" s="367">
        <v>156.07</v>
      </c>
      <c r="H101" s="368">
        <v>226.31</v>
      </c>
    </row>
    <row r="102" spans="1:8" ht="24.75" customHeight="1" thickBot="1">
      <c r="A102" s="5" t="s">
        <v>121</v>
      </c>
      <c r="B102" s="5" t="s">
        <v>271</v>
      </c>
      <c r="C102" s="6" t="s">
        <v>472</v>
      </c>
      <c r="D102" s="6" t="s">
        <v>507</v>
      </c>
      <c r="E102" s="6" t="s">
        <v>527</v>
      </c>
      <c r="F102" s="7" t="s">
        <v>532</v>
      </c>
      <c r="G102" s="367">
        <v>124.41</v>
      </c>
      <c r="H102" s="368">
        <v>180.4</v>
      </c>
    </row>
    <row r="103" spans="1:8" ht="24.75" customHeight="1" thickBot="1">
      <c r="A103" s="17"/>
      <c r="B103" s="18" t="s">
        <v>63</v>
      </c>
      <c r="C103" s="19"/>
      <c r="D103" s="19"/>
      <c r="E103" s="19"/>
      <c r="F103" s="20"/>
      <c r="G103" s="373"/>
      <c r="H103" s="374"/>
    </row>
    <row r="104" spans="1:8" ht="24.75" customHeight="1">
      <c r="A104" s="8" t="s">
        <v>122</v>
      </c>
      <c r="B104" s="8" t="s">
        <v>272</v>
      </c>
      <c r="C104" s="9" t="s">
        <v>471</v>
      </c>
      <c r="D104" s="9" t="s">
        <v>496</v>
      </c>
      <c r="E104" s="9" t="s">
        <v>522</v>
      </c>
      <c r="F104" s="10" t="s">
        <v>531</v>
      </c>
      <c r="G104" s="369">
        <v>543.75</v>
      </c>
      <c r="H104" s="370">
        <v>706.9</v>
      </c>
    </row>
    <row r="105" spans="1:8" ht="24.75" customHeight="1" thickBot="1">
      <c r="A105" s="5" t="s">
        <v>123</v>
      </c>
      <c r="B105" s="5" t="s">
        <v>273</v>
      </c>
      <c r="C105" s="6" t="s">
        <v>474</v>
      </c>
      <c r="D105" s="6" t="s">
        <v>496</v>
      </c>
      <c r="E105" s="6" t="s">
        <v>522</v>
      </c>
      <c r="F105" s="7" t="s">
        <v>531</v>
      </c>
      <c r="G105" s="369">
        <v>543.75</v>
      </c>
      <c r="H105" s="370">
        <v>706.9</v>
      </c>
    </row>
    <row r="106" spans="1:8" ht="24.75" customHeight="1" thickBot="1">
      <c r="A106" s="17"/>
      <c r="B106" s="18" t="s">
        <v>64</v>
      </c>
      <c r="C106" s="19"/>
      <c r="D106" s="19"/>
      <c r="E106" s="19"/>
      <c r="F106" s="20"/>
      <c r="G106" s="373"/>
      <c r="H106" s="374"/>
    </row>
    <row r="107" spans="1:8" ht="24.75" customHeight="1">
      <c r="A107" s="8" t="s">
        <v>124</v>
      </c>
      <c r="B107" s="8" t="s">
        <v>274</v>
      </c>
      <c r="C107" s="9" t="s">
        <v>481</v>
      </c>
      <c r="D107" s="9" t="s">
        <v>496</v>
      </c>
      <c r="E107" s="9" t="s">
        <v>522</v>
      </c>
      <c r="F107" s="10" t="s">
        <v>531</v>
      </c>
      <c r="G107" s="367">
        <v>561.15</v>
      </c>
      <c r="H107" s="368">
        <v>729.5</v>
      </c>
    </row>
    <row r="108" spans="1:8" ht="24.75" customHeight="1">
      <c r="A108" s="1" t="s">
        <v>125</v>
      </c>
      <c r="B108" s="1" t="s">
        <v>275</v>
      </c>
      <c r="C108" s="2" t="s">
        <v>471</v>
      </c>
      <c r="D108" s="2" t="s">
        <v>496</v>
      </c>
      <c r="E108" s="2" t="s">
        <v>522</v>
      </c>
      <c r="F108" s="3" t="s">
        <v>531</v>
      </c>
      <c r="G108" s="367">
        <v>561.15</v>
      </c>
      <c r="H108" s="368">
        <v>729.5</v>
      </c>
    </row>
    <row r="109" spans="1:8" ht="24.75" customHeight="1">
      <c r="A109" s="1" t="s">
        <v>126</v>
      </c>
      <c r="B109" s="1" t="s">
        <v>276</v>
      </c>
      <c r="C109" s="2" t="s">
        <v>482</v>
      </c>
      <c r="D109" s="2" t="s">
        <v>496</v>
      </c>
      <c r="E109" s="2" t="s">
        <v>522</v>
      </c>
      <c r="F109" s="3" t="s">
        <v>531</v>
      </c>
      <c r="G109" s="367">
        <v>561.15</v>
      </c>
      <c r="H109" s="368">
        <v>729.5</v>
      </c>
    </row>
    <row r="110" spans="1:8" ht="24.75" customHeight="1">
      <c r="A110" s="1" t="s">
        <v>180</v>
      </c>
      <c r="B110" s="1" t="s">
        <v>415</v>
      </c>
      <c r="C110" s="2" t="s">
        <v>481</v>
      </c>
      <c r="D110" s="2" t="s">
        <v>506</v>
      </c>
      <c r="E110" s="2" t="s">
        <v>523</v>
      </c>
      <c r="F110" s="3" t="s">
        <v>532</v>
      </c>
      <c r="G110" s="367">
        <v>156.07</v>
      </c>
      <c r="H110" s="368">
        <v>226.31</v>
      </c>
    </row>
    <row r="111" spans="1:8" ht="24.75" customHeight="1">
      <c r="A111" s="1" t="s">
        <v>181</v>
      </c>
      <c r="B111" s="1" t="s">
        <v>416</v>
      </c>
      <c r="C111" s="2" t="s">
        <v>471</v>
      </c>
      <c r="D111" s="2" t="s">
        <v>506</v>
      </c>
      <c r="E111" s="2" t="s">
        <v>523</v>
      </c>
      <c r="F111" s="3" t="s">
        <v>532</v>
      </c>
      <c r="G111" s="367">
        <v>156.07</v>
      </c>
      <c r="H111" s="368">
        <v>226.31</v>
      </c>
    </row>
    <row r="112" spans="1:8" ht="24.75" customHeight="1">
      <c r="A112" s="1" t="s">
        <v>182</v>
      </c>
      <c r="B112" s="1" t="s">
        <v>417</v>
      </c>
      <c r="C112" s="2" t="s">
        <v>482</v>
      </c>
      <c r="D112" s="2" t="s">
        <v>506</v>
      </c>
      <c r="E112" s="2" t="s">
        <v>523</v>
      </c>
      <c r="F112" s="3" t="s">
        <v>532</v>
      </c>
      <c r="G112" s="367">
        <v>156.07</v>
      </c>
      <c r="H112" s="368">
        <v>226.31</v>
      </c>
    </row>
    <row r="113" spans="1:8" ht="24.75" customHeight="1">
      <c r="A113" s="1" t="s">
        <v>183</v>
      </c>
      <c r="B113" s="1" t="s">
        <v>418</v>
      </c>
      <c r="C113" s="2" t="s">
        <v>481</v>
      </c>
      <c r="D113" s="2" t="s">
        <v>507</v>
      </c>
      <c r="E113" s="2" t="s">
        <v>527</v>
      </c>
      <c r="F113" s="3" t="s">
        <v>532</v>
      </c>
      <c r="G113" s="367">
        <v>124.41</v>
      </c>
      <c r="H113" s="368">
        <v>180.4</v>
      </c>
    </row>
    <row r="114" spans="1:8" ht="24.75" customHeight="1">
      <c r="A114" s="1" t="s">
        <v>184</v>
      </c>
      <c r="B114" s="1" t="s">
        <v>419</v>
      </c>
      <c r="C114" s="2" t="s">
        <v>471</v>
      </c>
      <c r="D114" s="2" t="s">
        <v>507</v>
      </c>
      <c r="E114" s="2" t="s">
        <v>527</v>
      </c>
      <c r="F114" s="3" t="s">
        <v>532</v>
      </c>
      <c r="G114" s="367">
        <v>124.41</v>
      </c>
      <c r="H114" s="368">
        <v>180.4</v>
      </c>
    </row>
    <row r="115" spans="1:8" ht="24.75" customHeight="1" thickBot="1">
      <c r="A115" s="5" t="s">
        <v>185</v>
      </c>
      <c r="B115" s="5" t="s">
        <v>420</v>
      </c>
      <c r="C115" s="6" t="s">
        <v>482</v>
      </c>
      <c r="D115" s="6" t="s">
        <v>507</v>
      </c>
      <c r="E115" s="6" t="s">
        <v>527</v>
      </c>
      <c r="F115" s="7" t="s">
        <v>532</v>
      </c>
      <c r="G115" s="367">
        <v>124.41</v>
      </c>
      <c r="H115" s="368">
        <v>180.4</v>
      </c>
    </row>
    <row r="116" spans="1:8" ht="24.75" customHeight="1" thickBot="1">
      <c r="A116" s="17"/>
      <c r="B116" s="18" t="s">
        <v>65</v>
      </c>
      <c r="C116" s="19"/>
      <c r="D116" s="19"/>
      <c r="E116" s="19"/>
      <c r="F116" s="20"/>
      <c r="G116" s="373"/>
      <c r="H116" s="374"/>
    </row>
    <row r="117" spans="1:8" ht="24.75" customHeight="1">
      <c r="A117" s="8" t="s">
        <v>127</v>
      </c>
      <c r="B117" s="8" t="s">
        <v>277</v>
      </c>
      <c r="C117" s="9" t="s">
        <v>472</v>
      </c>
      <c r="D117" s="9" t="s">
        <v>493</v>
      </c>
      <c r="E117" s="9" t="s">
        <v>521</v>
      </c>
      <c r="F117" s="10" t="s">
        <v>531</v>
      </c>
      <c r="G117" s="367">
        <v>525.26</v>
      </c>
      <c r="H117" s="368">
        <v>682.38</v>
      </c>
    </row>
    <row r="118" spans="1:8" ht="24.75" customHeight="1">
      <c r="A118" s="1" t="s">
        <v>128</v>
      </c>
      <c r="B118" s="1" t="s">
        <v>278</v>
      </c>
      <c r="C118" s="2" t="s">
        <v>474</v>
      </c>
      <c r="D118" s="2" t="s">
        <v>496</v>
      </c>
      <c r="E118" s="2" t="s">
        <v>522</v>
      </c>
      <c r="F118" s="3" t="s">
        <v>531</v>
      </c>
      <c r="G118" s="367">
        <v>520.91</v>
      </c>
      <c r="H118" s="368">
        <v>677.18</v>
      </c>
    </row>
    <row r="119" spans="1:8" ht="24.75" customHeight="1">
      <c r="A119" s="1" t="s">
        <v>129</v>
      </c>
      <c r="B119" s="1" t="s">
        <v>279</v>
      </c>
      <c r="C119" s="2" t="s">
        <v>474</v>
      </c>
      <c r="D119" s="2" t="s">
        <v>495</v>
      </c>
      <c r="E119" s="2" t="s">
        <v>523</v>
      </c>
      <c r="F119" s="3" t="s">
        <v>532</v>
      </c>
      <c r="G119" s="367">
        <v>124.41</v>
      </c>
      <c r="H119" s="368">
        <v>180.4</v>
      </c>
    </row>
    <row r="120" spans="1:8" ht="24.75" customHeight="1" thickBot="1">
      <c r="A120" s="5" t="s">
        <v>130</v>
      </c>
      <c r="B120" s="5" t="s">
        <v>280</v>
      </c>
      <c r="C120" s="6" t="s">
        <v>474</v>
      </c>
      <c r="D120" s="6" t="s">
        <v>493</v>
      </c>
      <c r="E120" s="6" t="s">
        <v>524</v>
      </c>
      <c r="F120" s="7" t="s">
        <v>532</v>
      </c>
      <c r="G120" s="371">
        <v>254.47</v>
      </c>
      <c r="H120" s="372">
        <v>368.98</v>
      </c>
    </row>
    <row r="121" spans="1:8" ht="24.75" customHeight="1" thickBot="1">
      <c r="A121" s="17"/>
      <c r="B121" s="18" t="s">
        <v>66</v>
      </c>
      <c r="C121" s="19"/>
      <c r="D121" s="19"/>
      <c r="E121" s="19"/>
      <c r="F121" s="20"/>
      <c r="G121" s="373"/>
      <c r="H121" s="374"/>
    </row>
    <row r="122" spans="1:8" ht="24.75" customHeight="1">
      <c r="A122" s="8">
        <v>233521021</v>
      </c>
      <c r="B122" s="8" t="s">
        <v>281</v>
      </c>
      <c r="C122" s="9" t="s">
        <v>471</v>
      </c>
      <c r="D122" s="9" t="s">
        <v>500</v>
      </c>
      <c r="E122" s="9" t="s">
        <v>521</v>
      </c>
      <c r="F122" s="10" t="s">
        <v>531</v>
      </c>
      <c r="G122" s="367">
        <v>439.35</v>
      </c>
      <c r="H122" s="368">
        <v>637.04999999999995</v>
      </c>
    </row>
    <row r="123" spans="1:8" ht="24.75" customHeight="1">
      <c r="A123" s="1">
        <v>233521022</v>
      </c>
      <c r="B123" s="1" t="s">
        <v>329</v>
      </c>
      <c r="C123" s="2" t="s">
        <v>471</v>
      </c>
      <c r="D123" s="2" t="s">
        <v>500</v>
      </c>
      <c r="E123" s="2" t="s">
        <v>521</v>
      </c>
      <c r="F123" s="3" t="s">
        <v>531</v>
      </c>
      <c r="G123" s="367">
        <v>439.35</v>
      </c>
      <c r="H123" s="368">
        <v>637.04999999999995</v>
      </c>
    </row>
    <row r="124" spans="1:8" ht="24.75" customHeight="1">
      <c r="A124" s="1" t="s">
        <v>131</v>
      </c>
      <c r="B124" s="1" t="s">
        <v>330</v>
      </c>
      <c r="C124" s="2" t="s">
        <v>471</v>
      </c>
      <c r="D124" s="2" t="s">
        <v>500</v>
      </c>
      <c r="E124" s="2" t="s">
        <v>524</v>
      </c>
      <c r="F124" s="3" t="s">
        <v>532</v>
      </c>
      <c r="G124" s="369">
        <v>160.6</v>
      </c>
      <c r="H124" s="370">
        <v>232.87</v>
      </c>
    </row>
    <row r="125" spans="1:8" ht="24.75" customHeight="1" thickBot="1">
      <c r="A125" s="5" t="s">
        <v>132</v>
      </c>
      <c r="B125" s="5" t="s">
        <v>331</v>
      </c>
      <c r="C125" s="6" t="s">
        <v>471</v>
      </c>
      <c r="D125" s="6" t="s">
        <v>500</v>
      </c>
      <c r="E125" s="6" t="s">
        <v>524</v>
      </c>
      <c r="F125" s="7" t="s">
        <v>532</v>
      </c>
      <c r="G125" s="369">
        <v>160.6</v>
      </c>
      <c r="H125" s="370">
        <v>232.87</v>
      </c>
    </row>
    <row r="126" spans="1:8" ht="24.75" customHeight="1" thickBot="1">
      <c r="A126" s="17"/>
      <c r="B126" s="18" t="s">
        <v>67</v>
      </c>
      <c r="C126" s="19"/>
      <c r="D126" s="19"/>
      <c r="E126" s="19"/>
      <c r="F126" s="20"/>
      <c r="G126" s="373"/>
      <c r="H126" s="374"/>
    </row>
    <row r="127" spans="1:8" ht="24.75" customHeight="1">
      <c r="A127" s="8" t="s">
        <v>133</v>
      </c>
      <c r="B127" s="8" t="s">
        <v>332</v>
      </c>
      <c r="C127" s="9" t="s">
        <v>478</v>
      </c>
      <c r="D127" s="9" t="s">
        <v>493</v>
      </c>
      <c r="E127" s="9" t="s">
        <v>525</v>
      </c>
      <c r="F127" s="10" t="s">
        <v>531</v>
      </c>
      <c r="G127" s="367">
        <v>600.29999999999995</v>
      </c>
      <c r="H127" s="368">
        <v>780.39</v>
      </c>
    </row>
    <row r="128" spans="1:8" ht="24.75" customHeight="1">
      <c r="A128" s="1" t="s">
        <v>134</v>
      </c>
      <c r="B128" s="1" t="s">
        <v>333</v>
      </c>
      <c r="C128" s="2" t="s">
        <v>482</v>
      </c>
      <c r="D128" s="2" t="s">
        <v>493</v>
      </c>
      <c r="E128" s="2" t="s">
        <v>525</v>
      </c>
      <c r="F128" s="3" t="s">
        <v>531</v>
      </c>
      <c r="G128" s="367">
        <v>600.29999999999995</v>
      </c>
      <c r="H128" s="368">
        <v>780.39</v>
      </c>
    </row>
    <row r="129" spans="1:8" ht="24.75" customHeight="1">
      <c r="A129" s="1" t="s">
        <v>135</v>
      </c>
      <c r="B129" s="1" t="s">
        <v>334</v>
      </c>
      <c r="C129" s="2" t="s">
        <v>484</v>
      </c>
      <c r="D129" s="2" t="s">
        <v>493</v>
      </c>
      <c r="E129" s="2" t="s">
        <v>525</v>
      </c>
      <c r="F129" s="3" t="s">
        <v>531</v>
      </c>
      <c r="G129" s="367">
        <v>600.29999999999995</v>
      </c>
      <c r="H129" s="368">
        <v>780.39</v>
      </c>
    </row>
    <row r="130" spans="1:8" ht="24.75" customHeight="1">
      <c r="A130" s="1" t="s">
        <v>136</v>
      </c>
      <c r="B130" s="1" t="s">
        <v>335</v>
      </c>
      <c r="C130" s="2" t="s">
        <v>481</v>
      </c>
      <c r="D130" s="2" t="s">
        <v>493</v>
      </c>
      <c r="E130" s="2" t="s">
        <v>521</v>
      </c>
      <c r="F130" s="3" t="s">
        <v>531</v>
      </c>
      <c r="G130" s="369">
        <v>585.08000000000004</v>
      </c>
      <c r="H130" s="370">
        <v>760.6</v>
      </c>
    </row>
    <row r="131" spans="1:8" ht="24.75" customHeight="1">
      <c r="A131" s="1" t="s">
        <v>137</v>
      </c>
      <c r="B131" s="1" t="s">
        <v>336</v>
      </c>
      <c r="C131" s="2" t="s">
        <v>478</v>
      </c>
      <c r="D131" s="2" t="s">
        <v>494</v>
      </c>
      <c r="E131" s="2" t="s">
        <v>522</v>
      </c>
      <c r="F131" s="3" t="s">
        <v>531</v>
      </c>
      <c r="G131" s="369">
        <v>576.38</v>
      </c>
      <c r="H131" s="370">
        <v>749.29</v>
      </c>
    </row>
    <row r="132" spans="1:8" ht="24.75" customHeight="1">
      <c r="A132" s="1" t="s">
        <v>138</v>
      </c>
      <c r="B132" s="1" t="s">
        <v>337</v>
      </c>
      <c r="C132" s="2" t="s">
        <v>482</v>
      </c>
      <c r="D132" s="2" t="s">
        <v>494</v>
      </c>
      <c r="E132" s="2" t="s">
        <v>522</v>
      </c>
      <c r="F132" s="3" t="s">
        <v>531</v>
      </c>
      <c r="G132" s="369">
        <v>576.38</v>
      </c>
      <c r="H132" s="370">
        <v>749.29</v>
      </c>
    </row>
    <row r="133" spans="1:8" ht="24.75" customHeight="1">
      <c r="A133" s="1" t="s">
        <v>139</v>
      </c>
      <c r="B133" s="1" t="s">
        <v>371</v>
      </c>
      <c r="C133" s="2" t="s">
        <v>481</v>
      </c>
      <c r="D133" s="2" t="s">
        <v>494</v>
      </c>
      <c r="E133" s="2" t="s">
        <v>522</v>
      </c>
      <c r="F133" s="3" t="s">
        <v>531</v>
      </c>
      <c r="G133" s="369">
        <v>576.38</v>
      </c>
      <c r="H133" s="370">
        <v>749.29</v>
      </c>
    </row>
    <row r="134" spans="1:8" ht="24.75" customHeight="1">
      <c r="A134" s="1" t="s">
        <v>140</v>
      </c>
      <c r="B134" s="1" t="s">
        <v>372</v>
      </c>
      <c r="C134" s="2" t="s">
        <v>478</v>
      </c>
      <c r="D134" s="2" t="s">
        <v>493</v>
      </c>
      <c r="E134" s="2" t="s">
        <v>524</v>
      </c>
      <c r="F134" s="3" t="s">
        <v>532</v>
      </c>
      <c r="G134" s="371">
        <v>206.97</v>
      </c>
      <c r="H134" s="372">
        <v>300.10000000000002</v>
      </c>
    </row>
    <row r="135" spans="1:8" ht="24.75" customHeight="1">
      <c r="A135" s="1" t="s">
        <v>141</v>
      </c>
      <c r="B135" s="1" t="s">
        <v>373</v>
      </c>
      <c r="C135" s="2" t="s">
        <v>478</v>
      </c>
      <c r="D135" s="2" t="s">
        <v>498</v>
      </c>
      <c r="E135" s="2" t="s">
        <v>523</v>
      </c>
      <c r="F135" s="3" t="s">
        <v>532</v>
      </c>
      <c r="G135" s="369">
        <v>124.41</v>
      </c>
      <c r="H135" s="370">
        <v>180.4</v>
      </c>
    </row>
    <row r="136" spans="1:8" ht="24.75" customHeight="1">
      <c r="A136" s="1" t="s">
        <v>142</v>
      </c>
      <c r="B136" s="1" t="s">
        <v>374</v>
      </c>
      <c r="C136" s="2" t="s">
        <v>484</v>
      </c>
      <c r="D136" s="2" t="s">
        <v>493</v>
      </c>
      <c r="E136" s="2" t="s">
        <v>524</v>
      </c>
      <c r="F136" s="3" t="s">
        <v>532</v>
      </c>
      <c r="G136" s="371">
        <v>206.97</v>
      </c>
      <c r="H136" s="372">
        <v>300.10000000000002</v>
      </c>
    </row>
    <row r="137" spans="1:8" ht="24.75" customHeight="1" thickBot="1">
      <c r="A137" s="5" t="s">
        <v>143</v>
      </c>
      <c r="B137" s="5" t="s">
        <v>375</v>
      </c>
      <c r="C137" s="6" t="s">
        <v>484</v>
      </c>
      <c r="D137" s="6" t="s">
        <v>498</v>
      </c>
      <c r="E137" s="6" t="s">
        <v>523</v>
      </c>
      <c r="F137" s="7" t="s">
        <v>532</v>
      </c>
      <c r="G137" s="369">
        <v>124.41</v>
      </c>
      <c r="H137" s="370">
        <v>180.4</v>
      </c>
    </row>
    <row r="138" spans="1:8" ht="24.75" customHeight="1" thickBot="1">
      <c r="A138" s="17"/>
      <c r="B138" s="18" t="s">
        <v>68</v>
      </c>
      <c r="C138" s="19"/>
      <c r="D138" s="19"/>
      <c r="E138" s="19"/>
      <c r="F138" s="20"/>
      <c r="G138" s="373"/>
      <c r="H138" s="374"/>
    </row>
    <row r="139" spans="1:8" ht="24.75" customHeight="1">
      <c r="A139" s="8" t="s">
        <v>144</v>
      </c>
      <c r="B139" s="8" t="s">
        <v>376</v>
      </c>
      <c r="C139" s="9" t="s">
        <v>465</v>
      </c>
      <c r="D139" s="9" t="s">
        <v>493</v>
      </c>
      <c r="E139" s="9" t="s">
        <v>525</v>
      </c>
      <c r="F139" s="10" t="s">
        <v>531</v>
      </c>
      <c r="G139" s="367">
        <v>540.48</v>
      </c>
      <c r="H139" s="368">
        <v>702.63</v>
      </c>
    </row>
    <row r="140" spans="1:8" ht="24.75" customHeight="1">
      <c r="A140" s="1" t="s">
        <v>145</v>
      </c>
      <c r="B140" s="1" t="s">
        <v>377</v>
      </c>
      <c r="C140" s="2" t="s">
        <v>465</v>
      </c>
      <c r="D140" s="2" t="s">
        <v>493</v>
      </c>
      <c r="E140" s="2" t="s">
        <v>521</v>
      </c>
      <c r="F140" s="3" t="s">
        <v>531</v>
      </c>
      <c r="G140" s="367">
        <v>525.26</v>
      </c>
      <c r="H140" s="368">
        <v>682.38</v>
      </c>
    </row>
    <row r="141" spans="1:8" ht="24.75" customHeight="1">
      <c r="A141" s="1" t="s">
        <v>146</v>
      </c>
      <c r="B141" s="1" t="s">
        <v>378</v>
      </c>
      <c r="C141" s="2" t="s">
        <v>465</v>
      </c>
      <c r="D141" s="2" t="s">
        <v>494</v>
      </c>
      <c r="E141" s="2" t="s">
        <v>522</v>
      </c>
      <c r="F141" s="3" t="s">
        <v>531</v>
      </c>
      <c r="G141" s="369">
        <v>543.75</v>
      </c>
      <c r="H141" s="370">
        <v>706.9</v>
      </c>
    </row>
    <row r="142" spans="1:8" ht="24.75" customHeight="1">
      <c r="A142" s="1" t="s">
        <v>147</v>
      </c>
      <c r="B142" s="1" t="s">
        <v>379</v>
      </c>
      <c r="C142" s="2" t="s">
        <v>465</v>
      </c>
      <c r="D142" s="2" t="s">
        <v>493</v>
      </c>
      <c r="E142" s="2" t="s">
        <v>524</v>
      </c>
      <c r="F142" s="3" t="s">
        <v>532</v>
      </c>
      <c r="G142" s="371">
        <v>254.47</v>
      </c>
      <c r="H142" s="372">
        <v>368.98</v>
      </c>
    </row>
    <row r="143" spans="1:8" ht="24.75" customHeight="1">
      <c r="A143" s="1" t="s">
        <v>148</v>
      </c>
      <c r="B143" s="1" t="s">
        <v>380</v>
      </c>
      <c r="C143" s="2" t="s">
        <v>465</v>
      </c>
      <c r="D143" s="2" t="s">
        <v>508</v>
      </c>
      <c r="E143" s="2" t="s">
        <v>523</v>
      </c>
      <c r="F143" s="3" t="s">
        <v>532</v>
      </c>
      <c r="G143" s="369">
        <v>124.41</v>
      </c>
      <c r="H143" s="370">
        <v>180.4</v>
      </c>
    </row>
    <row r="144" spans="1:8" ht="24.75" customHeight="1">
      <c r="A144" s="1" t="s">
        <v>149</v>
      </c>
      <c r="B144" s="1" t="s">
        <v>381</v>
      </c>
      <c r="C144" s="2" t="s">
        <v>485</v>
      </c>
      <c r="D144" s="2" t="s">
        <v>493</v>
      </c>
      <c r="E144" s="2" t="s">
        <v>525</v>
      </c>
      <c r="F144" s="3" t="s">
        <v>531</v>
      </c>
      <c r="G144" s="367">
        <v>540.48</v>
      </c>
      <c r="H144" s="368">
        <v>702.63</v>
      </c>
    </row>
    <row r="145" spans="1:8" ht="24.75" customHeight="1">
      <c r="A145" s="1" t="s">
        <v>150</v>
      </c>
      <c r="B145" s="1" t="s">
        <v>382</v>
      </c>
      <c r="C145" s="2" t="s">
        <v>485</v>
      </c>
      <c r="D145" s="2" t="s">
        <v>493</v>
      </c>
      <c r="E145" s="2" t="s">
        <v>521</v>
      </c>
      <c r="F145" s="3" t="s">
        <v>531</v>
      </c>
      <c r="G145" s="367">
        <v>525.26</v>
      </c>
      <c r="H145" s="368">
        <v>682.38</v>
      </c>
    </row>
    <row r="146" spans="1:8" ht="24.75" customHeight="1">
      <c r="A146" s="1" t="s">
        <v>151</v>
      </c>
      <c r="B146" s="1" t="s">
        <v>383</v>
      </c>
      <c r="C146" s="2" t="s">
        <v>485</v>
      </c>
      <c r="D146" s="2" t="s">
        <v>494</v>
      </c>
      <c r="E146" s="2" t="s">
        <v>522</v>
      </c>
      <c r="F146" s="3" t="s">
        <v>531</v>
      </c>
      <c r="G146" s="369">
        <v>543.75</v>
      </c>
      <c r="H146" s="370">
        <v>706.9</v>
      </c>
    </row>
    <row r="147" spans="1:8" ht="24.75" customHeight="1">
      <c r="A147" s="1" t="s">
        <v>152</v>
      </c>
      <c r="B147" s="1" t="s">
        <v>384</v>
      </c>
      <c r="C147" s="2" t="s">
        <v>485</v>
      </c>
      <c r="D147" s="2" t="s">
        <v>493</v>
      </c>
      <c r="E147" s="2" t="s">
        <v>524</v>
      </c>
      <c r="F147" s="3" t="s">
        <v>532</v>
      </c>
      <c r="G147" s="371">
        <v>254.47</v>
      </c>
      <c r="H147" s="372">
        <v>368.98</v>
      </c>
    </row>
    <row r="148" spans="1:8" ht="24.75" customHeight="1" thickBot="1">
      <c r="A148" s="5" t="s">
        <v>153</v>
      </c>
      <c r="B148" s="5" t="s">
        <v>385</v>
      </c>
      <c r="C148" s="6" t="s">
        <v>485</v>
      </c>
      <c r="D148" s="6" t="s">
        <v>508</v>
      </c>
      <c r="E148" s="6" t="s">
        <v>523</v>
      </c>
      <c r="F148" s="7" t="s">
        <v>532</v>
      </c>
      <c r="G148" s="369">
        <v>124.41</v>
      </c>
      <c r="H148" s="370">
        <v>180.4</v>
      </c>
    </row>
    <row r="149" spans="1:8" ht="24.75" customHeight="1" thickBot="1">
      <c r="A149" s="17"/>
      <c r="B149" s="18" t="s">
        <v>69</v>
      </c>
      <c r="C149" s="19"/>
      <c r="D149" s="19"/>
      <c r="E149" s="19"/>
      <c r="F149" s="20"/>
      <c r="G149" s="373"/>
      <c r="H149" s="374"/>
    </row>
    <row r="150" spans="1:8" ht="24.75" customHeight="1">
      <c r="A150" s="8" t="s">
        <v>154</v>
      </c>
      <c r="B150" s="8" t="s">
        <v>386</v>
      </c>
      <c r="C150" s="9" t="s">
        <v>486</v>
      </c>
      <c r="D150" s="9" t="s">
        <v>493</v>
      </c>
      <c r="E150" s="9" t="s">
        <v>525</v>
      </c>
      <c r="F150" s="10" t="s">
        <v>531</v>
      </c>
      <c r="G150" s="367">
        <v>540.48</v>
      </c>
      <c r="H150" s="368">
        <v>702.63</v>
      </c>
    </row>
    <row r="151" spans="1:8" ht="24.75" customHeight="1">
      <c r="A151" s="1" t="s">
        <v>155</v>
      </c>
      <c r="B151" s="1" t="s">
        <v>387</v>
      </c>
      <c r="C151" s="2" t="s">
        <v>471</v>
      </c>
      <c r="D151" s="2" t="s">
        <v>493</v>
      </c>
      <c r="E151" s="2" t="s">
        <v>521</v>
      </c>
      <c r="F151" s="3" t="s">
        <v>531</v>
      </c>
      <c r="G151" s="367">
        <v>525.26</v>
      </c>
      <c r="H151" s="368">
        <v>682.38</v>
      </c>
    </row>
    <row r="152" spans="1:8" ht="24.75" customHeight="1">
      <c r="A152" s="1" t="s">
        <v>156</v>
      </c>
      <c r="B152" s="1" t="s">
        <v>388</v>
      </c>
      <c r="C152" s="2" t="s">
        <v>471</v>
      </c>
      <c r="D152" s="2" t="s">
        <v>494</v>
      </c>
      <c r="E152" s="2" t="s">
        <v>522</v>
      </c>
      <c r="F152" s="3" t="s">
        <v>531</v>
      </c>
      <c r="G152" s="369">
        <v>543.75</v>
      </c>
      <c r="H152" s="370">
        <v>706.9</v>
      </c>
    </row>
    <row r="153" spans="1:8" ht="24.75" customHeight="1">
      <c r="A153" s="1" t="s">
        <v>157</v>
      </c>
      <c r="B153" s="1" t="s">
        <v>389</v>
      </c>
      <c r="C153" s="2" t="s">
        <v>471</v>
      </c>
      <c r="D153" s="2" t="s">
        <v>493</v>
      </c>
      <c r="E153" s="2" t="s">
        <v>524</v>
      </c>
      <c r="F153" s="3" t="s">
        <v>532</v>
      </c>
      <c r="G153" s="371">
        <v>206.97</v>
      </c>
      <c r="H153" s="372">
        <v>300.10000000000002</v>
      </c>
    </row>
    <row r="154" spans="1:8" ht="24.75" customHeight="1">
      <c r="A154" s="1" t="s">
        <v>158</v>
      </c>
      <c r="B154" s="1" t="s">
        <v>390</v>
      </c>
      <c r="C154" s="2" t="s">
        <v>471</v>
      </c>
      <c r="D154" s="2" t="s">
        <v>508</v>
      </c>
      <c r="E154" s="2" t="s">
        <v>523</v>
      </c>
      <c r="F154" s="3" t="s">
        <v>532</v>
      </c>
      <c r="G154" s="369">
        <v>124.41</v>
      </c>
      <c r="H154" s="370">
        <v>180.4</v>
      </c>
    </row>
    <row r="155" spans="1:8" ht="24.75" customHeight="1">
      <c r="A155" s="1" t="s">
        <v>159</v>
      </c>
      <c r="B155" s="1" t="s">
        <v>391</v>
      </c>
      <c r="C155" s="2" t="s">
        <v>478</v>
      </c>
      <c r="D155" s="2" t="s">
        <v>493</v>
      </c>
      <c r="E155" s="2" t="s">
        <v>525</v>
      </c>
      <c r="F155" s="3" t="s">
        <v>531</v>
      </c>
      <c r="G155" s="367">
        <v>540.48</v>
      </c>
      <c r="H155" s="368">
        <v>702.63</v>
      </c>
    </row>
    <row r="156" spans="1:8" ht="24.75" customHeight="1">
      <c r="A156" s="1" t="s">
        <v>160</v>
      </c>
      <c r="B156" s="1" t="s">
        <v>392</v>
      </c>
      <c r="C156" s="2" t="s">
        <v>478</v>
      </c>
      <c r="D156" s="2" t="s">
        <v>493</v>
      </c>
      <c r="E156" s="2" t="s">
        <v>521</v>
      </c>
      <c r="F156" s="3" t="s">
        <v>531</v>
      </c>
      <c r="G156" s="367">
        <v>525.26</v>
      </c>
      <c r="H156" s="368">
        <v>682.38</v>
      </c>
    </row>
    <row r="157" spans="1:8" ht="24.75" customHeight="1">
      <c r="A157" s="1" t="s">
        <v>161</v>
      </c>
      <c r="B157" s="1" t="s">
        <v>393</v>
      </c>
      <c r="C157" s="2" t="s">
        <v>478</v>
      </c>
      <c r="D157" s="2" t="s">
        <v>494</v>
      </c>
      <c r="E157" s="2" t="s">
        <v>522</v>
      </c>
      <c r="F157" s="3" t="s">
        <v>531</v>
      </c>
      <c r="G157" s="369">
        <v>543.75</v>
      </c>
      <c r="H157" s="370">
        <v>706.9</v>
      </c>
    </row>
    <row r="158" spans="1:8" ht="24.75" customHeight="1">
      <c r="A158" s="1" t="s">
        <v>162</v>
      </c>
      <c r="B158" s="1" t="s">
        <v>394</v>
      </c>
      <c r="C158" s="2" t="s">
        <v>478</v>
      </c>
      <c r="D158" s="2" t="s">
        <v>493</v>
      </c>
      <c r="E158" s="2" t="s">
        <v>524</v>
      </c>
      <c r="F158" s="3" t="s">
        <v>532</v>
      </c>
      <c r="G158" s="371">
        <v>206.97</v>
      </c>
      <c r="H158" s="372">
        <v>300.10000000000002</v>
      </c>
    </row>
    <row r="159" spans="1:8" ht="24.75" customHeight="1" thickBot="1">
      <c r="A159" s="5" t="s">
        <v>163</v>
      </c>
      <c r="B159" s="5" t="s">
        <v>395</v>
      </c>
      <c r="C159" s="6" t="s">
        <v>478</v>
      </c>
      <c r="D159" s="6" t="s">
        <v>508</v>
      </c>
      <c r="E159" s="6" t="s">
        <v>523</v>
      </c>
      <c r="F159" s="7" t="s">
        <v>532</v>
      </c>
      <c r="G159" s="369">
        <v>124.41</v>
      </c>
      <c r="H159" s="370">
        <v>180.4</v>
      </c>
    </row>
    <row r="160" spans="1:8" ht="24.75" customHeight="1" thickBot="1">
      <c r="A160" s="17"/>
      <c r="B160" s="18" t="s">
        <v>70</v>
      </c>
      <c r="C160" s="19"/>
      <c r="D160" s="19"/>
      <c r="E160" s="19"/>
      <c r="F160" s="20"/>
      <c r="G160" s="373"/>
      <c r="H160" s="374"/>
    </row>
    <row r="161" spans="1:8" ht="24.75" customHeight="1">
      <c r="A161" s="8" t="s">
        <v>164</v>
      </c>
      <c r="B161" s="8" t="s">
        <v>396</v>
      </c>
      <c r="C161" s="9" t="s">
        <v>487</v>
      </c>
      <c r="D161" s="9" t="s">
        <v>493</v>
      </c>
      <c r="E161" s="9" t="s">
        <v>521</v>
      </c>
      <c r="F161" s="10" t="s">
        <v>531</v>
      </c>
      <c r="G161" s="367">
        <v>605.73</v>
      </c>
      <c r="H161" s="368">
        <v>787.45</v>
      </c>
    </row>
    <row r="162" spans="1:8" ht="24.75" customHeight="1">
      <c r="A162" s="1" t="s">
        <v>165</v>
      </c>
      <c r="B162" s="1" t="s">
        <v>397</v>
      </c>
      <c r="C162" s="2" t="s">
        <v>488</v>
      </c>
      <c r="D162" s="2" t="s">
        <v>493</v>
      </c>
      <c r="E162" s="2" t="s">
        <v>525</v>
      </c>
      <c r="F162" s="3" t="s">
        <v>531</v>
      </c>
      <c r="G162" s="369">
        <v>637.27</v>
      </c>
      <c r="H162" s="370">
        <v>828.45</v>
      </c>
    </row>
    <row r="163" spans="1:8" ht="24.75" customHeight="1">
      <c r="A163" s="1" t="s">
        <v>166</v>
      </c>
      <c r="B163" s="1" t="s">
        <v>398</v>
      </c>
      <c r="C163" s="2" t="s">
        <v>489</v>
      </c>
      <c r="D163" s="2" t="s">
        <v>493</v>
      </c>
      <c r="E163" s="2" t="s">
        <v>525</v>
      </c>
      <c r="F163" s="3" t="s">
        <v>531</v>
      </c>
      <c r="G163" s="369">
        <v>637.27</v>
      </c>
      <c r="H163" s="370">
        <v>828.45</v>
      </c>
    </row>
    <row r="164" spans="1:8" ht="24.75" customHeight="1">
      <c r="A164" s="1" t="s">
        <v>167</v>
      </c>
      <c r="B164" s="1" t="s">
        <v>399</v>
      </c>
      <c r="C164" s="2" t="s">
        <v>478</v>
      </c>
      <c r="D164" s="2" t="s">
        <v>496</v>
      </c>
      <c r="E164" s="2" t="s">
        <v>522</v>
      </c>
      <c r="F164" s="3" t="s">
        <v>531</v>
      </c>
      <c r="G164" s="369">
        <v>576.38</v>
      </c>
      <c r="H164" s="370">
        <v>749.29</v>
      </c>
    </row>
    <row r="165" spans="1:8" ht="24.75" customHeight="1">
      <c r="A165" s="1" t="s">
        <v>168</v>
      </c>
      <c r="B165" s="1" t="s">
        <v>400</v>
      </c>
      <c r="C165" s="2" t="s">
        <v>471</v>
      </c>
      <c r="D165" s="2" t="s">
        <v>496</v>
      </c>
      <c r="E165" s="2" t="s">
        <v>522</v>
      </c>
      <c r="F165" s="3" t="s">
        <v>531</v>
      </c>
      <c r="G165" s="369">
        <v>576.38</v>
      </c>
      <c r="H165" s="370">
        <v>749.29</v>
      </c>
    </row>
    <row r="166" spans="1:8" ht="24.75" customHeight="1">
      <c r="A166" s="1" t="s">
        <v>202</v>
      </c>
      <c r="B166" s="1" t="s">
        <v>450</v>
      </c>
      <c r="C166" s="2" t="s">
        <v>471</v>
      </c>
      <c r="D166" s="2" t="s">
        <v>518</v>
      </c>
      <c r="E166" s="2" t="s">
        <v>523</v>
      </c>
      <c r="F166" s="3" t="s">
        <v>532</v>
      </c>
      <c r="G166" s="367">
        <v>156.07</v>
      </c>
      <c r="H166" s="368">
        <v>226.31</v>
      </c>
    </row>
    <row r="167" spans="1:8" ht="24.75" customHeight="1">
      <c r="A167" s="1" t="s">
        <v>203</v>
      </c>
      <c r="B167" s="1" t="s">
        <v>451</v>
      </c>
      <c r="C167" s="2" t="s">
        <v>471</v>
      </c>
      <c r="D167" s="2" t="s">
        <v>493</v>
      </c>
      <c r="E167" s="2" t="s">
        <v>527</v>
      </c>
      <c r="F167" s="3" t="s">
        <v>532</v>
      </c>
      <c r="G167" s="371">
        <v>254.47</v>
      </c>
      <c r="H167" s="372">
        <v>368.98</v>
      </c>
    </row>
    <row r="168" spans="1:8" ht="24.75" customHeight="1">
      <c r="A168" s="1" t="s">
        <v>204</v>
      </c>
      <c r="B168" s="1" t="s">
        <v>452</v>
      </c>
      <c r="C168" s="2" t="s">
        <v>482</v>
      </c>
      <c r="D168" s="2" t="s">
        <v>518</v>
      </c>
      <c r="E168" s="2" t="s">
        <v>523</v>
      </c>
      <c r="F168" s="3" t="s">
        <v>532</v>
      </c>
      <c r="G168" s="367">
        <v>156.07</v>
      </c>
      <c r="H168" s="368">
        <v>226.31</v>
      </c>
    </row>
    <row r="169" spans="1:8" ht="24.75" customHeight="1" thickBot="1">
      <c r="A169" s="5" t="s">
        <v>205</v>
      </c>
      <c r="B169" s="5" t="s">
        <v>453</v>
      </c>
      <c r="C169" s="6" t="s">
        <v>482</v>
      </c>
      <c r="D169" s="6" t="s">
        <v>493</v>
      </c>
      <c r="E169" s="6" t="s">
        <v>527</v>
      </c>
      <c r="F169" s="7" t="s">
        <v>532</v>
      </c>
      <c r="G169" s="371">
        <v>254.47</v>
      </c>
      <c r="H169" s="372">
        <v>368.98</v>
      </c>
    </row>
    <row r="170" spans="1:8" ht="24.75" customHeight="1" thickBot="1">
      <c r="A170" s="11"/>
      <c r="B170" s="16" t="s">
        <v>71</v>
      </c>
      <c r="C170" s="12"/>
      <c r="D170" s="12"/>
      <c r="E170" s="12"/>
      <c r="F170" s="13"/>
      <c r="G170" s="373"/>
      <c r="H170" s="374"/>
    </row>
    <row r="171" spans="1:8" ht="24.75" customHeight="1">
      <c r="A171" s="8" t="s">
        <v>169</v>
      </c>
      <c r="B171" s="117" t="s">
        <v>401</v>
      </c>
      <c r="C171" s="9" t="s">
        <v>465</v>
      </c>
      <c r="D171" s="9" t="s">
        <v>496</v>
      </c>
      <c r="E171" s="9" t="s">
        <v>522</v>
      </c>
      <c r="F171" s="10" t="s">
        <v>531</v>
      </c>
      <c r="G171" s="367">
        <v>577.46</v>
      </c>
      <c r="H171" s="368">
        <v>750.7</v>
      </c>
    </row>
    <row r="172" spans="1:8" ht="24.75" customHeight="1">
      <c r="A172" s="1" t="s">
        <v>170</v>
      </c>
      <c r="B172" s="115" t="s">
        <v>402</v>
      </c>
      <c r="C172" s="2" t="s">
        <v>465</v>
      </c>
      <c r="D172" s="2" t="s">
        <v>506</v>
      </c>
      <c r="E172" s="2" t="s">
        <v>523</v>
      </c>
      <c r="F172" s="3" t="s">
        <v>532</v>
      </c>
      <c r="G172" s="367">
        <v>156.07</v>
      </c>
      <c r="H172" s="368">
        <v>226.31</v>
      </c>
    </row>
    <row r="173" spans="1:8" ht="24.75" customHeight="1">
      <c r="A173" s="1" t="s">
        <v>171</v>
      </c>
      <c r="B173" s="115" t="s">
        <v>403</v>
      </c>
      <c r="C173" s="2" t="s">
        <v>465</v>
      </c>
      <c r="D173" s="2" t="s">
        <v>507</v>
      </c>
      <c r="E173" s="2" t="s">
        <v>527</v>
      </c>
      <c r="F173" s="3" t="s">
        <v>532</v>
      </c>
      <c r="G173" s="369">
        <v>124.41</v>
      </c>
      <c r="H173" s="370">
        <v>180.4</v>
      </c>
    </row>
    <row r="174" spans="1:8" ht="24.75" customHeight="1" thickBot="1">
      <c r="A174" s="5" t="s">
        <v>172</v>
      </c>
      <c r="B174" s="116" t="s">
        <v>404</v>
      </c>
      <c r="C174" s="6" t="s">
        <v>465</v>
      </c>
      <c r="D174" s="6" t="s">
        <v>509</v>
      </c>
      <c r="E174" s="6" t="s">
        <v>529</v>
      </c>
      <c r="F174" s="7" t="s">
        <v>532</v>
      </c>
      <c r="G174" s="371">
        <v>1365.11</v>
      </c>
      <c r="H174" s="372">
        <v>1979.41</v>
      </c>
    </row>
    <row r="175" spans="1:8" ht="24.75" customHeight="1" thickBot="1">
      <c r="A175" s="11"/>
      <c r="B175" s="16" t="s">
        <v>338</v>
      </c>
      <c r="C175" s="12"/>
      <c r="D175" s="12"/>
      <c r="E175" s="12"/>
      <c r="F175" s="13"/>
      <c r="G175" s="373"/>
      <c r="H175" s="374"/>
    </row>
    <row r="176" spans="1:8" ht="24.75" customHeight="1">
      <c r="A176" s="301">
        <v>235066031</v>
      </c>
      <c r="B176" s="310" t="s">
        <v>339</v>
      </c>
      <c r="C176" s="294" t="s">
        <v>469</v>
      </c>
      <c r="D176" s="302" t="s">
        <v>516</v>
      </c>
      <c r="E176" s="294" t="s">
        <v>521</v>
      </c>
      <c r="F176" s="303" t="s">
        <v>531</v>
      </c>
      <c r="G176" s="375">
        <v>603.5625</v>
      </c>
      <c r="H176" s="376">
        <v>784.62799999999993</v>
      </c>
    </row>
    <row r="177" spans="1:8" ht="24.75" customHeight="1">
      <c r="A177" s="304">
        <v>235066032</v>
      </c>
      <c r="B177" s="311" t="s">
        <v>340</v>
      </c>
      <c r="C177" s="295" t="s">
        <v>470</v>
      </c>
      <c r="D177" s="299" t="s">
        <v>516</v>
      </c>
      <c r="E177" s="295" t="s">
        <v>525</v>
      </c>
      <c r="F177" s="293" t="s">
        <v>531</v>
      </c>
      <c r="G177" s="369">
        <v>632.92499999999995</v>
      </c>
      <c r="H177" s="377">
        <v>822.79599999999994</v>
      </c>
    </row>
    <row r="178" spans="1:8" ht="24.75" customHeight="1">
      <c r="A178" s="305" t="s">
        <v>341</v>
      </c>
      <c r="B178" s="312" t="s">
        <v>342</v>
      </c>
      <c r="C178" s="296" t="s">
        <v>343</v>
      </c>
      <c r="D178" s="299" t="s">
        <v>516</v>
      </c>
      <c r="E178" s="295" t="s">
        <v>521</v>
      </c>
      <c r="F178" s="293" t="s">
        <v>531</v>
      </c>
      <c r="G178" s="369">
        <v>603.5625</v>
      </c>
      <c r="H178" s="377">
        <v>783.65299999999991</v>
      </c>
    </row>
    <row r="179" spans="1:8" ht="24.75" customHeight="1" thickBot="1">
      <c r="A179" s="306" t="s">
        <v>344</v>
      </c>
      <c r="B179" s="313" t="s">
        <v>345</v>
      </c>
      <c r="C179" s="297" t="s">
        <v>346</v>
      </c>
      <c r="D179" s="299" t="s">
        <v>516</v>
      </c>
      <c r="E179" s="295" t="s">
        <v>525</v>
      </c>
      <c r="F179" s="293" t="s">
        <v>531</v>
      </c>
      <c r="G179" s="369">
        <v>603.5625</v>
      </c>
      <c r="H179" s="377">
        <v>783.65299999999991</v>
      </c>
    </row>
    <row r="180" spans="1:8" ht="24.75" customHeight="1" thickTop="1">
      <c r="A180" s="304">
        <v>434366031</v>
      </c>
      <c r="B180" s="311" t="s">
        <v>347</v>
      </c>
      <c r="C180" s="295" t="s">
        <v>469</v>
      </c>
      <c r="D180" s="299" t="s">
        <v>496</v>
      </c>
      <c r="E180" s="295" t="s">
        <v>522</v>
      </c>
      <c r="F180" s="293" t="s">
        <v>531</v>
      </c>
      <c r="G180" s="369">
        <v>667.72500000000002</v>
      </c>
      <c r="H180" s="377">
        <v>868.03600000000006</v>
      </c>
    </row>
    <row r="181" spans="1:8" ht="24.75" customHeight="1">
      <c r="A181" s="304">
        <v>434366032</v>
      </c>
      <c r="B181" s="311" t="s">
        <v>348</v>
      </c>
      <c r="C181" s="295" t="s">
        <v>470</v>
      </c>
      <c r="D181" s="299" t="s">
        <v>496</v>
      </c>
      <c r="E181" s="295" t="s">
        <v>522</v>
      </c>
      <c r="F181" s="293" t="s">
        <v>531</v>
      </c>
      <c r="G181" s="369">
        <v>667.72500000000002</v>
      </c>
      <c r="H181" s="377">
        <v>868.03600000000006</v>
      </c>
    </row>
    <row r="182" spans="1:8" ht="24.75" customHeight="1">
      <c r="A182" s="304" t="s">
        <v>349</v>
      </c>
      <c r="B182" s="311" t="s">
        <v>350</v>
      </c>
      <c r="C182" s="295" t="s">
        <v>471</v>
      </c>
      <c r="D182" s="299" t="s">
        <v>351</v>
      </c>
      <c r="E182" s="295" t="s">
        <v>523</v>
      </c>
      <c r="F182" s="293" t="s">
        <v>532</v>
      </c>
      <c r="G182" s="369">
        <v>156.078</v>
      </c>
      <c r="H182" s="377">
        <v>226.31600000000003</v>
      </c>
    </row>
    <row r="183" spans="1:8" ht="24.75" customHeight="1">
      <c r="A183" s="304" t="s">
        <v>352</v>
      </c>
      <c r="B183" s="311" t="s">
        <v>353</v>
      </c>
      <c r="C183" s="295" t="s">
        <v>471</v>
      </c>
      <c r="D183" s="299" t="s">
        <v>354</v>
      </c>
      <c r="E183" s="295" t="s">
        <v>523</v>
      </c>
      <c r="F183" s="293" t="s">
        <v>532</v>
      </c>
      <c r="G183" s="369">
        <v>116.49299999999999</v>
      </c>
      <c r="H183" s="377">
        <v>168.92500000000001</v>
      </c>
    </row>
    <row r="184" spans="1:8" ht="24.75" customHeight="1">
      <c r="A184" s="304" t="s">
        <v>355</v>
      </c>
      <c r="B184" s="311" t="s">
        <v>356</v>
      </c>
      <c r="C184" s="295" t="s">
        <v>471</v>
      </c>
      <c r="D184" s="299" t="s">
        <v>357</v>
      </c>
      <c r="E184" s="295" t="s">
        <v>530</v>
      </c>
      <c r="F184" s="293" t="s">
        <v>370</v>
      </c>
      <c r="G184" s="369">
        <v>585.85800000000006</v>
      </c>
      <c r="H184" s="377">
        <v>849.48249999999996</v>
      </c>
    </row>
    <row r="185" spans="1:8" ht="24.75" customHeight="1">
      <c r="A185" s="304" t="s">
        <v>358</v>
      </c>
      <c r="B185" s="311" t="s">
        <v>359</v>
      </c>
      <c r="C185" s="295" t="s">
        <v>471</v>
      </c>
      <c r="D185" s="299" t="s">
        <v>360</v>
      </c>
      <c r="E185" s="295" t="s">
        <v>524</v>
      </c>
      <c r="F185" s="293" t="s">
        <v>532</v>
      </c>
      <c r="G185" s="369">
        <v>463.71</v>
      </c>
      <c r="H185" s="377">
        <v>672.37950000000001</v>
      </c>
    </row>
    <row r="186" spans="1:8" ht="24.75" customHeight="1">
      <c r="A186" s="304" t="s">
        <v>361</v>
      </c>
      <c r="B186" s="311" t="s">
        <v>362</v>
      </c>
      <c r="C186" s="295" t="s">
        <v>471</v>
      </c>
      <c r="D186" s="299" t="s">
        <v>506</v>
      </c>
      <c r="E186" s="295" t="s">
        <v>523</v>
      </c>
      <c r="F186" s="293" t="s">
        <v>532</v>
      </c>
      <c r="G186" s="369">
        <v>156.078</v>
      </c>
      <c r="H186" s="377">
        <v>226.31600000000003</v>
      </c>
    </row>
    <row r="187" spans="1:8" ht="24.75" customHeight="1">
      <c r="A187" s="304" t="s">
        <v>363</v>
      </c>
      <c r="B187" s="311" t="s">
        <v>364</v>
      </c>
      <c r="C187" s="295" t="s">
        <v>471</v>
      </c>
      <c r="D187" s="299" t="s">
        <v>365</v>
      </c>
      <c r="E187" s="295" t="s">
        <v>523</v>
      </c>
      <c r="F187" s="293" t="s">
        <v>532</v>
      </c>
      <c r="G187" s="369">
        <v>132.327</v>
      </c>
      <c r="H187" s="377">
        <v>191.86399999999998</v>
      </c>
    </row>
    <row r="188" spans="1:8" ht="24.75" customHeight="1">
      <c r="A188" s="304" t="s">
        <v>366</v>
      </c>
      <c r="B188" s="311" t="s">
        <v>367</v>
      </c>
      <c r="C188" s="295" t="s">
        <v>471</v>
      </c>
      <c r="D188" s="300" t="s">
        <v>507</v>
      </c>
      <c r="E188" s="295" t="s">
        <v>524</v>
      </c>
      <c r="F188" s="293" t="s">
        <v>532</v>
      </c>
      <c r="G188" s="369">
        <v>124.41</v>
      </c>
      <c r="H188" s="377">
        <v>180.38</v>
      </c>
    </row>
    <row r="189" spans="1:8" ht="24.75" customHeight="1" thickBot="1">
      <c r="A189" s="307" t="s">
        <v>368</v>
      </c>
      <c r="B189" s="314" t="s">
        <v>369</v>
      </c>
      <c r="C189" s="298" t="s">
        <v>471</v>
      </c>
      <c r="D189" s="308" t="s">
        <v>509</v>
      </c>
      <c r="E189" s="298" t="s">
        <v>529</v>
      </c>
      <c r="F189" s="309" t="s">
        <v>370</v>
      </c>
      <c r="G189" s="378">
        <v>1365.117</v>
      </c>
      <c r="H189" s="379">
        <v>1979.4</v>
      </c>
    </row>
    <row r="190" spans="1:8" ht="24.75" customHeight="1" thickBot="1">
      <c r="A190" s="17"/>
      <c r="B190" s="18" t="s">
        <v>72</v>
      </c>
      <c r="C190" s="19"/>
      <c r="D190" s="19"/>
      <c r="E190" s="19"/>
      <c r="F190" s="20"/>
      <c r="G190" s="373"/>
      <c r="H190" s="374"/>
    </row>
    <row r="191" spans="1:8" ht="24.75" customHeight="1">
      <c r="A191" s="8" t="s">
        <v>173</v>
      </c>
      <c r="B191" s="8" t="s">
        <v>405</v>
      </c>
      <c r="C191" s="9" t="s">
        <v>465</v>
      </c>
      <c r="D191" s="9" t="s">
        <v>496</v>
      </c>
      <c r="E191" s="9" t="s">
        <v>522</v>
      </c>
      <c r="F191" s="10" t="s">
        <v>531</v>
      </c>
      <c r="G191" s="367">
        <v>568.76</v>
      </c>
      <c r="H191" s="368">
        <v>739.39</v>
      </c>
    </row>
    <row r="192" spans="1:8" ht="24.75" customHeight="1">
      <c r="A192" s="1" t="s">
        <v>174</v>
      </c>
      <c r="B192" s="1" t="s">
        <v>406</v>
      </c>
      <c r="C192" s="2" t="s">
        <v>465</v>
      </c>
      <c r="D192" s="2" t="s">
        <v>506</v>
      </c>
      <c r="E192" s="2" t="s">
        <v>523</v>
      </c>
      <c r="F192" s="3" t="s">
        <v>532</v>
      </c>
      <c r="G192" s="367">
        <v>156.07</v>
      </c>
      <c r="H192" s="368">
        <v>226.31</v>
      </c>
    </row>
    <row r="193" spans="1:8" ht="24.75" customHeight="1" thickBot="1">
      <c r="A193" s="5" t="s">
        <v>175</v>
      </c>
      <c r="B193" s="5" t="s">
        <v>407</v>
      </c>
      <c r="C193" s="6" t="s">
        <v>465</v>
      </c>
      <c r="D193" s="6" t="s">
        <v>507</v>
      </c>
      <c r="E193" s="6" t="s">
        <v>527</v>
      </c>
      <c r="F193" s="7" t="s">
        <v>532</v>
      </c>
      <c r="G193" s="369">
        <v>124.41</v>
      </c>
      <c r="H193" s="370">
        <v>180.4</v>
      </c>
    </row>
    <row r="194" spans="1:8" ht="24.75" customHeight="1" thickBot="1">
      <c r="A194" s="17"/>
      <c r="B194" s="18" t="s">
        <v>73</v>
      </c>
      <c r="C194" s="19"/>
      <c r="D194" s="19"/>
      <c r="E194" s="19"/>
      <c r="F194" s="20"/>
      <c r="G194" s="373"/>
      <c r="H194" s="374"/>
    </row>
    <row r="195" spans="1:8" ht="24.75" customHeight="1">
      <c r="A195" s="8" t="s">
        <v>176</v>
      </c>
      <c r="B195" s="8" t="s">
        <v>408</v>
      </c>
      <c r="C195" s="9" t="s">
        <v>474</v>
      </c>
      <c r="D195" s="9" t="s">
        <v>496</v>
      </c>
      <c r="E195" s="9" t="s">
        <v>522</v>
      </c>
      <c r="F195" s="10" t="s">
        <v>531</v>
      </c>
      <c r="G195" s="367">
        <v>627.49</v>
      </c>
      <c r="H195" s="368">
        <v>815.73</v>
      </c>
    </row>
    <row r="196" spans="1:8" ht="24.75" customHeight="1">
      <c r="A196" s="1" t="s">
        <v>177</v>
      </c>
      <c r="B196" s="1" t="s">
        <v>409</v>
      </c>
      <c r="C196" s="2" t="s">
        <v>482</v>
      </c>
      <c r="D196" s="2" t="s">
        <v>496</v>
      </c>
      <c r="E196" s="2" t="s">
        <v>522</v>
      </c>
      <c r="F196" s="3" t="s">
        <v>531</v>
      </c>
      <c r="G196" s="367">
        <v>627.49</v>
      </c>
      <c r="H196" s="368">
        <v>815.73</v>
      </c>
    </row>
    <row r="197" spans="1:8" ht="24.75" customHeight="1">
      <c r="A197" s="1" t="s">
        <v>178</v>
      </c>
      <c r="B197" s="1" t="s">
        <v>410</v>
      </c>
      <c r="C197" s="2" t="s">
        <v>474</v>
      </c>
      <c r="D197" s="2" t="s">
        <v>506</v>
      </c>
      <c r="E197" s="2" t="s">
        <v>523</v>
      </c>
      <c r="F197" s="3" t="s">
        <v>532</v>
      </c>
      <c r="G197" s="367">
        <v>156.07</v>
      </c>
      <c r="H197" s="368">
        <v>226.31</v>
      </c>
    </row>
    <row r="198" spans="1:8" ht="24.75" customHeight="1" thickBot="1">
      <c r="A198" s="5" t="s">
        <v>179</v>
      </c>
      <c r="B198" s="5" t="s">
        <v>411</v>
      </c>
      <c r="C198" s="6" t="s">
        <v>474</v>
      </c>
      <c r="D198" s="6" t="s">
        <v>507</v>
      </c>
      <c r="E198" s="6" t="s">
        <v>527</v>
      </c>
      <c r="F198" s="7" t="s">
        <v>532</v>
      </c>
      <c r="G198" s="369">
        <v>124.41</v>
      </c>
      <c r="H198" s="370">
        <v>180.4</v>
      </c>
    </row>
    <row r="199" spans="1:8" ht="24.75" customHeight="1" thickBot="1">
      <c r="A199" s="17"/>
      <c r="B199" s="18" t="s">
        <v>74</v>
      </c>
      <c r="C199" s="19"/>
      <c r="D199" s="19"/>
      <c r="E199" s="19"/>
      <c r="F199" s="20"/>
      <c r="G199" s="373"/>
      <c r="H199" s="374"/>
    </row>
    <row r="200" spans="1:8" ht="24.75" customHeight="1">
      <c r="A200" s="8">
        <v>155007041</v>
      </c>
      <c r="B200" s="8" t="s">
        <v>412</v>
      </c>
      <c r="C200" s="9" t="s">
        <v>471</v>
      </c>
      <c r="D200" s="9" t="s">
        <v>510</v>
      </c>
      <c r="E200" s="9" t="s">
        <v>522</v>
      </c>
      <c r="F200" s="10" t="s">
        <v>531</v>
      </c>
      <c r="G200" s="367">
        <v>699.9</v>
      </c>
      <c r="H200" s="368">
        <v>870.87</v>
      </c>
    </row>
    <row r="201" spans="1:8" ht="24.75" customHeight="1">
      <c r="A201" s="1">
        <v>155007063</v>
      </c>
      <c r="B201" s="1" t="s">
        <v>413</v>
      </c>
      <c r="C201" s="2" t="s">
        <v>490</v>
      </c>
      <c r="D201" s="2" t="s">
        <v>510</v>
      </c>
      <c r="E201" s="2" t="s">
        <v>522</v>
      </c>
      <c r="F201" s="3" t="s">
        <v>531</v>
      </c>
      <c r="G201" s="367">
        <v>699.9</v>
      </c>
      <c r="H201" s="368">
        <v>870.87</v>
      </c>
    </row>
    <row r="202" spans="1:8" ht="24.75" customHeight="1" thickBot="1">
      <c r="A202" s="5">
        <v>155007061</v>
      </c>
      <c r="B202" s="5" t="s">
        <v>414</v>
      </c>
      <c r="C202" s="6" t="s">
        <v>469</v>
      </c>
      <c r="D202" s="6" t="s">
        <v>510</v>
      </c>
      <c r="E202" s="6" t="s">
        <v>522</v>
      </c>
      <c r="F202" s="7" t="s">
        <v>531</v>
      </c>
      <c r="G202" s="367">
        <v>699.9</v>
      </c>
      <c r="H202" s="368">
        <v>870.87</v>
      </c>
    </row>
    <row r="203" spans="1:8" ht="24.75" customHeight="1" thickBot="1">
      <c r="A203" s="21"/>
      <c r="B203" s="22" t="s">
        <v>75</v>
      </c>
      <c r="C203" s="23"/>
      <c r="D203" s="23"/>
      <c r="E203" s="23"/>
      <c r="F203" s="23"/>
      <c r="G203" s="380"/>
      <c r="H203" s="381"/>
    </row>
    <row r="204" spans="1:8" ht="24.75" customHeight="1">
      <c r="A204" s="8">
        <v>233551031</v>
      </c>
      <c r="B204" s="8" t="s">
        <v>421</v>
      </c>
      <c r="C204" s="9" t="s">
        <v>469</v>
      </c>
      <c r="D204" s="9" t="s">
        <v>500</v>
      </c>
      <c r="E204" s="9" t="s">
        <v>521</v>
      </c>
      <c r="F204" s="10" t="s">
        <v>531</v>
      </c>
      <c r="G204" s="367">
        <v>485.02</v>
      </c>
      <c r="H204" s="368">
        <v>630.53</v>
      </c>
    </row>
    <row r="205" spans="1:8" ht="24.75" customHeight="1">
      <c r="A205" s="1">
        <v>233551032</v>
      </c>
      <c r="B205" s="1" t="s">
        <v>422</v>
      </c>
      <c r="C205" s="2" t="s">
        <v>470</v>
      </c>
      <c r="D205" s="2" t="s">
        <v>500</v>
      </c>
      <c r="E205" s="2" t="s">
        <v>521</v>
      </c>
      <c r="F205" s="3" t="s">
        <v>531</v>
      </c>
      <c r="G205" s="367">
        <v>485.02</v>
      </c>
      <c r="H205" s="368">
        <v>630.53</v>
      </c>
    </row>
    <row r="206" spans="1:8" ht="24.75" customHeight="1">
      <c r="A206" s="1" t="s">
        <v>186</v>
      </c>
      <c r="B206" s="1" t="s">
        <v>423</v>
      </c>
      <c r="C206" s="2" t="s">
        <v>469</v>
      </c>
      <c r="D206" s="2" t="s">
        <v>511</v>
      </c>
      <c r="E206" s="2" t="s">
        <v>523</v>
      </c>
      <c r="F206" s="3" t="s">
        <v>532</v>
      </c>
      <c r="G206" s="367">
        <v>156.07</v>
      </c>
      <c r="H206" s="368">
        <v>226.31</v>
      </c>
    </row>
    <row r="207" spans="1:8" ht="24.75" customHeight="1" thickBot="1">
      <c r="A207" s="5" t="s">
        <v>187</v>
      </c>
      <c r="B207" s="5" t="s">
        <v>424</v>
      </c>
      <c r="C207" s="6" t="s">
        <v>470</v>
      </c>
      <c r="D207" s="6" t="s">
        <v>511</v>
      </c>
      <c r="E207" s="6" t="s">
        <v>523</v>
      </c>
      <c r="F207" s="7" t="s">
        <v>532</v>
      </c>
      <c r="G207" s="367">
        <v>156.07</v>
      </c>
      <c r="H207" s="368">
        <v>226.31</v>
      </c>
    </row>
    <row r="208" spans="1:8" ht="24.75" customHeight="1" thickBot="1">
      <c r="A208" s="21"/>
      <c r="B208" s="22" t="s">
        <v>541</v>
      </c>
      <c r="C208" s="23"/>
      <c r="D208" s="23"/>
      <c r="E208" s="23"/>
      <c r="F208" s="23"/>
      <c r="G208" s="380"/>
      <c r="H208" s="381"/>
    </row>
    <row r="209" spans="1:8" ht="24.75" customHeight="1">
      <c r="A209" s="8">
        <v>155058071</v>
      </c>
      <c r="B209" s="8" t="s">
        <v>437</v>
      </c>
      <c r="C209" s="9" t="s">
        <v>464</v>
      </c>
      <c r="D209" s="9" t="s">
        <v>510</v>
      </c>
      <c r="E209" s="9" t="s">
        <v>522</v>
      </c>
      <c r="F209" s="10" t="s">
        <v>531</v>
      </c>
      <c r="G209" s="367">
        <v>667.73</v>
      </c>
      <c r="H209" s="368">
        <v>868.04</v>
      </c>
    </row>
    <row r="210" spans="1:8" ht="24.75" customHeight="1" thickBot="1">
      <c r="A210" s="5" t="s">
        <v>208</v>
      </c>
      <c r="B210" s="5" t="s">
        <v>456</v>
      </c>
      <c r="C210" s="6" t="s">
        <v>465</v>
      </c>
      <c r="D210" s="6" t="s">
        <v>519</v>
      </c>
      <c r="E210" s="6" t="s">
        <v>523</v>
      </c>
      <c r="F210" s="7" t="s">
        <v>532</v>
      </c>
      <c r="G210" s="367">
        <v>156.07</v>
      </c>
      <c r="H210" s="368">
        <v>226.31</v>
      </c>
    </row>
    <row r="211" spans="1:8" ht="24.75" customHeight="1" thickBot="1">
      <c r="A211" s="17"/>
      <c r="B211" s="18" t="s">
        <v>76</v>
      </c>
      <c r="C211" s="19"/>
      <c r="D211" s="19"/>
      <c r="E211" s="19"/>
      <c r="F211" s="20"/>
      <c r="G211" s="373"/>
      <c r="H211" s="374"/>
    </row>
    <row r="212" spans="1:8" ht="24.75" customHeight="1">
      <c r="A212" s="8">
        <v>155057031</v>
      </c>
      <c r="B212" s="8" t="s">
        <v>438</v>
      </c>
      <c r="C212" s="9" t="s">
        <v>469</v>
      </c>
      <c r="D212" s="9" t="s">
        <v>510</v>
      </c>
      <c r="E212" s="9" t="s">
        <v>522</v>
      </c>
      <c r="F212" s="10" t="s">
        <v>531</v>
      </c>
      <c r="G212" s="367">
        <v>667.73</v>
      </c>
      <c r="H212" s="368">
        <v>868.04</v>
      </c>
    </row>
    <row r="213" spans="1:8" ht="24.75" customHeight="1">
      <c r="A213" s="1">
        <v>155057021</v>
      </c>
      <c r="B213" s="1" t="s">
        <v>438</v>
      </c>
      <c r="C213" s="2" t="s">
        <v>469</v>
      </c>
      <c r="D213" s="2" t="s">
        <v>510</v>
      </c>
      <c r="E213" s="2" t="s">
        <v>522</v>
      </c>
      <c r="F213" s="3" t="s">
        <v>531</v>
      </c>
      <c r="G213" s="367">
        <v>667.73</v>
      </c>
      <c r="H213" s="368">
        <v>868.04</v>
      </c>
    </row>
    <row r="214" spans="1:8" ht="24.75" customHeight="1">
      <c r="A214" s="5">
        <v>155057032</v>
      </c>
      <c r="B214" s="5" t="s">
        <v>457</v>
      </c>
      <c r="C214" s="6" t="s">
        <v>470</v>
      </c>
      <c r="D214" s="6" t="s">
        <v>510</v>
      </c>
      <c r="E214" s="6" t="s">
        <v>522</v>
      </c>
      <c r="F214" s="7" t="s">
        <v>531</v>
      </c>
      <c r="G214" s="367">
        <v>667.73</v>
      </c>
      <c r="H214" s="368">
        <v>868.04</v>
      </c>
    </row>
    <row r="215" spans="1:8" ht="24.75" customHeight="1">
      <c r="A215" s="1" t="s">
        <v>206</v>
      </c>
      <c r="B215" s="1" t="s">
        <v>454</v>
      </c>
      <c r="C215" s="2" t="s">
        <v>471</v>
      </c>
      <c r="D215" s="2" t="s">
        <v>519</v>
      </c>
      <c r="E215" s="2" t="s">
        <v>523</v>
      </c>
      <c r="F215" s="3" t="s">
        <v>532</v>
      </c>
      <c r="G215" s="369">
        <v>150.44</v>
      </c>
      <c r="H215" s="370">
        <v>218.14</v>
      </c>
    </row>
    <row r="216" spans="1:8" ht="24.75" customHeight="1" thickBot="1">
      <c r="A216" s="1" t="s">
        <v>207</v>
      </c>
      <c r="B216" s="1" t="s">
        <v>455</v>
      </c>
      <c r="C216" s="2" t="s">
        <v>471</v>
      </c>
      <c r="D216" s="2" t="s">
        <v>520</v>
      </c>
      <c r="E216" s="2" t="s">
        <v>527</v>
      </c>
      <c r="F216" s="3" t="s">
        <v>532</v>
      </c>
      <c r="G216" s="369">
        <v>124.41</v>
      </c>
      <c r="H216" s="382">
        <v>124.41</v>
      </c>
    </row>
    <row r="217" spans="1:8" ht="24.75" customHeight="1" thickBot="1">
      <c r="A217" s="17"/>
      <c r="B217" s="18" t="s">
        <v>77</v>
      </c>
      <c r="C217" s="19"/>
      <c r="D217" s="19"/>
      <c r="E217" s="19"/>
      <c r="F217" s="20"/>
      <c r="G217" s="373"/>
      <c r="H217" s="374"/>
    </row>
    <row r="218" spans="1:8" ht="24.75" customHeight="1">
      <c r="A218" s="8">
        <v>434363022</v>
      </c>
      <c r="B218" s="8" t="s">
        <v>439</v>
      </c>
      <c r="C218" s="9" t="s">
        <v>491</v>
      </c>
      <c r="D218" s="9" t="s">
        <v>496</v>
      </c>
      <c r="E218" s="9" t="s">
        <v>522</v>
      </c>
      <c r="F218" s="10" t="s">
        <v>531</v>
      </c>
      <c r="G218" s="367">
        <v>667.73</v>
      </c>
      <c r="H218" s="368">
        <v>868.04</v>
      </c>
    </row>
    <row r="219" spans="1:8" ht="24.75" customHeight="1" thickBot="1">
      <c r="A219" s="5">
        <v>434363071</v>
      </c>
      <c r="B219" s="5" t="s">
        <v>440</v>
      </c>
      <c r="C219" s="6" t="s">
        <v>464</v>
      </c>
      <c r="D219" s="6" t="s">
        <v>496</v>
      </c>
      <c r="E219" s="6" t="s">
        <v>522</v>
      </c>
      <c r="F219" s="7" t="s">
        <v>531</v>
      </c>
      <c r="G219" s="367">
        <v>667.73</v>
      </c>
      <c r="H219" s="368">
        <v>868.04</v>
      </c>
    </row>
    <row r="220" spans="1:8" ht="24.75" customHeight="1" thickBot="1">
      <c r="A220" s="17"/>
      <c r="B220" s="18" t="s">
        <v>78</v>
      </c>
      <c r="C220" s="19"/>
      <c r="D220" s="19"/>
      <c r="E220" s="19"/>
      <c r="F220" s="20"/>
      <c r="G220" s="373"/>
      <c r="H220" s="374"/>
    </row>
    <row r="221" spans="1:8" ht="24.75" customHeight="1">
      <c r="A221" s="8">
        <v>434367022</v>
      </c>
      <c r="B221" s="8" t="s">
        <v>441</v>
      </c>
      <c r="C221" s="9" t="s">
        <v>492</v>
      </c>
      <c r="D221" s="9" t="s">
        <v>496</v>
      </c>
      <c r="E221" s="9" t="s">
        <v>522</v>
      </c>
      <c r="F221" s="10" t="s">
        <v>531</v>
      </c>
      <c r="G221" s="367">
        <v>667.73</v>
      </c>
      <c r="H221" s="368">
        <v>868.04</v>
      </c>
    </row>
    <row r="222" spans="1:8" ht="24.75" customHeight="1">
      <c r="A222" s="1">
        <v>235067021</v>
      </c>
      <c r="B222" s="1" t="s">
        <v>442</v>
      </c>
      <c r="C222" s="2" t="s">
        <v>472</v>
      </c>
      <c r="D222" s="2" t="s">
        <v>516</v>
      </c>
      <c r="E222" s="2" t="s">
        <v>521</v>
      </c>
      <c r="F222" s="3" t="s">
        <v>531</v>
      </c>
      <c r="G222" s="369">
        <v>603.55999999999995</v>
      </c>
      <c r="H222" s="370">
        <v>784.63</v>
      </c>
    </row>
    <row r="223" spans="1:8" ht="24.75" customHeight="1" thickBot="1">
      <c r="A223" s="5">
        <v>235067022</v>
      </c>
      <c r="B223" s="5" t="s">
        <v>443</v>
      </c>
      <c r="C223" s="6" t="s">
        <v>492</v>
      </c>
      <c r="D223" s="6" t="s">
        <v>516</v>
      </c>
      <c r="E223" s="6" t="s">
        <v>525</v>
      </c>
      <c r="F223" s="7" t="s">
        <v>531</v>
      </c>
      <c r="G223" s="371">
        <v>632.55999999999995</v>
      </c>
      <c r="H223" s="372">
        <v>822.8</v>
      </c>
    </row>
    <row r="224" spans="1:8" ht="24.75" customHeight="1" thickBot="1">
      <c r="A224" s="17"/>
      <c r="B224" s="18" t="s">
        <v>543</v>
      </c>
      <c r="C224" s="19"/>
      <c r="D224" s="19"/>
      <c r="E224" s="19"/>
      <c r="F224" s="20"/>
      <c r="G224" s="373"/>
      <c r="H224" s="374"/>
    </row>
    <row r="225" spans="1:8" ht="24.75" customHeight="1">
      <c r="A225" s="8">
        <v>235068021</v>
      </c>
      <c r="B225" s="8" t="s">
        <v>445</v>
      </c>
      <c r="C225" s="9" t="s">
        <v>472</v>
      </c>
      <c r="D225" s="9" t="s">
        <v>516</v>
      </c>
      <c r="E225" s="9" t="s">
        <v>521</v>
      </c>
      <c r="F225" s="10" t="s">
        <v>531</v>
      </c>
      <c r="G225" s="369">
        <v>603.55999999999995</v>
      </c>
      <c r="H225" s="370">
        <v>784.63</v>
      </c>
    </row>
    <row r="226" spans="1:8" ht="24.75" customHeight="1">
      <c r="A226" s="1">
        <v>235068032</v>
      </c>
      <c r="B226" s="1" t="s">
        <v>446</v>
      </c>
      <c r="C226" s="2" t="s">
        <v>470</v>
      </c>
      <c r="D226" s="2" t="s">
        <v>516</v>
      </c>
      <c r="E226" s="2" t="s">
        <v>525</v>
      </c>
      <c r="F226" s="3" t="s">
        <v>531</v>
      </c>
      <c r="G226" s="369">
        <v>619.88</v>
      </c>
      <c r="H226" s="370">
        <v>805.84</v>
      </c>
    </row>
    <row r="227" spans="1:8" ht="24.75" customHeight="1">
      <c r="A227" s="1">
        <v>434368032</v>
      </c>
      <c r="B227" s="1" t="s">
        <v>447</v>
      </c>
      <c r="C227" s="2" t="s">
        <v>470</v>
      </c>
      <c r="D227" s="2" t="s">
        <v>496</v>
      </c>
      <c r="E227" s="2" t="s">
        <v>522</v>
      </c>
      <c r="F227" s="3" t="s">
        <v>531</v>
      </c>
      <c r="G227" s="369">
        <v>627.49</v>
      </c>
      <c r="H227" s="370">
        <v>815.73</v>
      </c>
    </row>
    <row r="228" spans="1:8" ht="24.75" customHeight="1">
      <c r="A228" s="1" t="s">
        <v>200</v>
      </c>
      <c r="B228" s="1" t="s">
        <v>448</v>
      </c>
      <c r="C228" s="2" t="s">
        <v>470</v>
      </c>
      <c r="D228" s="2" t="s">
        <v>516</v>
      </c>
      <c r="E228" s="2" t="s">
        <v>524</v>
      </c>
      <c r="F228" s="3" t="s">
        <v>532</v>
      </c>
      <c r="G228" s="369">
        <v>273.7</v>
      </c>
      <c r="H228" s="370">
        <v>396.86</v>
      </c>
    </row>
    <row r="229" spans="1:8" ht="24.75" customHeight="1" thickBot="1">
      <c r="A229" s="5" t="s">
        <v>201</v>
      </c>
      <c r="B229" s="5" t="s">
        <v>449</v>
      </c>
      <c r="C229" s="6" t="s">
        <v>471</v>
      </c>
      <c r="D229" s="6" t="s">
        <v>517</v>
      </c>
      <c r="E229" s="6" t="s">
        <v>523</v>
      </c>
      <c r="F229" s="7" t="s">
        <v>532</v>
      </c>
      <c r="G229" s="371">
        <v>132.32</v>
      </c>
      <c r="H229" s="372">
        <v>191.87</v>
      </c>
    </row>
    <row r="230" spans="1:8" ht="24.75" customHeight="1" thickBot="1">
      <c r="A230" s="350"/>
      <c r="B230" s="351" t="s">
        <v>886</v>
      </c>
      <c r="C230" s="23"/>
      <c r="D230" s="23"/>
      <c r="E230" s="23"/>
      <c r="F230" s="23"/>
      <c r="G230" s="167"/>
      <c r="H230" s="363"/>
    </row>
    <row r="231" spans="1:8" ht="24.75" customHeight="1">
      <c r="A231" s="360" t="s">
        <v>886</v>
      </c>
      <c r="B231" s="310" t="s">
        <v>887</v>
      </c>
      <c r="C231" s="302" t="s">
        <v>469</v>
      </c>
      <c r="D231" s="294" t="s">
        <v>493</v>
      </c>
      <c r="E231" s="302" t="s">
        <v>521</v>
      </c>
      <c r="F231" s="294" t="s">
        <v>531</v>
      </c>
      <c r="G231" s="328">
        <v>525.26250000000005</v>
      </c>
      <c r="H231" s="329">
        <v>682.84124999999995</v>
      </c>
    </row>
    <row r="232" spans="1:8" ht="24.75" customHeight="1">
      <c r="A232" s="361" t="s">
        <v>886</v>
      </c>
      <c r="B232" s="311" t="s">
        <v>888</v>
      </c>
      <c r="C232" s="299" t="s">
        <v>470</v>
      </c>
      <c r="D232" s="295" t="s">
        <v>493</v>
      </c>
      <c r="E232" s="299" t="s">
        <v>525</v>
      </c>
      <c r="F232" s="295" t="s">
        <v>531</v>
      </c>
      <c r="G232" s="330">
        <v>540.48749999999995</v>
      </c>
      <c r="H232" s="331">
        <v>702.63374999999996</v>
      </c>
    </row>
    <row r="233" spans="1:8" ht="24.75" customHeight="1">
      <c r="A233" s="361" t="s">
        <v>886</v>
      </c>
      <c r="B233" s="311" t="s">
        <v>889</v>
      </c>
      <c r="C233" s="299" t="s">
        <v>492</v>
      </c>
      <c r="D233" s="295" t="s">
        <v>493</v>
      </c>
      <c r="E233" s="299" t="s">
        <v>525</v>
      </c>
      <c r="F233" s="295" t="s">
        <v>531</v>
      </c>
      <c r="G233" s="330">
        <v>540.48749999999995</v>
      </c>
      <c r="H233" s="331">
        <v>702.63374999999996</v>
      </c>
    </row>
    <row r="234" spans="1:8" ht="24.75" customHeight="1">
      <c r="A234" s="361" t="s">
        <v>886</v>
      </c>
      <c r="B234" s="311" t="s">
        <v>890</v>
      </c>
      <c r="C234" s="299" t="s">
        <v>471</v>
      </c>
      <c r="D234" s="295" t="s">
        <v>496</v>
      </c>
      <c r="E234" s="299" t="s">
        <v>522</v>
      </c>
      <c r="F234" s="295" t="s">
        <v>531</v>
      </c>
      <c r="G234" s="330">
        <v>667.72500000000002</v>
      </c>
      <c r="H234" s="331">
        <v>868.04250000000002</v>
      </c>
    </row>
    <row r="235" spans="1:8" ht="24.75" customHeight="1">
      <c r="A235" s="361" t="s">
        <v>886</v>
      </c>
      <c r="B235" s="311" t="s">
        <v>891</v>
      </c>
      <c r="C235" s="299" t="s">
        <v>474</v>
      </c>
      <c r="D235" s="295" t="s">
        <v>496</v>
      </c>
      <c r="E235" s="299" t="s">
        <v>522</v>
      </c>
      <c r="F235" s="295" t="s">
        <v>531</v>
      </c>
      <c r="G235" s="330">
        <v>667.72500000000002</v>
      </c>
      <c r="H235" s="331">
        <v>868.04250000000002</v>
      </c>
    </row>
    <row r="236" spans="1:8" ht="24.75" customHeight="1">
      <c r="A236" s="361" t="s">
        <v>886</v>
      </c>
      <c r="B236" s="311" t="s">
        <v>892</v>
      </c>
      <c r="C236" s="299" t="s">
        <v>471</v>
      </c>
      <c r="D236" s="295" t="s">
        <v>516</v>
      </c>
      <c r="E236" s="299" t="s">
        <v>524</v>
      </c>
      <c r="F236" s="295" t="s">
        <v>532</v>
      </c>
      <c r="G236" s="330">
        <v>232.72499999999999</v>
      </c>
      <c r="H236" s="331">
        <v>337.45125000000002</v>
      </c>
    </row>
    <row r="237" spans="1:8" ht="24.75" customHeight="1">
      <c r="A237" s="361" t="s">
        <v>886</v>
      </c>
      <c r="B237" s="311" t="s">
        <v>893</v>
      </c>
      <c r="C237" s="299" t="s">
        <v>471</v>
      </c>
      <c r="D237" s="295"/>
      <c r="E237" s="299" t="s">
        <v>530</v>
      </c>
      <c r="F237" s="295" t="s">
        <v>532</v>
      </c>
      <c r="G237" s="330">
        <v>391.5</v>
      </c>
      <c r="H237" s="331">
        <v>567.67499999999995</v>
      </c>
    </row>
    <row r="238" spans="1:8" ht="24.75" customHeight="1" thickBot="1">
      <c r="A238" s="362" t="s">
        <v>886</v>
      </c>
      <c r="B238" s="314" t="s">
        <v>894</v>
      </c>
      <c r="C238" s="359" t="s">
        <v>471</v>
      </c>
      <c r="D238" s="298"/>
      <c r="E238" s="359" t="s">
        <v>523</v>
      </c>
      <c r="F238" s="298" t="s">
        <v>532</v>
      </c>
      <c r="G238" s="335">
        <v>150.07499999999999</v>
      </c>
      <c r="H238" s="336">
        <v>217.60874999999999</v>
      </c>
    </row>
    <row r="239" spans="1:8" ht="24.75" customHeight="1" thickBot="1">
      <c r="A239" s="17"/>
      <c r="B239" s="18" t="s">
        <v>542</v>
      </c>
      <c r="C239" s="19"/>
      <c r="D239" s="19"/>
      <c r="E239" s="19"/>
      <c r="F239" s="20"/>
      <c r="G239" s="373"/>
      <c r="H239" s="374"/>
    </row>
    <row r="240" spans="1:8" ht="24.75" customHeight="1">
      <c r="A240" s="25" t="s">
        <v>211</v>
      </c>
      <c r="B240" s="25" t="s">
        <v>460</v>
      </c>
      <c r="C240" s="26" t="s">
        <v>471</v>
      </c>
      <c r="D240" s="26" t="s">
        <v>506</v>
      </c>
      <c r="E240" s="26" t="s">
        <v>523</v>
      </c>
      <c r="F240" s="27" t="s">
        <v>532</v>
      </c>
      <c r="G240" s="375">
        <v>156.07</v>
      </c>
      <c r="H240" s="383">
        <v>226.31</v>
      </c>
    </row>
    <row r="241" spans="1:8" ht="24.75" customHeight="1">
      <c r="A241" s="1" t="s">
        <v>212</v>
      </c>
      <c r="B241" s="1" t="s">
        <v>461</v>
      </c>
      <c r="C241" s="2" t="s">
        <v>471</v>
      </c>
      <c r="D241" s="2" t="s">
        <v>507</v>
      </c>
      <c r="E241" s="2" t="s">
        <v>527</v>
      </c>
      <c r="F241" s="3" t="s">
        <v>532</v>
      </c>
      <c r="G241" s="369">
        <v>124.41</v>
      </c>
      <c r="H241" s="370">
        <v>124.41</v>
      </c>
    </row>
    <row r="242" spans="1:8" ht="24.75" customHeight="1">
      <c r="A242" s="1" t="s">
        <v>213</v>
      </c>
      <c r="B242" s="1" t="s">
        <v>462</v>
      </c>
      <c r="C242" s="2" t="s">
        <v>471</v>
      </c>
      <c r="D242" s="2" t="s">
        <v>509</v>
      </c>
      <c r="E242" s="2" t="s">
        <v>529</v>
      </c>
      <c r="F242" s="3" t="s">
        <v>532</v>
      </c>
      <c r="G242" s="369">
        <v>1521.2</v>
      </c>
      <c r="H242" s="370">
        <v>2205.73</v>
      </c>
    </row>
    <row r="243" spans="1:8" ht="24.75" customHeight="1">
      <c r="A243" s="1">
        <v>434362032</v>
      </c>
      <c r="B243" s="1" t="s">
        <v>463</v>
      </c>
      <c r="C243" s="2" t="s">
        <v>470</v>
      </c>
      <c r="D243" s="2" t="s">
        <v>496</v>
      </c>
      <c r="E243" s="2" t="s">
        <v>522</v>
      </c>
      <c r="F243" s="3" t="s">
        <v>531</v>
      </c>
      <c r="G243" s="367">
        <v>667.73</v>
      </c>
      <c r="H243" s="368">
        <v>868.04</v>
      </c>
    </row>
    <row r="244" spans="1:8" ht="24.75" customHeight="1" thickBot="1">
      <c r="A244" s="332">
        <v>434362021</v>
      </c>
      <c r="B244" s="332" t="s">
        <v>444</v>
      </c>
      <c r="C244" s="333" t="s">
        <v>469</v>
      </c>
      <c r="D244" s="333" t="s">
        <v>496</v>
      </c>
      <c r="E244" s="333" t="s">
        <v>522</v>
      </c>
      <c r="F244" s="334" t="s">
        <v>531</v>
      </c>
      <c r="G244" s="384">
        <v>667.73</v>
      </c>
      <c r="H244" s="385">
        <v>868.04</v>
      </c>
    </row>
    <row r="245" spans="1:8" ht="24.75" customHeight="1" thickBot="1">
      <c r="A245" s="43"/>
      <c r="B245" s="44" t="s">
        <v>616</v>
      </c>
      <c r="C245" s="45"/>
      <c r="D245" s="45"/>
      <c r="E245" s="45"/>
      <c r="F245" s="45"/>
      <c r="G245" s="386"/>
      <c r="H245" s="387"/>
    </row>
    <row r="246" spans="1:8" ht="24.75" customHeight="1">
      <c r="A246" s="37" t="s">
        <v>571</v>
      </c>
      <c r="B246" s="30" t="s">
        <v>553</v>
      </c>
      <c r="C246" s="40" t="s">
        <v>597</v>
      </c>
      <c r="D246" s="34" t="s">
        <v>608</v>
      </c>
      <c r="E246" s="40" t="s">
        <v>605</v>
      </c>
      <c r="F246" s="34" t="s">
        <v>531</v>
      </c>
      <c r="G246" s="388">
        <v>388.87</v>
      </c>
      <c r="H246" s="329">
        <v>505.53</v>
      </c>
    </row>
    <row r="247" spans="1:8" ht="24.75" customHeight="1">
      <c r="A247" s="38" t="s">
        <v>572</v>
      </c>
      <c r="B247" s="31" t="s">
        <v>554</v>
      </c>
      <c r="C247" s="33" t="s">
        <v>598</v>
      </c>
      <c r="D247" s="35" t="s">
        <v>608</v>
      </c>
      <c r="E247" s="33" t="s">
        <v>605</v>
      </c>
      <c r="F247" s="35" t="s">
        <v>531</v>
      </c>
      <c r="G247" s="389">
        <v>400.56</v>
      </c>
      <c r="H247" s="331">
        <v>520.73</v>
      </c>
    </row>
    <row r="248" spans="1:8" ht="24.75" customHeight="1">
      <c r="A248" s="38" t="s">
        <v>573</v>
      </c>
      <c r="B248" s="31" t="s">
        <v>555</v>
      </c>
      <c r="C248" s="33" t="s">
        <v>597</v>
      </c>
      <c r="D248" s="35" t="s">
        <v>609</v>
      </c>
      <c r="E248" s="33" t="s">
        <v>522</v>
      </c>
      <c r="F248" s="35" t="s">
        <v>531</v>
      </c>
      <c r="G248" s="389">
        <v>406.93</v>
      </c>
      <c r="H248" s="331">
        <v>529.02</v>
      </c>
    </row>
    <row r="249" spans="1:8" ht="24.75" customHeight="1">
      <c r="A249" s="38" t="s">
        <v>574</v>
      </c>
      <c r="B249" s="31" t="s">
        <v>556</v>
      </c>
      <c r="C249" s="33" t="s">
        <v>598</v>
      </c>
      <c r="D249" s="35" t="s">
        <v>609</v>
      </c>
      <c r="E249" s="33" t="s">
        <v>522</v>
      </c>
      <c r="F249" s="35" t="s">
        <v>531</v>
      </c>
      <c r="G249" s="389">
        <v>406.93</v>
      </c>
      <c r="H249" s="331">
        <v>529.02</v>
      </c>
    </row>
    <row r="250" spans="1:8" ht="24.75" customHeight="1">
      <c r="A250" s="38" t="s">
        <v>575</v>
      </c>
      <c r="B250" s="31" t="s">
        <v>557</v>
      </c>
      <c r="C250" s="33" t="s">
        <v>471</v>
      </c>
      <c r="D250" s="35" t="s">
        <v>608</v>
      </c>
      <c r="E250" s="33" t="s">
        <v>524</v>
      </c>
      <c r="F250" s="35" t="s">
        <v>532</v>
      </c>
      <c r="G250" s="389">
        <v>182</v>
      </c>
      <c r="H250" s="331">
        <v>255.42</v>
      </c>
    </row>
    <row r="251" spans="1:8" ht="24.75" customHeight="1">
      <c r="A251" s="38" t="s">
        <v>576</v>
      </c>
      <c r="B251" s="31" t="s">
        <v>558</v>
      </c>
      <c r="C251" s="33" t="s">
        <v>471</v>
      </c>
      <c r="D251" s="35" t="s">
        <v>610</v>
      </c>
      <c r="E251" s="33" t="s">
        <v>523</v>
      </c>
      <c r="F251" s="35" t="s">
        <v>532</v>
      </c>
      <c r="G251" s="389">
        <v>104.35</v>
      </c>
      <c r="H251" s="331">
        <v>151.30000000000001</v>
      </c>
    </row>
    <row r="252" spans="1:8" ht="24.75" customHeight="1">
      <c r="A252" s="38" t="s">
        <v>577</v>
      </c>
      <c r="B252" s="31" t="s">
        <v>559</v>
      </c>
      <c r="C252" s="33" t="s">
        <v>471</v>
      </c>
      <c r="D252" s="35" t="s">
        <v>609</v>
      </c>
      <c r="E252" s="33" t="s">
        <v>524</v>
      </c>
      <c r="F252" s="35" t="s">
        <v>532</v>
      </c>
      <c r="G252" s="389">
        <v>140.25</v>
      </c>
      <c r="H252" s="331">
        <v>203.36</v>
      </c>
    </row>
    <row r="253" spans="1:8" ht="24.75" customHeight="1" thickBot="1">
      <c r="A253" s="39" t="s">
        <v>578</v>
      </c>
      <c r="B253" s="32" t="s">
        <v>560</v>
      </c>
      <c r="C253" s="41" t="s">
        <v>471</v>
      </c>
      <c r="D253" s="36" t="s">
        <v>611</v>
      </c>
      <c r="E253" s="41" t="s">
        <v>523</v>
      </c>
      <c r="F253" s="36" t="s">
        <v>532</v>
      </c>
      <c r="G253" s="390">
        <v>168.3</v>
      </c>
      <c r="H253" s="336">
        <v>244.03</v>
      </c>
    </row>
    <row r="254" spans="1:8" ht="24.75" customHeight="1" thickBot="1">
      <c r="A254" s="43"/>
      <c r="B254" s="44" t="s">
        <v>617</v>
      </c>
      <c r="C254" s="45"/>
      <c r="D254" s="45"/>
      <c r="E254" s="45"/>
      <c r="F254" s="45"/>
      <c r="G254" s="380"/>
      <c r="H254" s="381"/>
    </row>
    <row r="255" spans="1:8" ht="24.75" customHeight="1" thickBot="1">
      <c r="A255" s="53" t="s">
        <v>579</v>
      </c>
      <c r="B255" s="52" t="s">
        <v>561</v>
      </c>
      <c r="C255" s="50" t="s">
        <v>599</v>
      </c>
      <c r="D255" s="49" t="s">
        <v>609</v>
      </c>
      <c r="E255" s="51" t="s">
        <v>522</v>
      </c>
      <c r="F255" s="42" t="s">
        <v>531</v>
      </c>
      <c r="G255" s="391">
        <v>422</v>
      </c>
      <c r="H255" s="392">
        <v>549</v>
      </c>
    </row>
    <row r="256" spans="1:8" ht="24.75" customHeight="1" thickBot="1">
      <c r="A256" s="43"/>
      <c r="B256" s="44" t="s">
        <v>618</v>
      </c>
      <c r="C256" s="45"/>
      <c r="D256" s="45"/>
      <c r="E256" s="45"/>
      <c r="F256" s="45"/>
      <c r="G256" s="380"/>
      <c r="H256" s="381"/>
    </row>
    <row r="257" spans="1:8" ht="24.75" customHeight="1" thickBot="1">
      <c r="A257" s="43" t="s">
        <v>580</v>
      </c>
      <c r="B257" s="52" t="s">
        <v>562</v>
      </c>
      <c r="C257" s="45" t="s">
        <v>600</v>
      </c>
      <c r="D257" s="51" t="s">
        <v>609</v>
      </c>
      <c r="E257" s="45" t="s">
        <v>522</v>
      </c>
      <c r="F257" s="51" t="s">
        <v>531</v>
      </c>
      <c r="G257" s="391">
        <v>422</v>
      </c>
      <c r="H257" s="392">
        <v>549</v>
      </c>
    </row>
    <row r="258" spans="1:8" ht="24.75" customHeight="1" thickBot="1">
      <c r="A258" s="43"/>
      <c r="B258" s="44" t="s">
        <v>619</v>
      </c>
      <c r="C258" s="45"/>
      <c r="D258" s="45"/>
      <c r="E258" s="45"/>
      <c r="F258" s="45"/>
      <c r="G258" s="380"/>
      <c r="H258" s="381"/>
    </row>
    <row r="259" spans="1:8" ht="24.75" customHeight="1">
      <c r="A259" s="37" t="s">
        <v>563</v>
      </c>
      <c r="B259" s="30" t="s">
        <v>563</v>
      </c>
      <c r="C259" s="34" t="s">
        <v>601</v>
      </c>
      <c r="D259" s="40" t="s">
        <v>612</v>
      </c>
      <c r="E259" s="34" t="s">
        <v>522</v>
      </c>
      <c r="F259" s="40" t="s">
        <v>531</v>
      </c>
      <c r="G259" s="328">
        <v>435.62</v>
      </c>
      <c r="H259" s="393">
        <v>566.30999999999995</v>
      </c>
    </row>
    <row r="260" spans="1:8" ht="24.75" customHeight="1">
      <c r="A260" s="38" t="s">
        <v>564</v>
      </c>
      <c r="B260" s="31" t="s">
        <v>564</v>
      </c>
      <c r="C260" s="35" t="s">
        <v>471</v>
      </c>
      <c r="D260" s="33" t="s">
        <v>612</v>
      </c>
      <c r="E260" s="35" t="s">
        <v>522</v>
      </c>
      <c r="F260" s="33" t="s">
        <v>531</v>
      </c>
      <c r="G260" s="330">
        <v>444.12</v>
      </c>
      <c r="H260" s="394">
        <v>577.36</v>
      </c>
    </row>
    <row r="261" spans="1:8" ht="24.75" customHeight="1">
      <c r="A261" s="38" t="s">
        <v>581</v>
      </c>
      <c r="B261" s="31" t="s">
        <v>565</v>
      </c>
      <c r="C261" s="35" t="s">
        <v>471</v>
      </c>
      <c r="D261" s="33" t="s">
        <v>613</v>
      </c>
      <c r="E261" s="35" t="s">
        <v>523</v>
      </c>
      <c r="F261" s="33" t="s">
        <v>532</v>
      </c>
      <c r="G261" s="330">
        <v>181.87</v>
      </c>
      <c r="H261" s="394">
        <v>263.70999999999998</v>
      </c>
    </row>
    <row r="262" spans="1:8" ht="24.75" customHeight="1" thickBot="1">
      <c r="A262" s="39" t="s">
        <v>582</v>
      </c>
      <c r="B262" s="32" t="s">
        <v>566</v>
      </c>
      <c r="C262" s="36" t="s">
        <v>471</v>
      </c>
      <c r="D262" s="41" t="s">
        <v>614</v>
      </c>
      <c r="E262" s="36" t="s">
        <v>524</v>
      </c>
      <c r="F262" s="41" t="s">
        <v>532</v>
      </c>
      <c r="G262" s="335">
        <v>106.27</v>
      </c>
      <c r="H262" s="395">
        <v>154.1</v>
      </c>
    </row>
    <row r="263" spans="1:8" ht="26.25">
      <c r="B263" s="106" t="s">
        <v>933</v>
      </c>
    </row>
    <row r="264" spans="1:8" ht="13.5" thickBot="1"/>
    <row r="265" spans="1:8" ht="15.75" thickBot="1">
      <c r="A265" s="43"/>
      <c r="B265" s="44" t="s">
        <v>910</v>
      </c>
      <c r="C265" s="45"/>
      <c r="D265" s="45"/>
      <c r="E265" s="45"/>
      <c r="F265" s="45"/>
      <c r="G265" s="380"/>
      <c r="H265" s="381"/>
    </row>
    <row r="266" spans="1:8" ht="21.75" customHeight="1">
      <c r="A266" s="30" t="s">
        <v>910</v>
      </c>
      <c r="B266" s="47" t="s">
        <v>544</v>
      </c>
      <c r="C266" s="34" t="s">
        <v>472</v>
      </c>
      <c r="D266" s="40" t="s">
        <v>602</v>
      </c>
      <c r="E266" s="34" t="s">
        <v>605</v>
      </c>
      <c r="F266" s="40" t="s">
        <v>531</v>
      </c>
      <c r="G266" s="328">
        <v>493</v>
      </c>
      <c r="H266" s="393">
        <v>640.9</v>
      </c>
    </row>
    <row r="267" spans="1:8" ht="21.75" customHeight="1">
      <c r="A267" s="31" t="s">
        <v>911</v>
      </c>
      <c r="B267" s="46" t="s">
        <v>545</v>
      </c>
      <c r="C267" s="35" t="s">
        <v>596</v>
      </c>
      <c r="D267" s="33" t="s">
        <v>602</v>
      </c>
      <c r="E267" s="35" t="s">
        <v>605</v>
      </c>
      <c r="F267" s="33" t="s">
        <v>531</v>
      </c>
      <c r="G267" s="330">
        <v>508.94</v>
      </c>
      <c r="H267" s="394">
        <v>661.62</v>
      </c>
    </row>
    <row r="268" spans="1:8" ht="21.75" customHeight="1">
      <c r="A268" s="31" t="s">
        <v>912</v>
      </c>
      <c r="B268" s="46" t="s">
        <v>546</v>
      </c>
      <c r="C268" s="35" t="s">
        <v>596</v>
      </c>
      <c r="D268" s="33" t="s">
        <v>603</v>
      </c>
      <c r="E268" s="35" t="s">
        <v>522</v>
      </c>
      <c r="F268" s="33" t="s">
        <v>531</v>
      </c>
      <c r="G268" s="330">
        <v>508.94</v>
      </c>
      <c r="H268" s="394">
        <v>661.62</v>
      </c>
    </row>
    <row r="269" spans="1:8" ht="21.75" customHeight="1">
      <c r="A269" s="31" t="s">
        <v>913</v>
      </c>
      <c r="B269" s="46" t="s">
        <v>547</v>
      </c>
      <c r="C269" s="35" t="s">
        <v>472</v>
      </c>
      <c r="D269" s="33" t="s">
        <v>604</v>
      </c>
      <c r="E269" s="35" t="s">
        <v>523</v>
      </c>
      <c r="F269" s="33" t="s">
        <v>532</v>
      </c>
      <c r="G269" s="330">
        <v>139.13</v>
      </c>
      <c r="H269" s="394">
        <v>201.74</v>
      </c>
    </row>
    <row r="270" spans="1:8" ht="21.75" customHeight="1" thickBot="1">
      <c r="A270" s="32" t="s">
        <v>914</v>
      </c>
      <c r="B270" s="48" t="s">
        <v>548</v>
      </c>
      <c r="C270" s="36" t="s">
        <v>472</v>
      </c>
      <c r="D270" s="41" t="s">
        <v>602</v>
      </c>
      <c r="E270" s="36" t="s">
        <v>524</v>
      </c>
      <c r="F270" s="41" t="s">
        <v>532</v>
      </c>
      <c r="G270" s="335">
        <v>218.8</v>
      </c>
      <c r="H270" s="395">
        <v>317.25</v>
      </c>
    </row>
    <row r="271" spans="1:8" ht="26.25">
      <c r="B271" s="106" t="s">
        <v>934</v>
      </c>
    </row>
    <row r="272" spans="1:8" ht="13.5" thickBot="1"/>
    <row r="273" spans="1:8" ht="15.75" thickBot="1">
      <c r="A273" s="43"/>
      <c r="B273" s="44" t="s">
        <v>897</v>
      </c>
      <c r="C273" s="45"/>
      <c r="D273" s="45"/>
      <c r="E273" s="45"/>
      <c r="F273" s="45"/>
      <c r="G273" s="380"/>
      <c r="H273" s="381"/>
    </row>
    <row r="274" spans="1:8" ht="21.75" customHeight="1" thickBot="1">
      <c r="A274" s="30" t="s">
        <v>898</v>
      </c>
      <c r="B274" s="47" t="s">
        <v>899</v>
      </c>
      <c r="C274" s="34" t="s">
        <v>481</v>
      </c>
      <c r="D274" s="40" t="s">
        <v>903</v>
      </c>
      <c r="E274" s="34" t="s">
        <v>605</v>
      </c>
      <c r="F274" s="40" t="s">
        <v>531</v>
      </c>
      <c r="G274" s="330">
        <v>469.2</v>
      </c>
      <c r="H274" s="394">
        <v>645.05999999999995</v>
      </c>
    </row>
    <row r="275" spans="1:8" ht="21.75" customHeight="1" thickBot="1">
      <c r="A275" s="30" t="s">
        <v>898</v>
      </c>
      <c r="B275" s="46" t="s">
        <v>900</v>
      </c>
      <c r="C275" s="35" t="s">
        <v>481</v>
      </c>
      <c r="D275" s="33" t="s">
        <v>904</v>
      </c>
      <c r="E275" s="35" t="s">
        <v>523</v>
      </c>
      <c r="F275" s="33" t="s">
        <v>733</v>
      </c>
      <c r="G275" s="330">
        <v>114.74</v>
      </c>
      <c r="H275" s="394">
        <v>166.37</v>
      </c>
    </row>
    <row r="276" spans="1:8" ht="21.75" customHeight="1" thickBot="1">
      <c r="A276" s="30" t="s">
        <v>898</v>
      </c>
      <c r="B276" s="46" t="s">
        <v>901</v>
      </c>
      <c r="C276" s="35" t="s">
        <v>471</v>
      </c>
      <c r="D276" s="33" t="s">
        <v>904</v>
      </c>
      <c r="E276" s="35" t="s">
        <v>523</v>
      </c>
      <c r="F276" s="33" t="s">
        <v>733</v>
      </c>
      <c r="G276" s="330">
        <v>114.74</v>
      </c>
      <c r="H276" s="394">
        <v>166.37</v>
      </c>
    </row>
    <row r="277" spans="1:8" ht="21.75" customHeight="1" thickBot="1">
      <c r="A277" s="30" t="s">
        <v>898</v>
      </c>
      <c r="B277" s="46" t="s">
        <v>902</v>
      </c>
      <c r="C277" s="35" t="s">
        <v>481</v>
      </c>
      <c r="D277" s="33" t="s">
        <v>903</v>
      </c>
      <c r="E277" s="35" t="s">
        <v>524</v>
      </c>
      <c r="F277" s="33" t="s">
        <v>532</v>
      </c>
      <c r="G277" s="330">
        <v>216.48</v>
      </c>
      <c r="H277" s="394">
        <v>313.89999999999998</v>
      </c>
    </row>
    <row r="278" spans="1:8" ht="21.75" customHeight="1" thickBot="1">
      <c r="A278" s="30" t="s">
        <v>898</v>
      </c>
      <c r="B278" s="46" t="s">
        <v>906</v>
      </c>
      <c r="C278" s="35" t="s">
        <v>471</v>
      </c>
      <c r="D278" s="33" t="s">
        <v>903</v>
      </c>
      <c r="E278" s="35" t="s">
        <v>605</v>
      </c>
      <c r="F278" s="33" t="s">
        <v>531</v>
      </c>
      <c r="G278" s="330">
        <v>469.2</v>
      </c>
      <c r="H278" s="394">
        <v>609.96</v>
      </c>
    </row>
    <row r="279" spans="1:8" ht="21.75" customHeight="1" thickBot="1">
      <c r="A279" s="30" t="s">
        <v>898</v>
      </c>
      <c r="B279" s="48" t="s">
        <v>907</v>
      </c>
      <c r="C279" s="36" t="s">
        <v>471</v>
      </c>
      <c r="D279" s="41" t="s">
        <v>905</v>
      </c>
      <c r="E279" s="36" t="s">
        <v>522</v>
      </c>
      <c r="F279" s="41" t="s">
        <v>531</v>
      </c>
      <c r="G279" s="335">
        <v>547.5</v>
      </c>
      <c r="H279" s="395">
        <v>711.75</v>
      </c>
    </row>
    <row r="280" spans="1:8" ht="26.25">
      <c r="B280" s="106" t="s">
        <v>883</v>
      </c>
    </row>
    <row r="281" spans="1:8" ht="12.75" customHeight="1" thickBot="1">
      <c r="B281" s="106"/>
    </row>
    <row r="282" spans="1:8" ht="15.75" thickBot="1">
      <c r="A282" s="43"/>
      <c r="B282" s="44" t="s">
        <v>884</v>
      </c>
      <c r="C282" s="45"/>
      <c r="D282" s="45"/>
      <c r="E282" s="45"/>
      <c r="F282" s="45"/>
      <c r="G282" s="380"/>
      <c r="H282" s="381"/>
    </row>
    <row r="283" spans="1:8" ht="21.75" customHeight="1">
      <c r="A283" s="344" t="s">
        <v>867</v>
      </c>
      <c r="B283" s="345" t="s">
        <v>868</v>
      </c>
      <c r="C283" s="337" t="s">
        <v>952</v>
      </c>
      <c r="D283" s="325" t="s">
        <v>608</v>
      </c>
      <c r="E283" s="338" t="s">
        <v>605</v>
      </c>
      <c r="F283" s="321" t="s">
        <v>531</v>
      </c>
      <c r="G283" s="318">
        <v>434</v>
      </c>
      <c r="H283" s="315">
        <v>565</v>
      </c>
    </row>
    <row r="284" spans="1:8" ht="21.75" customHeight="1">
      <c r="A284" s="346" t="s">
        <v>867</v>
      </c>
      <c r="B284" s="347" t="s">
        <v>869</v>
      </c>
      <c r="C284" s="339" t="s">
        <v>476</v>
      </c>
      <c r="D284" s="326" t="s">
        <v>608</v>
      </c>
      <c r="E284" s="340" t="s">
        <v>605</v>
      </c>
      <c r="F284" s="322" t="s">
        <v>531</v>
      </c>
      <c r="G284" s="319">
        <v>455</v>
      </c>
      <c r="H284" s="316">
        <v>591.5</v>
      </c>
    </row>
    <row r="285" spans="1:8" ht="21.75" customHeight="1">
      <c r="A285" s="346" t="s">
        <v>867</v>
      </c>
      <c r="B285" s="347" t="s">
        <v>870</v>
      </c>
      <c r="C285" s="339" t="s">
        <v>474</v>
      </c>
      <c r="D285" s="326" t="s">
        <v>608</v>
      </c>
      <c r="E285" s="340" t="s">
        <v>605</v>
      </c>
      <c r="F285" s="322" t="s">
        <v>531</v>
      </c>
      <c r="G285" s="319">
        <v>455</v>
      </c>
      <c r="H285" s="316">
        <v>591.5</v>
      </c>
    </row>
    <row r="286" spans="1:8" ht="21.75" customHeight="1">
      <c r="A286" s="346" t="s">
        <v>867</v>
      </c>
      <c r="B286" s="347" t="s">
        <v>871</v>
      </c>
      <c r="C286" s="341" t="s">
        <v>474</v>
      </c>
      <c r="D286" s="327" t="s">
        <v>872</v>
      </c>
      <c r="E286" s="340" t="s">
        <v>523</v>
      </c>
      <c r="F286" s="322" t="s">
        <v>532</v>
      </c>
      <c r="G286" s="319">
        <v>179.3</v>
      </c>
      <c r="H286" s="316">
        <v>260</v>
      </c>
    </row>
    <row r="287" spans="1:8" ht="21.75" customHeight="1">
      <c r="A287" s="346" t="s">
        <v>867</v>
      </c>
      <c r="B287" s="347" t="s">
        <v>873</v>
      </c>
      <c r="C287" s="341" t="s">
        <v>476</v>
      </c>
      <c r="D287" s="327" t="s">
        <v>872</v>
      </c>
      <c r="E287" s="340" t="s">
        <v>523</v>
      </c>
      <c r="F287" s="322" t="s">
        <v>532</v>
      </c>
      <c r="G287" s="319">
        <v>179.3</v>
      </c>
      <c r="H287" s="316">
        <v>260</v>
      </c>
    </row>
    <row r="288" spans="1:8" ht="21.75" customHeight="1">
      <c r="A288" s="346" t="s">
        <v>867</v>
      </c>
      <c r="B288" s="347" t="s">
        <v>874</v>
      </c>
      <c r="C288" s="341" t="s">
        <v>474</v>
      </c>
      <c r="D288" s="327" t="s">
        <v>875</v>
      </c>
      <c r="E288" s="340" t="s">
        <v>528</v>
      </c>
      <c r="F288" s="322" t="s">
        <v>879</v>
      </c>
      <c r="G288" s="319">
        <v>455</v>
      </c>
      <c r="H288" s="316">
        <v>591.5</v>
      </c>
    </row>
    <row r="289" spans="1:8" ht="21.75" customHeight="1">
      <c r="A289" s="346" t="s">
        <v>867</v>
      </c>
      <c r="B289" s="347" t="s">
        <v>876</v>
      </c>
      <c r="C289" s="341" t="s">
        <v>476</v>
      </c>
      <c r="D289" s="327" t="s">
        <v>875</v>
      </c>
      <c r="E289" s="340" t="s">
        <v>528</v>
      </c>
      <c r="F289" s="322" t="s">
        <v>879</v>
      </c>
      <c r="G289" s="319">
        <v>455</v>
      </c>
      <c r="H289" s="316">
        <v>591.5</v>
      </c>
    </row>
    <row r="290" spans="1:8" ht="21.75" customHeight="1">
      <c r="A290" s="346" t="s">
        <v>867</v>
      </c>
      <c r="B290" s="347" t="s">
        <v>877</v>
      </c>
      <c r="C290" s="342" t="s">
        <v>474</v>
      </c>
      <c r="D290" s="323" t="s">
        <v>609</v>
      </c>
      <c r="E290" s="342" t="s">
        <v>522</v>
      </c>
      <c r="F290" s="323" t="s">
        <v>531</v>
      </c>
      <c r="G290" s="319">
        <v>462</v>
      </c>
      <c r="H290" s="316">
        <v>600</v>
      </c>
    </row>
    <row r="291" spans="1:8" ht="21.75" customHeight="1" thickBot="1">
      <c r="A291" s="348" t="s">
        <v>867</v>
      </c>
      <c r="B291" s="349" t="s">
        <v>878</v>
      </c>
      <c r="C291" s="343" t="s">
        <v>476</v>
      </c>
      <c r="D291" s="324" t="s">
        <v>609</v>
      </c>
      <c r="E291" s="343" t="s">
        <v>522</v>
      </c>
      <c r="F291" s="324" t="s">
        <v>531</v>
      </c>
      <c r="G291" s="320">
        <v>462</v>
      </c>
      <c r="H291" s="317">
        <v>600</v>
      </c>
    </row>
    <row r="292" spans="1:8" ht="24.75" customHeight="1" thickBot="1">
      <c r="A292" s="350"/>
      <c r="B292" s="351" t="s">
        <v>615</v>
      </c>
      <c r="C292" s="23"/>
      <c r="D292" s="23"/>
      <c r="E292" s="23"/>
      <c r="F292" s="23"/>
      <c r="G292" s="144"/>
      <c r="H292" s="364"/>
    </row>
    <row r="293" spans="1:8" ht="21.75" customHeight="1">
      <c r="A293" s="352" t="s">
        <v>567</v>
      </c>
      <c r="B293" s="352" t="s">
        <v>549</v>
      </c>
      <c r="C293" s="34" t="s">
        <v>481</v>
      </c>
      <c r="D293" s="34" t="s">
        <v>606</v>
      </c>
      <c r="E293" s="40" t="s">
        <v>605</v>
      </c>
      <c r="F293" s="34" t="s">
        <v>531</v>
      </c>
      <c r="G293" s="328">
        <v>281.56</v>
      </c>
      <c r="H293" s="329">
        <v>366.03</v>
      </c>
    </row>
    <row r="294" spans="1:8" ht="21.75" customHeight="1">
      <c r="A294" s="353" t="s">
        <v>568</v>
      </c>
      <c r="B294" s="353" t="s">
        <v>550</v>
      </c>
      <c r="C294" s="35" t="s">
        <v>471</v>
      </c>
      <c r="D294" s="35" t="s">
        <v>606</v>
      </c>
      <c r="E294" s="33" t="s">
        <v>605</v>
      </c>
      <c r="F294" s="35" t="s">
        <v>531</v>
      </c>
      <c r="G294" s="330">
        <v>302.81</v>
      </c>
      <c r="H294" s="331">
        <v>393.65</v>
      </c>
    </row>
    <row r="295" spans="1:8" ht="21.75" customHeight="1">
      <c r="A295" s="353" t="s">
        <v>569</v>
      </c>
      <c r="B295" s="353" t="s">
        <v>551</v>
      </c>
      <c r="C295" s="35" t="s">
        <v>471</v>
      </c>
      <c r="D295" s="35" t="s">
        <v>606</v>
      </c>
      <c r="E295" s="33" t="s">
        <v>524</v>
      </c>
      <c r="F295" s="35" t="s">
        <v>532</v>
      </c>
      <c r="G295" s="330">
        <v>123.42</v>
      </c>
      <c r="H295" s="331">
        <v>178.96</v>
      </c>
    </row>
    <row r="296" spans="1:8" ht="21.75" customHeight="1">
      <c r="A296" s="353" t="s">
        <v>570</v>
      </c>
      <c r="B296" s="353" t="s">
        <v>552</v>
      </c>
      <c r="C296" s="35" t="s">
        <v>471</v>
      </c>
      <c r="D296" s="35" t="s">
        <v>607</v>
      </c>
      <c r="E296" s="33" t="s">
        <v>523</v>
      </c>
      <c r="F296" s="35" t="s">
        <v>532</v>
      </c>
      <c r="G296" s="330">
        <v>52.73</v>
      </c>
      <c r="H296" s="331">
        <v>76.459999999999994</v>
      </c>
    </row>
    <row r="297" spans="1:8" ht="21.75" customHeight="1" thickBot="1">
      <c r="A297" s="354" t="s">
        <v>880</v>
      </c>
      <c r="B297" s="355" t="s">
        <v>885</v>
      </c>
      <c r="C297" s="356" t="s">
        <v>881</v>
      </c>
      <c r="D297" s="356" t="s">
        <v>882</v>
      </c>
      <c r="E297" s="357" t="s">
        <v>522</v>
      </c>
      <c r="F297" s="358" t="s">
        <v>531</v>
      </c>
      <c r="G297" s="335">
        <v>414</v>
      </c>
      <c r="H297" s="336">
        <v>538</v>
      </c>
    </row>
    <row r="303" spans="1:8" ht="24.75" customHeight="1"/>
  </sheetData>
  <sheetProtection formatCells="0" formatColumns="0" formatRows="0" sort="0" autoFilter="0"/>
  <mergeCells count="2">
    <mergeCell ref="G9:G14"/>
    <mergeCell ref="H9:H14"/>
  </mergeCells>
  <phoneticPr fontId="24" type="noConversion"/>
  <pageMargins left="0.19685039370078741" right="0.19685039370078741" top="0.19685039370078741" bottom="0.16" header="0.22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1"/>
  <sheetViews>
    <sheetView topLeftCell="A10" workbookViewId="0">
      <selection activeCell="A84" sqref="A84"/>
    </sheetView>
  </sheetViews>
  <sheetFormatPr defaultRowHeight="12.75"/>
  <cols>
    <col min="1" max="1" width="76.7109375" style="111" customWidth="1"/>
    <col min="2" max="2" width="6" style="54" customWidth="1"/>
    <col min="3" max="3" width="10.28515625" style="54" customWidth="1"/>
    <col min="4" max="4" width="8.85546875" style="54" customWidth="1"/>
    <col min="5" max="5" width="7.42578125" style="402" customWidth="1"/>
    <col min="6" max="6" width="6.42578125" style="55" customWidth="1"/>
    <col min="7" max="7" width="6.42578125" style="56" customWidth="1"/>
    <col min="8" max="8" width="8.140625" style="56" customWidth="1"/>
    <col min="9" max="9" width="7" style="54" customWidth="1"/>
    <col min="10" max="10" width="10" style="54" customWidth="1"/>
    <col min="11" max="12" width="0" style="54" hidden="1" customWidth="1"/>
    <col min="13" max="16384" width="9.140625" style="54"/>
  </cols>
  <sheetData>
    <row r="1" spans="1:10" ht="43.5" customHeight="1">
      <c r="A1" s="110" t="s">
        <v>620</v>
      </c>
      <c r="B1" s="161"/>
      <c r="C1" s="496"/>
      <c r="D1" s="161"/>
      <c r="E1" s="458"/>
      <c r="F1" s="268"/>
      <c r="G1" s="269"/>
      <c r="H1" s="269"/>
      <c r="I1" s="161"/>
      <c r="J1" s="161"/>
    </row>
    <row r="2" spans="1:10" ht="18" customHeight="1">
      <c r="A2" s="497"/>
      <c r="B2" s="161"/>
      <c r="C2" s="161"/>
      <c r="D2" s="161"/>
      <c r="E2" s="458"/>
      <c r="F2" s="268"/>
      <c r="G2" s="269"/>
      <c r="H2" s="269"/>
      <c r="I2" s="161"/>
      <c r="J2" s="161"/>
    </row>
    <row r="3" spans="1:10" ht="13.5" thickBot="1">
      <c r="A3" s="497"/>
      <c r="B3" s="161"/>
      <c r="C3" s="161"/>
      <c r="D3" s="161"/>
      <c r="E3" s="458"/>
      <c r="F3" s="268"/>
      <c r="G3" s="269"/>
      <c r="H3" s="269"/>
      <c r="I3" s="161"/>
      <c r="J3" s="161"/>
    </row>
    <row r="4" spans="1:10" s="59" customFormat="1" ht="79.5" thickBot="1">
      <c r="A4" s="548" t="s">
        <v>621</v>
      </c>
      <c r="B4" s="535" t="s">
        <v>622</v>
      </c>
      <c r="C4" s="815" t="s">
        <v>623</v>
      </c>
      <c r="D4" s="816"/>
      <c r="E4" s="505" t="s">
        <v>624</v>
      </c>
      <c r="F4" s="506" t="s">
        <v>625</v>
      </c>
      <c r="G4" s="504" t="s">
        <v>626</v>
      </c>
      <c r="H4" s="504" t="s">
        <v>627</v>
      </c>
      <c r="I4" s="507" t="s">
        <v>628</v>
      </c>
      <c r="J4" s="508" t="s">
        <v>629</v>
      </c>
    </row>
    <row r="5" spans="1:10" s="59" customFormat="1" ht="16.5" thickBot="1">
      <c r="A5" s="818" t="s">
        <v>1112</v>
      </c>
      <c r="B5" s="819"/>
      <c r="C5" s="498"/>
      <c r="D5" s="499"/>
      <c r="E5" s="500"/>
      <c r="F5" s="501"/>
      <c r="G5" s="498"/>
      <c r="H5" s="498"/>
      <c r="I5" s="502"/>
      <c r="J5" s="503"/>
    </row>
    <row r="6" spans="1:10" s="59" customFormat="1" ht="15.75">
      <c r="A6" s="181" t="s">
        <v>630</v>
      </c>
      <c r="B6" s="182" t="s">
        <v>531</v>
      </c>
      <c r="C6" s="182">
        <v>0.33</v>
      </c>
      <c r="D6" s="182">
        <v>0.33</v>
      </c>
      <c r="E6" s="403">
        <f t="shared" ref="E6:E21" si="0">C6*D6</f>
        <v>0.10890000000000001</v>
      </c>
      <c r="F6" s="183">
        <f t="shared" ref="F6:F17" si="1">1/E6</f>
        <v>9.1827364554637274</v>
      </c>
      <c r="G6" s="184">
        <v>12</v>
      </c>
      <c r="H6" s="185">
        <v>60.122</v>
      </c>
      <c r="I6" s="186">
        <v>602</v>
      </c>
      <c r="J6" s="187">
        <v>430</v>
      </c>
    </row>
    <row r="7" spans="1:10" s="59" customFormat="1" ht="25.5">
      <c r="A7" s="188" t="s">
        <v>631</v>
      </c>
      <c r="B7" s="60" t="s">
        <v>531</v>
      </c>
      <c r="C7" s="60">
        <v>0.33</v>
      </c>
      <c r="D7" s="60">
        <v>0.33</v>
      </c>
      <c r="E7" s="404">
        <f t="shared" si="0"/>
        <v>0.10890000000000001</v>
      </c>
      <c r="F7" s="61">
        <f t="shared" si="1"/>
        <v>9.1827364554637274</v>
      </c>
      <c r="G7" s="62">
        <v>12</v>
      </c>
      <c r="H7" s="63">
        <v>60.122</v>
      </c>
      <c r="I7" s="57">
        <v>602</v>
      </c>
      <c r="J7" s="189">
        <v>430</v>
      </c>
    </row>
    <row r="8" spans="1:10" s="59" customFormat="1" ht="15.75">
      <c r="A8" s="188" t="s">
        <v>632</v>
      </c>
      <c r="B8" s="60" t="s">
        <v>531</v>
      </c>
      <c r="C8" s="60">
        <v>0.33</v>
      </c>
      <c r="D8" s="60">
        <v>0.33</v>
      </c>
      <c r="E8" s="404">
        <f t="shared" si="0"/>
        <v>0.10890000000000001</v>
      </c>
      <c r="F8" s="61">
        <f t="shared" si="1"/>
        <v>9.1827364554637274</v>
      </c>
      <c r="G8" s="62">
        <v>12</v>
      </c>
      <c r="H8" s="63">
        <v>60.122</v>
      </c>
      <c r="I8" s="57">
        <v>602</v>
      </c>
      <c r="J8" s="189">
        <v>430</v>
      </c>
    </row>
    <row r="9" spans="1:10" s="59" customFormat="1" ht="15.75">
      <c r="A9" s="188" t="s">
        <v>633</v>
      </c>
      <c r="B9" s="60" t="s">
        <v>531</v>
      </c>
      <c r="C9" s="60">
        <v>0.33</v>
      </c>
      <c r="D9" s="60">
        <v>0.33</v>
      </c>
      <c r="E9" s="404">
        <f t="shared" si="0"/>
        <v>0.10890000000000001</v>
      </c>
      <c r="F9" s="61">
        <f t="shared" si="1"/>
        <v>9.1827364554637274</v>
      </c>
      <c r="G9" s="62">
        <v>12</v>
      </c>
      <c r="H9" s="63">
        <v>60.122</v>
      </c>
      <c r="I9" s="57">
        <v>602</v>
      </c>
      <c r="J9" s="189">
        <v>430</v>
      </c>
    </row>
    <row r="10" spans="1:10" s="59" customFormat="1" ht="15.75">
      <c r="A10" s="188" t="s">
        <v>638</v>
      </c>
      <c r="B10" s="60" t="s">
        <v>531</v>
      </c>
      <c r="C10" s="60">
        <v>0.33</v>
      </c>
      <c r="D10" s="60">
        <v>0.33</v>
      </c>
      <c r="E10" s="404">
        <f t="shared" si="0"/>
        <v>0.10890000000000001</v>
      </c>
      <c r="F10" s="61">
        <f t="shared" si="1"/>
        <v>9.1827364554637274</v>
      </c>
      <c r="G10" s="62">
        <v>12</v>
      </c>
      <c r="H10" s="63">
        <v>60.122</v>
      </c>
      <c r="I10" s="57">
        <v>602</v>
      </c>
      <c r="J10" s="189">
        <v>430</v>
      </c>
    </row>
    <row r="11" spans="1:10" s="59" customFormat="1" ht="25.5">
      <c r="A11" s="188" t="s">
        <v>639</v>
      </c>
      <c r="B11" s="60" t="s">
        <v>531</v>
      </c>
      <c r="C11" s="60">
        <v>0.33</v>
      </c>
      <c r="D11" s="60">
        <v>0.33</v>
      </c>
      <c r="E11" s="404">
        <f t="shared" si="0"/>
        <v>0.10890000000000001</v>
      </c>
      <c r="F11" s="61">
        <f t="shared" si="1"/>
        <v>9.1827364554637274</v>
      </c>
      <c r="G11" s="62">
        <v>12</v>
      </c>
      <c r="H11" s="63">
        <v>60.122</v>
      </c>
      <c r="I11" s="57">
        <v>602</v>
      </c>
      <c r="J11" s="189">
        <v>430</v>
      </c>
    </row>
    <row r="12" spans="1:10" s="59" customFormat="1" ht="25.5">
      <c r="A12" s="188" t="s">
        <v>640</v>
      </c>
      <c r="B12" s="60" t="s">
        <v>531</v>
      </c>
      <c r="C12" s="60">
        <v>0.33</v>
      </c>
      <c r="D12" s="60">
        <v>0.33</v>
      </c>
      <c r="E12" s="404">
        <f t="shared" si="0"/>
        <v>0.10890000000000001</v>
      </c>
      <c r="F12" s="61">
        <f t="shared" si="1"/>
        <v>9.1827364554637274</v>
      </c>
      <c r="G12" s="62">
        <v>12</v>
      </c>
      <c r="H12" s="63">
        <v>60.122</v>
      </c>
      <c r="I12" s="57">
        <v>602</v>
      </c>
      <c r="J12" s="189">
        <v>430</v>
      </c>
    </row>
    <row r="13" spans="1:10" s="59" customFormat="1" ht="25.5">
      <c r="A13" s="188" t="s">
        <v>915</v>
      </c>
      <c r="B13" s="60" t="s">
        <v>531</v>
      </c>
      <c r="C13" s="60">
        <v>0.33</v>
      </c>
      <c r="D13" s="60">
        <v>0.33</v>
      </c>
      <c r="E13" s="404">
        <f t="shared" si="0"/>
        <v>0.10890000000000001</v>
      </c>
      <c r="F13" s="61">
        <f t="shared" si="1"/>
        <v>9.1827364554637274</v>
      </c>
      <c r="G13" s="62">
        <v>12</v>
      </c>
      <c r="H13" s="63">
        <v>60.122</v>
      </c>
      <c r="I13" s="57">
        <v>602</v>
      </c>
      <c r="J13" s="189">
        <v>430</v>
      </c>
    </row>
    <row r="14" spans="1:10" s="59" customFormat="1" ht="15.75">
      <c r="A14" s="190" t="s">
        <v>1107</v>
      </c>
      <c r="B14" s="60" t="s">
        <v>531</v>
      </c>
      <c r="C14" s="60">
        <v>0.33</v>
      </c>
      <c r="D14" s="60">
        <v>0.33</v>
      </c>
      <c r="E14" s="404">
        <f t="shared" si="0"/>
        <v>0.10890000000000001</v>
      </c>
      <c r="F14" s="61">
        <f t="shared" si="1"/>
        <v>9.1827364554637274</v>
      </c>
      <c r="G14" s="62">
        <v>12</v>
      </c>
      <c r="H14" s="63">
        <v>60.122</v>
      </c>
      <c r="I14" s="57">
        <v>602</v>
      </c>
      <c r="J14" s="189">
        <v>430</v>
      </c>
    </row>
    <row r="15" spans="1:10" s="59" customFormat="1" ht="15.75">
      <c r="A15" s="190" t="s">
        <v>1108</v>
      </c>
      <c r="B15" s="60" t="s">
        <v>531</v>
      </c>
      <c r="C15" s="60">
        <v>0.33</v>
      </c>
      <c r="D15" s="60">
        <v>0.33</v>
      </c>
      <c r="E15" s="404">
        <f t="shared" si="0"/>
        <v>0.10890000000000001</v>
      </c>
      <c r="F15" s="61">
        <f t="shared" si="1"/>
        <v>9.1827364554637274</v>
      </c>
      <c r="G15" s="62">
        <v>12</v>
      </c>
      <c r="H15" s="63">
        <v>60.122</v>
      </c>
      <c r="I15" s="57">
        <v>602</v>
      </c>
      <c r="J15" s="189">
        <v>430</v>
      </c>
    </row>
    <row r="16" spans="1:10" s="59" customFormat="1" ht="15.75">
      <c r="A16" s="191" t="s">
        <v>1109</v>
      </c>
      <c r="B16" s="60" t="s">
        <v>531</v>
      </c>
      <c r="C16" s="60">
        <v>0.33</v>
      </c>
      <c r="D16" s="60">
        <v>0.33</v>
      </c>
      <c r="E16" s="404">
        <f t="shared" si="0"/>
        <v>0.10890000000000001</v>
      </c>
      <c r="F16" s="61">
        <f t="shared" si="1"/>
        <v>9.1827364554637274</v>
      </c>
      <c r="G16" s="62">
        <v>12</v>
      </c>
      <c r="H16" s="63">
        <v>60.122</v>
      </c>
      <c r="I16" s="57">
        <v>602</v>
      </c>
      <c r="J16" s="189">
        <v>430</v>
      </c>
    </row>
    <row r="17" spans="1:10" s="59" customFormat="1" ht="15.75">
      <c r="A17" s="609" t="s">
        <v>1110</v>
      </c>
      <c r="B17" s="77" t="s">
        <v>531</v>
      </c>
      <c r="C17" s="77">
        <v>0.33</v>
      </c>
      <c r="D17" s="610">
        <v>0.33</v>
      </c>
      <c r="E17" s="418">
        <f t="shared" si="0"/>
        <v>0.10890000000000001</v>
      </c>
      <c r="F17" s="79">
        <f t="shared" si="1"/>
        <v>9.1827364554637274</v>
      </c>
      <c r="G17" s="62">
        <v>12</v>
      </c>
      <c r="H17" s="583">
        <v>60.122</v>
      </c>
      <c r="I17" s="57">
        <v>602</v>
      </c>
      <c r="J17" s="189">
        <v>430</v>
      </c>
    </row>
    <row r="18" spans="1:10" s="59" customFormat="1" ht="15.75">
      <c r="A18" s="611" t="s">
        <v>1111</v>
      </c>
      <c r="B18" s="612" t="s">
        <v>531</v>
      </c>
      <c r="C18" s="612">
        <v>0.33</v>
      </c>
      <c r="D18" s="612">
        <v>0.33</v>
      </c>
      <c r="E18" s="613">
        <f t="shared" si="0"/>
        <v>0.10890000000000001</v>
      </c>
      <c r="F18" s="614">
        <f>1/E18</f>
        <v>9.1827364554637274</v>
      </c>
      <c r="G18" s="205">
        <v>12</v>
      </c>
      <c r="H18" s="615">
        <v>60.122</v>
      </c>
      <c r="I18" s="178">
        <v>602</v>
      </c>
      <c r="J18" s="207">
        <v>430</v>
      </c>
    </row>
    <row r="19" spans="1:10" s="59" customFormat="1" ht="15.75">
      <c r="A19" s="616" t="s">
        <v>1092</v>
      </c>
      <c r="B19" s="617" t="s">
        <v>531</v>
      </c>
      <c r="C19" s="612">
        <v>0.33</v>
      </c>
      <c r="D19" s="612">
        <v>0.33</v>
      </c>
      <c r="E19" s="613">
        <f t="shared" si="0"/>
        <v>0.10890000000000001</v>
      </c>
      <c r="F19" s="614">
        <f>1/E19</f>
        <v>9.1827364554637274</v>
      </c>
      <c r="G19" s="205">
        <v>12</v>
      </c>
      <c r="H19" s="615">
        <v>60.122</v>
      </c>
      <c r="I19" s="178">
        <v>602</v>
      </c>
      <c r="J19" s="207">
        <v>430</v>
      </c>
    </row>
    <row r="20" spans="1:10" s="59" customFormat="1" ht="15.75">
      <c r="A20" s="618" t="s">
        <v>1091</v>
      </c>
      <c r="B20" s="617" t="s">
        <v>531</v>
      </c>
      <c r="C20" s="612">
        <v>0.33</v>
      </c>
      <c r="D20" s="612">
        <v>0.33</v>
      </c>
      <c r="E20" s="613">
        <f t="shared" si="0"/>
        <v>0.10890000000000001</v>
      </c>
      <c r="F20" s="614">
        <f>1/E20</f>
        <v>9.1827364554637274</v>
      </c>
      <c r="G20" s="205">
        <v>12</v>
      </c>
      <c r="H20" s="615">
        <v>60.122</v>
      </c>
      <c r="I20" s="178">
        <v>602</v>
      </c>
      <c r="J20" s="207">
        <v>430</v>
      </c>
    </row>
    <row r="21" spans="1:10" s="59" customFormat="1" ht="15.75">
      <c r="A21" s="208" t="s">
        <v>1090</v>
      </c>
      <c r="B21" s="401" t="s">
        <v>531</v>
      </c>
      <c r="C21" s="212">
        <v>0.33</v>
      </c>
      <c r="D21" s="212">
        <v>0.33</v>
      </c>
      <c r="E21" s="405">
        <f t="shared" si="0"/>
        <v>0.10890000000000001</v>
      </c>
      <c r="F21" s="204">
        <f>1/E21</f>
        <v>9.1827364554637274</v>
      </c>
      <c r="G21" s="205">
        <v>12</v>
      </c>
      <c r="H21" s="206">
        <v>60.122</v>
      </c>
      <c r="I21" s="178">
        <v>602</v>
      </c>
      <c r="J21" s="207">
        <v>430</v>
      </c>
    </row>
    <row r="22" spans="1:10" s="59" customFormat="1" ht="15.75">
      <c r="A22" s="208" t="s">
        <v>583</v>
      </c>
      <c r="B22" s="401" t="s">
        <v>531</v>
      </c>
      <c r="C22" s="212">
        <v>0.33</v>
      </c>
      <c r="D22" s="212">
        <v>0.33</v>
      </c>
      <c r="E22" s="405">
        <f>C22*D22</f>
        <v>0.10890000000000001</v>
      </c>
      <c r="F22" s="204">
        <f>1/E22</f>
        <v>9.1827364554637274</v>
      </c>
      <c r="G22" s="205">
        <v>12</v>
      </c>
      <c r="H22" s="206">
        <v>60.122</v>
      </c>
      <c r="I22" s="178">
        <v>602</v>
      </c>
      <c r="J22" s="207">
        <v>430</v>
      </c>
    </row>
    <row r="23" spans="1:10" s="59" customFormat="1" ht="16.5" thickBot="1">
      <c r="A23" s="192"/>
      <c r="B23" s="438"/>
      <c r="C23" s="438"/>
      <c r="D23" s="438"/>
      <c r="E23" s="456"/>
      <c r="F23" s="193"/>
      <c r="G23" s="194"/>
      <c r="H23" s="195"/>
      <c r="I23" s="196"/>
      <c r="J23" s="197"/>
    </row>
    <row r="24" spans="1:10" ht="13.5" thickBot="1"/>
    <row r="25" spans="1:10" s="59" customFormat="1" ht="16.5" thickBot="1">
      <c r="A25" s="820" t="s">
        <v>1113</v>
      </c>
      <c r="B25" s="821"/>
      <c r="C25" s="216"/>
      <c r="D25" s="216"/>
      <c r="E25" s="406"/>
      <c r="F25" s="217"/>
      <c r="G25" s="218"/>
      <c r="H25" s="219"/>
      <c r="I25" s="219"/>
      <c r="J25" s="220"/>
    </row>
    <row r="26" spans="1:10" s="59" customFormat="1" ht="15.75">
      <c r="A26" s="203" t="s">
        <v>1114</v>
      </c>
      <c r="B26" s="202" t="s">
        <v>531</v>
      </c>
      <c r="C26" s="198">
        <v>0.25</v>
      </c>
      <c r="D26" s="183">
        <v>0.4</v>
      </c>
      <c r="E26" s="407">
        <v>0.1</v>
      </c>
      <c r="F26" s="199">
        <v>10</v>
      </c>
      <c r="G26" s="184">
        <v>12</v>
      </c>
      <c r="H26" s="185">
        <v>72</v>
      </c>
      <c r="I26" s="186">
        <v>483</v>
      </c>
      <c r="J26" s="187">
        <v>345</v>
      </c>
    </row>
    <row r="27" spans="1:10" s="59" customFormat="1" ht="15.75">
      <c r="A27" s="191" t="s">
        <v>1115</v>
      </c>
      <c r="B27" s="202" t="s">
        <v>531</v>
      </c>
      <c r="C27" s="65">
        <v>0.25</v>
      </c>
      <c r="D27" s="61">
        <v>0.4</v>
      </c>
      <c r="E27" s="408">
        <v>0.1</v>
      </c>
      <c r="F27" s="177">
        <v>10</v>
      </c>
      <c r="G27" s="62">
        <v>12</v>
      </c>
      <c r="H27" s="63">
        <v>72</v>
      </c>
      <c r="I27" s="57">
        <v>483</v>
      </c>
      <c r="J27" s="189">
        <v>345</v>
      </c>
    </row>
    <row r="28" spans="1:10" s="59" customFormat="1" ht="15.75">
      <c r="A28" s="191" t="s">
        <v>755</v>
      </c>
      <c r="B28" s="202" t="s">
        <v>531</v>
      </c>
      <c r="C28" s="65">
        <v>0.25</v>
      </c>
      <c r="D28" s="61">
        <v>0.4</v>
      </c>
      <c r="E28" s="408">
        <v>0.1</v>
      </c>
      <c r="F28" s="177">
        <v>10</v>
      </c>
      <c r="G28" s="62">
        <v>12</v>
      </c>
      <c r="H28" s="63">
        <v>72</v>
      </c>
      <c r="I28" s="57">
        <v>493</v>
      </c>
      <c r="J28" s="189">
        <v>352</v>
      </c>
    </row>
    <row r="29" spans="1:10" s="59" customFormat="1" ht="15.75">
      <c r="A29" s="191" t="s">
        <v>1116</v>
      </c>
      <c r="B29" s="202" t="s">
        <v>531</v>
      </c>
      <c r="C29" s="65">
        <v>0.25</v>
      </c>
      <c r="D29" s="61">
        <v>0.4</v>
      </c>
      <c r="E29" s="408">
        <v>0.1</v>
      </c>
      <c r="F29" s="177">
        <v>10</v>
      </c>
      <c r="G29" s="62">
        <v>12</v>
      </c>
      <c r="H29" s="63">
        <v>72</v>
      </c>
      <c r="I29" s="57">
        <v>532</v>
      </c>
      <c r="J29" s="189">
        <v>380</v>
      </c>
    </row>
    <row r="30" spans="1:10" s="59" customFormat="1" ht="15.75">
      <c r="A30" s="191" t="s">
        <v>1117</v>
      </c>
      <c r="B30" s="202" t="s">
        <v>531</v>
      </c>
      <c r="C30" s="65">
        <v>0.25</v>
      </c>
      <c r="D30" s="61">
        <v>0.4</v>
      </c>
      <c r="E30" s="408">
        <v>0.1</v>
      </c>
      <c r="F30" s="177">
        <v>10</v>
      </c>
      <c r="G30" s="62">
        <v>12</v>
      </c>
      <c r="H30" s="63">
        <v>72</v>
      </c>
      <c r="I30" s="57">
        <v>532</v>
      </c>
      <c r="J30" s="189">
        <v>380</v>
      </c>
    </row>
    <row r="31" spans="1:10" s="59" customFormat="1" ht="15.75">
      <c r="A31" s="191" t="s">
        <v>1118</v>
      </c>
      <c r="B31" s="202" t="s">
        <v>531</v>
      </c>
      <c r="C31" s="65">
        <v>0.25</v>
      </c>
      <c r="D31" s="61">
        <v>0.4</v>
      </c>
      <c r="E31" s="408">
        <v>0.1</v>
      </c>
      <c r="F31" s="177">
        <v>10</v>
      </c>
      <c r="G31" s="62">
        <v>12</v>
      </c>
      <c r="H31" s="63">
        <v>72</v>
      </c>
      <c r="I31" s="57">
        <v>532</v>
      </c>
      <c r="J31" s="189">
        <v>380</v>
      </c>
    </row>
    <row r="32" spans="1:10" s="59" customFormat="1" ht="15.75">
      <c r="A32" s="191" t="s">
        <v>1119</v>
      </c>
      <c r="B32" s="202" t="s">
        <v>531</v>
      </c>
      <c r="C32" s="65">
        <v>0.25</v>
      </c>
      <c r="D32" s="61">
        <v>0.4</v>
      </c>
      <c r="E32" s="408">
        <v>0.1</v>
      </c>
      <c r="F32" s="177">
        <v>10</v>
      </c>
      <c r="G32" s="62">
        <v>12</v>
      </c>
      <c r="H32" s="63">
        <v>72</v>
      </c>
      <c r="I32" s="57">
        <v>532</v>
      </c>
      <c r="J32" s="189">
        <v>380</v>
      </c>
    </row>
    <row r="33" spans="1:10" s="59" customFormat="1" ht="15.75">
      <c r="A33" s="191" t="s">
        <v>1120</v>
      </c>
      <c r="B33" s="202" t="s">
        <v>531</v>
      </c>
      <c r="C33" s="65">
        <v>0.25</v>
      </c>
      <c r="D33" s="61">
        <v>0.4</v>
      </c>
      <c r="E33" s="408">
        <v>0.1</v>
      </c>
      <c r="F33" s="177">
        <v>10</v>
      </c>
      <c r="G33" s="62">
        <v>12</v>
      </c>
      <c r="H33" s="63">
        <v>72</v>
      </c>
      <c r="I33" s="57">
        <v>476</v>
      </c>
      <c r="J33" s="189">
        <v>340</v>
      </c>
    </row>
    <row r="34" spans="1:10" s="59" customFormat="1" ht="16.5" thickBot="1">
      <c r="A34" s="192" t="s">
        <v>1121</v>
      </c>
      <c r="B34" s="202" t="s">
        <v>531</v>
      </c>
      <c r="C34" s="200">
        <v>0.25</v>
      </c>
      <c r="D34" s="193">
        <v>0.4</v>
      </c>
      <c r="E34" s="409">
        <v>0.1</v>
      </c>
      <c r="F34" s="201">
        <v>10</v>
      </c>
      <c r="G34" s="194">
        <v>12</v>
      </c>
      <c r="H34" s="195">
        <v>72</v>
      </c>
      <c r="I34" s="196">
        <v>532</v>
      </c>
      <c r="J34" s="197">
        <v>380</v>
      </c>
    </row>
    <row r="35" spans="1:10" ht="15" customHeight="1" thickBot="1">
      <c r="A35" s="591" t="s">
        <v>862</v>
      </c>
      <c r="B35" s="574" t="s">
        <v>531</v>
      </c>
      <c r="C35" s="575">
        <v>0.25</v>
      </c>
      <c r="D35" s="574">
        <v>0.4</v>
      </c>
      <c r="E35" s="576">
        <f>C35*D35</f>
        <v>0.1</v>
      </c>
      <c r="F35" s="79">
        <f>1/E35</f>
        <v>10</v>
      </c>
      <c r="G35" s="574">
        <v>12</v>
      </c>
      <c r="H35" s="574">
        <v>72</v>
      </c>
      <c r="I35" s="585">
        <v>418</v>
      </c>
      <c r="J35" s="586">
        <v>322</v>
      </c>
    </row>
    <row r="36" spans="1:10" ht="15" customHeight="1">
      <c r="A36" s="592" t="s">
        <v>863</v>
      </c>
      <c r="B36" s="480" t="s">
        <v>531</v>
      </c>
      <c r="C36" s="549">
        <v>0.25</v>
      </c>
      <c r="D36" s="578" t="s">
        <v>634</v>
      </c>
      <c r="E36" s="579">
        <v>0.1</v>
      </c>
      <c r="F36" s="580">
        <v>10</v>
      </c>
      <c r="G36" s="581">
        <v>12</v>
      </c>
      <c r="H36" s="581">
        <v>72</v>
      </c>
      <c r="I36" s="550">
        <v>450</v>
      </c>
      <c r="J36" s="551">
        <v>347</v>
      </c>
    </row>
    <row r="37" spans="1:10" ht="15" customHeight="1">
      <c r="A37" s="587" t="s">
        <v>864</v>
      </c>
      <c r="B37" s="525" t="s">
        <v>531</v>
      </c>
      <c r="C37" s="526">
        <v>0.25</v>
      </c>
      <c r="D37" s="582" t="s">
        <v>634</v>
      </c>
      <c r="E37" s="418">
        <v>0.1</v>
      </c>
      <c r="F37" s="79">
        <v>10</v>
      </c>
      <c r="G37" s="583">
        <v>12</v>
      </c>
      <c r="H37" s="583">
        <v>72</v>
      </c>
      <c r="I37" s="66">
        <v>450</v>
      </c>
      <c r="J37" s="67">
        <v>347</v>
      </c>
    </row>
    <row r="38" spans="1:10" ht="15" customHeight="1" thickBot="1">
      <c r="A38" s="587" t="s">
        <v>865</v>
      </c>
      <c r="B38" s="525" t="s">
        <v>531</v>
      </c>
      <c r="C38" s="526">
        <v>0.25</v>
      </c>
      <c r="D38" s="582" t="s">
        <v>634</v>
      </c>
      <c r="E38" s="418">
        <v>0.1</v>
      </c>
      <c r="F38" s="79">
        <v>10</v>
      </c>
      <c r="G38" s="583">
        <v>12</v>
      </c>
      <c r="H38" s="583">
        <v>72</v>
      </c>
      <c r="I38" s="66">
        <v>450</v>
      </c>
      <c r="J38" s="67">
        <v>347</v>
      </c>
    </row>
    <row r="39" spans="1:10" ht="15" customHeight="1">
      <c r="A39" s="593" t="s">
        <v>866</v>
      </c>
      <c r="B39" s="460" t="s">
        <v>531</v>
      </c>
      <c r="C39" s="584">
        <v>0.25</v>
      </c>
      <c r="D39" s="264">
        <v>0.4</v>
      </c>
      <c r="E39" s="417">
        <f>C39*D39</f>
        <v>0.1</v>
      </c>
      <c r="F39" s="264">
        <f>1/E39</f>
        <v>10</v>
      </c>
      <c r="G39" s="265">
        <v>16</v>
      </c>
      <c r="H39" s="265">
        <v>86.4</v>
      </c>
      <c r="I39" s="244">
        <v>440</v>
      </c>
      <c r="J39" s="245">
        <v>339</v>
      </c>
    </row>
    <row r="40" spans="1:10" ht="15" customHeight="1" thickBot="1">
      <c r="A40" s="785"/>
      <c r="B40" s="77"/>
      <c r="C40" s="786"/>
      <c r="D40" s="79"/>
      <c r="E40" s="418"/>
      <c r="F40" s="79"/>
      <c r="G40" s="583"/>
      <c r="H40" s="583"/>
      <c r="I40" s="793"/>
      <c r="J40" s="793"/>
    </row>
    <row r="41" spans="1:10" ht="15" customHeight="1" thickBot="1">
      <c r="A41" s="789" t="s">
        <v>584</v>
      </c>
      <c r="B41" s="77"/>
      <c r="C41" s="786"/>
      <c r="D41" s="79"/>
      <c r="E41" s="418"/>
      <c r="F41" s="79"/>
      <c r="G41" s="583"/>
      <c r="H41" s="583"/>
      <c r="I41" s="793"/>
      <c r="J41" s="793"/>
    </row>
    <row r="42" spans="1:10" ht="15" customHeight="1">
      <c r="A42" s="790" t="s">
        <v>587</v>
      </c>
      <c r="B42" s="237" t="s">
        <v>532</v>
      </c>
      <c r="C42" s="786"/>
      <c r="D42" s="79"/>
      <c r="E42" s="418"/>
      <c r="F42" s="79"/>
      <c r="G42" s="583">
        <v>81</v>
      </c>
      <c r="H42" s="583"/>
      <c r="I42" s="787">
        <v>76</v>
      </c>
      <c r="J42" s="788">
        <v>109</v>
      </c>
    </row>
    <row r="43" spans="1:10" ht="15" customHeight="1">
      <c r="A43" s="791" t="s">
        <v>588</v>
      </c>
      <c r="B43" s="237" t="s">
        <v>532</v>
      </c>
      <c r="C43" s="786"/>
      <c r="D43" s="79"/>
      <c r="E43" s="418"/>
      <c r="F43" s="79"/>
      <c r="G43" s="583">
        <v>81</v>
      </c>
      <c r="H43" s="583"/>
      <c r="I43" s="787">
        <v>76</v>
      </c>
      <c r="J43" s="788">
        <v>109</v>
      </c>
    </row>
    <row r="44" spans="1:10" ht="15" customHeight="1">
      <c r="A44" s="791" t="s">
        <v>589</v>
      </c>
      <c r="B44" s="237" t="s">
        <v>532</v>
      </c>
      <c r="C44" s="786"/>
      <c r="D44" s="79"/>
      <c r="E44" s="418"/>
      <c r="F44" s="79"/>
      <c r="G44" s="583">
        <v>81</v>
      </c>
      <c r="H44" s="583"/>
      <c r="I44" s="787">
        <v>76</v>
      </c>
      <c r="J44" s="788">
        <v>109</v>
      </c>
    </row>
    <row r="45" spans="1:10" ht="15" customHeight="1">
      <c r="A45" s="791" t="s">
        <v>590</v>
      </c>
      <c r="B45" s="237" t="s">
        <v>532</v>
      </c>
      <c r="C45" s="786"/>
      <c r="D45" s="79"/>
      <c r="E45" s="418"/>
      <c r="F45" s="79"/>
      <c r="G45" s="583">
        <v>81</v>
      </c>
      <c r="H45" s="583"/>
      <c r="I45" s="787">
        <v>76</v>
      </c>
      <c r="J45" s="788">
        <v>109</v>
      </c>
    </row>
    <row r="46" spans="1:10" ht="15" customHeight="1">
      <c r="A46" s="791" t="s">
        <v>591</v>
      </c>
      <c r="B46" s="237" t="s">
        <v>532</v>
      </c>
      <c r="C46" s="786"/>
      <c r="D46" s="79"/>
      <c r="E46" s="418"/>
      <c r="F46" s="79"/>
      <c r="G46" s="583">
        <v>81</v>
      </c>
      <c r="H46" s="583"/>
      <c r="I46" s="787">
        <v>76</v>
      </c>
      <c r="J46" s="788">
        <v>109</v>
      </c>
    </row>
    <row r="47" spans="1:10" ht="15" customHeight="1">
      <c r="A47" s="791" t="s">
        <v>592</v>
      </c>
      <c r="B47" s="237" t="s">
        <v>532</v>
      </c>
      <c r="C47" s="786"/>
      <c r="D47" s="79"/>
      <c r="E47" s="418"/>
      <c r="F47" s="79"/>
      <c r="G47" s="583">
        <v>81</v>
      </c>
      <c r="H47" s="583"/>
      <c r="I47" s="787">
        <v>76</v>
      </c>
      <c r="J47" s="788">
        <v>109</v>
      </c>
    </row>
    <row r="48" spans="1:10" ht="15" customHeight="1">
      <c r="A48" s="791" t="s">
        <v>593</v>
      </c>
      <c r="B48" s="237" t="s">
        <v>532</v>
      </c>
      <c r="C48" s="786"/>
      <c r="D48" s="79"/>
      <c r="E48" s="418"/>
      <c r="F48" s="79"/>
      <c r="G48" s="583">
        <v>81</v>
      </c>
      <c r="H48" s="583"/>
      <c r="I48" s="787">
        <v>76</v>
      </c>
      <c r="J48" s="788">
        <v>109</v>
      </c>
    </row>
    <row r="49" spans="1:10" ht="15" customHeight="1">
      <c r="A49" s="791" t="s">
        <v>594</v>
      </c>
      <c r="B49" s="237" t="s">
        <v>532</v>
      </c>
      <c r="C49" s="786"/>
      <c r="D49" s="79"/>
      <c r="E49" s="418"/>
      <c r="F49" s="79"/>
      <c r="G49" s="583">
        <v>81</v>
      </c>
      <c r="H49" s="583"/>
      <c r="I49" s="787">
        <v>76</v>
      </c>
      <c r="J49" s="788">
        <v>109</v>
      </c>
    </row>
    <row r="50" spans="1:10" ht="15" customHeight="1">
      <c r="A50" s="791" t="s">
        <v>585</v>
      </c>
      <c r="B50" s="237" t="s">
        <v>532</v>
      </c>
      <c r="C50" s="786"/>
      <c r="D50" s="79"/>
      <c r="E50" s="418"/>
      <c r="F50" s="79"/>
      <c r="G50" s="583">
        <v>54</v>
      </c>
      <c r="H50" s="583"/>
      <c r="I50" s="787">
        <v>76</v>
      </c>
      <c r="J50" s="788">
        <v>109</v>
      </c>
    </row>
    <row r="51" spans="1:10" ht="15" customHeight="1">
      <c r="A51" s="791" t="s">
        <v>586</v>
      </c>
      <c r="B51" s="237" t="s">
        <v>532</v>
      </c>
      <c r="C51" s="786"/>
      <c r="D51" s="79"/>
      <c r="E51" s="418"/>
      <c r="F51" s="79"/>
      <c r="G51" s="583">
        <v>54</v>
      </c>
      <c r="H51" s="583"/>
      <c r="I51" s="787">
        <v>76</v>
      </c>
      <c r="J51" s="788">
        <v>109</v>
      </c>
    </row>
    <row r="52" spans="1:10" ht="15" customHeight="1">
      <c r="A52" s="791" t="s">
        <v>595</v>
      </c>
      <c r="B52" s="237" t="s">
        <v>532</v>
      </c>
      <c r="C52" s="786"/>
      <c r="D52" s="79"/>
      <c r="E52" s="418"/>
      <c r="F52" s="79"/>
      <c r="G52" s="583">
        <v>54</v>
      </c>
      <c r="H52" s="583"/>
      <c r="I52" s="787">
        <v>76</v>
      </c>
      <c r="J52" s="788">
        <v>109</v>
      </c>
    </row>
    <row r="53" spans="1:10" ht="15" customHeight="1">
      <c r="A53" s="792"/>
      <c r="B53" s="77"/>
      <c r="C53" s="786"/>
      <c r="D53" s="79"/>
      <c r="E53" s="418"/>
      <c r="F53" s="79"/>
      <c r="G53" s="583"/>
      <c r="H53" s="583"/>
      <c r="I53" s="787">
        <v>76</v>
      </c>
      <c r="J53" s="788">
        <v>109</v>
      </c>
    </row>
    <row r="54" spans="1:10" s="59" customFormat="1" ht="15.75">
      <c r="A54" s="822" t="s">
        <v>766</v>
      </c>
      <c r="B54" s="822"/>
      <c r="C54" s="65"/>
      <c r="D54" s="61"/>
      <c r="E54" s="408"/>
      <c r="F54" s="177"/>
      <c r="G54" s="62"/>
      <c r="H54" s="63"/>
      <c r="I54" s="63"/>
      <c r="J54" s="63"/>
    </row>
    <row r="55" spans="1:10" s="59" customFormat="1" ht="15.75">
      <c r="A55" s="778" t="s">
        <v>1123</v>
      </c>
      <c r="B55" s="779" t="s">
        <v>733</v>
      </c>
      <c r="C55" s="779" t="s">
        <v>783</v>
      </c>
      <c r="D55" s="780"/>
      <c r="E55" s="781"/>
      <c r="F55" s="782"/>
      <c r="G55" s="783">
        <v>30</v>
      </c>
      <c r="H55" s="779">
        <v>0.45</v>
      </c>
      <c r="I55" s="502">
        <v>98</v>
      </c>
      <c r="J55" s="784">
        <v>70</v>
      </c>
    </row>
    <row r="56" spans="1:10" s="59" customFormat="1" ht="15.75">
      <c r="A56" s="225" t="s">
        <v>1124</v>
      </c>
      <c r="B56" s="226" t="s">
        <v>733</v>
      </c>
      <c r="C56" s="226" t="s">
        <v>783</v>
      </c>
      <c r="D56" s="227"/>
      <c r="E56" s="412"/>
      <c r="F56" s="228"/>
      <c r="G56" s="62">
        <v>30</v>
      </c>
      <c r="H56" s="226">
        <v>0.45</v>
      </c>
      <c r="I56" s="178">
        <v>70</v>
      </c>
      <c r="J56" s="207">
        <v>49</v>
      </c>
    </row>
    <row r="57" spans="1:10" s="59" customFormat="1" ht="15.75">
      <c r="A57" s="225" t="s">
        <v>1125</v>
      </c>
      <c r="B57" s="226" t="s">
        <v>733</v>
      </c>
      <c r="C57" s="226" t="s">
        <v>785</v>
      </c>
      <c r="D57" s="227"/>
      <c r="E57" s="412"/>
      <c r="F57" s="228"/>
      <c r="G57" s="62">
        <v>30</v>
      </c>
      <c r="H57" s="226">
        <v>0.72</v>
      </c>
      <c r="I57" s="178">
        <v>98</v>
      </c>
      <c r="J57" s="207">
        <v>70</v>
      </c>
    </row>
    <row r="58" spans="1:10" s="59" customFormat="1" ht="15.75">
      <c r="A58" s="225" t="s">
        <v>1126</v>
      </c>
      <c r="B58" s="226" t="s">
        <v>733</v>
      </c>
      <c r="C58" s="226" t="s">
        <v>783</v>
      </c>
      <c r="D58" s="227"/>
      <c r="E58" s="412"/>
      <c r="F58" s="228"/>
      <c r="G58" s="62">
        <v>30</v>
      </c>
      <c r="H58" s="226">
        <v>0.45</v>
      </c>
      <c r="I58" s="178">
        <v>70</v>
      </c>
      <c r="J58" s="207">
        <v>49</v>
      </c>
    </row>
    <row r="59" spans="1:10" s="59" customFormat="1" ht="15.75">
      <c r="A59" s="225" t="s">
        <v>1127</v>
      </c>
      <c r="B59" s="226" t="s">
        <v>733</v>
      </c>
      <c r="C59" s="226" t="s">
        <v>1128</v>
      </c>
      <c r="D59" s="61"/>
      <c r="E59" s="408"/>
      <c r="F59" s="177"/>
      <c r="G59" s="62">
        <v>30</v>
      </c>
      <c r="H59" s="226">
        <v>0.6</v>
      </c>
      <c r="I59" s="178">
        <v>87</v>
      </c>
      <c r="J59" s="207">
        <v>62</v>
      </c>
    </row>
    <row r="60" spans="1:10" s="59" customFormat="1" ht="16.5" thickBot="1">
      <c r="A60" s="229" t="s">
        <v>1129</v>
      </c>
      <c r="B60" s="230" t="s">
        <v>733</v>
      </c>
      <c r="C60" s="230" t="s">
        <v>1128</v>
      </c>
      <c r="D60" s="193"/>
      <c r="E60" s="409"/>
      <c r="F60" s="201"/>
      <c r="G60" s="194">
        <v>30</v>
      </c>
      <c r="H60" s="230">
        <v>0.6</v>
      </c>
      <c r="I60" s="196">
        <v>87</v>
      </c>
      <c r="J60" s="197">
        <v>62</v>
      </c>
    </row>
    <row r="61" spans="1:10" s="59" customFormat="1" ht="15.75">
      <c r="A61" s="546" t="s">
        <v>859</v>
      </c>
      <c r="B61" s="509" t="s">
        <v>733</v>
      </c>
      <c r="C61" s="509" t="s">
        <v>636</v>
      </c>
      <c r="D61" s="510"/>
      <c r="E61" s="511"/>
      <c r="F61" s="512"/>
      <c r="G61" s="513">
        <v>30</v>
      </c>
      <c r="H61" s="509">
        <v>0.53</v>
      </c>
      <c r="I61" s="178">
        <v>96</v>
      </c>
      <c r="J61" s="207">
        <v>66</v>
      </c>
    </row>
    <row r="62" spans="1:10" s="59" customFormat="1" ht="15.75">
      <c r="A62" s="547" t="s">
        <v>1088</v>
      </c>
      <c r="B62" s="509" t="s">
        <v>733</v>
      </c>
      <c r="C62" s="509" t="s">
        <v>637</v>
      </c>
      <c r="D62" s="510"/>
      <c r="E62" s="516"/>
      <c r="F62" s="517"/>
      <c r="G62" s="513"/>
      <c r="H62" s="509"/>
      <c r="I62" s="178">
        <v>59</v>
      </c>
      <c r="J62" s="207">
        <v>41</v>
      </c>
    </row>
    <row r="63" spans="1:10" s="59" customFormat="1" ht="15.75">
      <c r="A63" s="546" t="s">
        <v>683</v>
      </c>
      <c r="B63" s="509" t="s">
        <v>733</v>
      </c>
      <c r="C63" s="509" t="s">
        <v>684</v>
      </c>
      <c r="D63" s="510"/>
      <c r="E63" s="524"/>
      <c r="F63" s="524"/>
      <c r="G63" s="513"/>
      <c r="H63" s="509"/>
      <c r="I63" s="568">
        <v>135</v>
      </c>
      <c r="J63" s="569">
        <v>93</v>
      </c>
    </row>
    <row r="64" spans="1:10" s="59" customFormat="1" ht="15.75">
      <c r="A64" s="546" t="s">
        <v>860</v>
      </c>
      <c r="B64" s="509" t="s">
        <v>733</v>
      </c>
      <c r="C64" s="509" t="s">
        <v>717</v>
      </c>
      <c r="D64" s="510"/>
      <c r="E64" s="511"/>
      <c r="F64" s="512"/>
      <c r="G64" s="513"/>
      <c r="H64" s="509"/>
      <c r="I64" s="568">
        <v>76</v>
      </c>
      <c r="J64" s="569">
        <v>52</v>
      </c>
    </row>
    <row r="65" spans="1:10" s="59" customFormat="1" ht="15.75">
      <c r="A65" s="546" t="s">
        <v>861</v>
      </c>
      <c r="B65" s="514" t="s">
        <v>733</v>
      </c>
      <c r="C65" s="514" t="s">
        <v>717</v>
      </c>
      <c r="D65" s="515"/>
      <c r="E65" s="516"/>
      <c r="F65" s="517"/>
      <c r="G65" s="518"/>
      <c r="H65" s="514"/>
      <c r="I65" s="568">
        <v>344.52</v>
      </c>
      <c r="J65" s="569">
        <v>237.6</v>
      </c>
    </row>
    <row r="66" spans="1:10" s="59" customFormat="1" ht="15.75">
      <c r="A66" s="594" t="s">
        <v>1087</v>
      </c>
      <c r="B66" s="567" t="s">
        <v>733</v>
      </c>
      <c r="C66" s="567" t="s">
        <v>637</v>
      </c>
      <c r="D66" s="515"/>
      <c r="E66" s="565"/>
      <c r="F66" s="566"/>
      <c r="G66" s="518"/>
      <c r="H66" s="567"/>
      <c r="I66" s="595">
        <v>57</v>
      </c>
      <c r="J66" s="596">
        <v>39</v>
      </c>
    </row>
    <row r="68" spans="1:10" s="59" customFormat="1" ht="16.5" thickBot="1">
      <c r="A68" s="817" t="s">
        <v>731</v>
      </c>
      <c r="B68" s="817"/>
      <c r="C68" s="231"/>
      <c r="D68" s="213"/>
      <c r="E68" s="411"/>
      <c r="F68" s="224"/>
      <c r="G68" s="214"/>
      <c r="H68" s="215"/>
      <c r="I68" s="215"/>
      <c r="J68" s="215"/>
    </row>
    <row r="69" spans="1:10" s="59" customFormat="1" ht="15.75">
      <c r="A69" s="232" t="s">
        <v>1130</v>
      </c>
      <c r="B69" s="233" t="s">
        <v>733</v>
      </c>
      <c r="C69" s="198">
        <v>0.25</v>
      </c>
      <c r="D69" s="183">
        <v>0.4</v>
      </c>
      <c r="E69" s="407">
        <v>0.1</v>
      </c>
      <c r="F69" s="199">
        <v>10</v>
      </c>
      <c r="G69" s="184">
        <v>12</v>
      </c>
      <c r="H69" s="233">
        <v>72</v>
      </c>
      <c r="I69" s="186">
        <v>238</v>
      </c>
      <c r="J69" s="187">
        <v>170</v>
      </c>
    </row>
    <row r="70" spans="1:10" s="59" customFormat="1" ht="15.75">
      <c r="A70" s="225" t="s">
        <v>1131</v>
      </c>
      <c r="B70" s="226" t="s">
        <v>733</v>
      </c>
      <c r="C70" s="65">
        <v>0.25</v>
      </c>
      <c r="D70" s="61">
        <v>0.4</v>
      </c>
      <c r="E70" s="408">
        <v>0.1</v>
      </c>
      <c r="F70" s="177">
        <v>10</v>
      </c>
      <c r="G70" s="62">
        <v>12</v>
      </c>
      <c r="H70" s="226">
        <v>72</v>
      </c>
      <c r="I70" s="57">
        <v>247</v>
      </c>
      <c r="J70" s="189">
        <v>177</v>
      </c>
    </row>
    <row r="71" spans="1:10" s="59" customFormat="1" ht="15.75">
      <c r="A71" s="225" t="s">
        <v>1132</v>
      </c>
      <c r="B71" s="226" t="s">
        <v>733</v>
      </c>
      <c r="C71" s="65">
        <v>0.25</v>
      </c>
      <c r="D71" s="61">
        <v>0.4</v>
      </c>
      <c r="E71" s="408">
        <v>0.1</v>
      </c>
      <c r="F71" s="177">
        <v>10</v>
      </c>
      <c r="G71" s="62">
        <v>12</v>
      </c>
      <c r="H71" s="226">
        <v>72</v>
      </c>
      <c r="I71" s="57">
        <v>242</v>
      </c>
      <c r="J71" s="189">
        <v>173</v>
      </c>
    </row>
    <row r="72" spans="1:10" s="59" customFormat="1" ht="15.75">
      <c r="A72" s="400" t="s">
        <v>1133</v>
      </c>
      <c r="B72" s="226" t="s">
        <v>733</v>
      </c>
      <c r="C72" s="65">
        <v>0.25</v>
      </c>
      <c r="D72" s="61">
        <v>0.4</v>
      </c>
      <c r="E72" s="408">
        <v>0.1</v>
      </c>
      <c r="F72" s="177">
        <v>10</v>
      </c>
      <c r="G72" s="62">
        <v>12</v>
      </c>
      <c r="H72" s="226">
        <v>72</v>
      </c>
      <c r="I72" s="57">
        <v>269</v>
      </c>
      <c r="J72" s="58">
        <v>192</v>
      </c>
    </row>
    <row r="73" spans="1:10" s="59" customFormat="1" ht="15.75">
      <c r="A73" s="400" t="s">
        <v>1134</v>
      </c>
      <c r="B73" s="226" t="s">
        <v>733</v>
      </c>
      <c r="C73" s="65">
        <v>0.25</v>
      </c>
      <c r="D73" s="61">
        <v>0.4</v>
      </c>
      <c r="E73" s="408">
        <v>0.1</v>
      </c>
      <c r="F73" s="177">
        <v>10</v>
      </c>
      <c r="G73" s="62">
        <v>12</v>
      </c>
      <c r="H73" s="226">
        <v>72</v>
      </c>
      <c r="I73" s="57">
        <v>269</v>
      </c>
      <c r="J73" s="58">
        <v>192</v>
      </c>
    </row>
    <row r="74" spans="1:10" s="59" customFormat="1" ht="15.75">
      <c r="A74" s="598" t="s">
        <v>681</v>
      </c>
      <c r="B74" s="226" t="s">
        <v>733</v>
      </c>
      <c r="C74" s="523">
        <v>1.28</v>
      </c>
      <c r="D74" s="61">
        <v>0.55000000000000004</v>
      </c>
      <c r="E74" s="408"/>
      <c r="F74" s="177"/>
      <c r="G74" s="62"/>
      <c r="H74" s="226"/>
      <c r="I74" s="568">
        <v>244</v>
      </c>
      <c r="J74" s="569">
        <v>168</v>
      </c>
    </row>
    <row r="75" spans="1:10" s="59" customFormat="1" ht="15.75">
      <c r="A75" s="598" t="s">
        <v>682</v>
      </c>
      <c r="B75" s="226" t="s">
        <v>733</v>
      </c>
      <c r="C75" s="523">
        <v>1.26</v>
      </c>
      <c r="D75" s="61">
        <v>0.53</v>
      </c>
      <c r="E75" s="408"/>
      <c r="F75" s="177"/>
      <c r="G75" s="62"/>
      <c r="H75" s="226"/>
      <c r="I75" s="568">
        <v>244</v>
      </c>
      <c r="J75" s="569">
        <v>168</v>
      </c>
    </row>
    <row r="76" spans="1:10" s="59" customFormat="1" ht="15.75">
      <c r="A76" s="598" t="s">
        <v>857</v>
      </c>
      <c r="B76" s="431" t="s">
        <v>733</v>
      </c>
      <c r="C76" s="523">
        <v>1.32</v>
      </c>
      <c r="D76" s="61">
        <v>0.52</v>
      </c>
      <c r="E76" s="432"/>
      <c r="F76" s="433"/>
      <c r="G76" s="62"/>
      <c r="H76" s="431"/>
      <c r="I76" s="568">
        <v>191</v>
      </c>
      <c r="J76" s="569">
        <v>132</v>
      </c>
    </row>
    <row r="77" spans="1:10" s="59" customFormat="1" ht="15.75">
      <c r="A77" s="598" t="s">
        <v>858</v>
      </c>
      <c r="B77" s="431" t="s">
        <v>733</v>
      </c>
      <c r="C77" s="523">
        <v>1.3</v>
      </c>
      <c r="D77" s="61">
        <v>0.5</v>
      </c>
      <c r="E77" s="432"/>
      <c r="F77" s="433"/>
      <c r="G77" s="62"/>
      <c r="H77" s="431"/>
      <c r="I77" s="568">
        <v>210.54</v>
      </c>
      <c r="J77" s="569">
        <v>145.19999999999999</v>
      </c>
    </row>
    <row r="78" spans="1:10" s="59" customFormat="1" ht="16.5" thickBot="1">
      <c r="A78" s="599" t="s">
        <v>856</v>
      </c>
      <c r="B78" s="431" t="s">
        <v>733</v>
      </c>
      <c r="C78" s="65">
        <v>0.25</v>
      </c>
      <c r="D78" s="61">
        <v>0.4</v>
      </c>
      <c r="E78" s="432"/>
      <c r="F78" s="433"/>
      <c r="G78" s="62"/>
      <c r="H78" s="431"/>
      <c r="I78" s="570">
        <v>227.38319999999999</v>
      </c>
      <c r="J78" s="571">
        <v>156.816</v>
      </c>
    </row>
    <row r="79" spans="1:10" s="557" customFormat="1" ht="15.75" thickBot="1">
      <c r="A79" s="600" t="s">
        <v>853</v>
      </c>
      <c r="B79" s="237" t="s">
        <v>531</v>
      </c>
      <c r="C79" s="77">
        <v>0.2</v>
      </c>
      <c r="D79" s="574">
        <v>0.45</v>
      </c>
      <c r="E79" s="601">
        <v>0.1</v>
      </c>
      <c r="F79" s="602">
        <v>14.6</v>
      </c>
      <c r="G79" s="574">
        <v>12</v>
      </c>
      <c r="H79" s="574">
        <v>60.12</v>
      </c>
      <c r="I79" s="563">
        <v>569</v>
      </c>
      <c r="J79" s="564">
        <v>438</v>
      </c>
    </row>
    <row r="80" spans="1:10" s="557" customFormat="1" ht="15">
      <c r="A80" s="587" t="s">
        <v>854</v>
      </c>
      <c r="B80" s="237" t="s">
        <v>531</v>
      </c>
      <c r="C80" s="77">
        <v>0.2</v>
      </c>
      <c r="D80" s="574">
        <v>0.45</v>
      </c>
      <c r="E80" s="601">
        <v>0.11</v>
      </c>
      <c r="F80" s="602">
        <v>14.6</v>
      </c>
      <c r="G80" s="574">
        <v>12</v>
      </c>
      <c r="H80" s="574">
        <v>60.12</v>
      </c>
      <c r="I80" s="399">
        <v>569</v>
      </c>
      <c r="J80" s="558">
        <v>438</v>
      </c>
    </row>
    <row r="81" spans="1:11" s="557" customFormat="1" ht="15">
      <c r="A81" s="603" t="s">
        <v>855</v>
      </c>
      <c r="B81" s="604" t="s">
        <v>531</v>
      </c>
      <c r="C81" s="605">
        <v>0.2</v>
      </c>
      <c r="D81" s="606">
        <v>0.45</v>
      </c>
      <c r="E81" s="607">
        <v>0.1</v>
      </c>
      <c r="F81" s="608">
        <v>14.6</v>
      </c>
      <c r="G81" s="606">
        <v>12</v>
      </c>
      <c r="H81" s="606">
        <v>60.12</v>
      </c>
      <c r="I81" s="561">
        <v>569</v>
      </c>
      <c r="J81" s="562">
        <v>438</v>
      </c>
    </row>
    <row r="82" spans="1:11" s="557" customFormat="1" ht="15">
      <c r="A82" s="597" t="s">
        <v>1089</v>
      </c>
      <c r="B82" s="527" t="s">
        <v>733</v>
      </c>
      <c r="C82" s="179">
        <v>0.2</v>
      </c>
      <c r="D82" s="449">
        <v>0.45</v>
      </c>
      <c r="E82" s="572"/>
      <c r="F82" s="448"/>
      <c r="G82" s="449"/>
      <c r="H82" s="449"/>
      <c r="I82" s="561">
        <v>204</v>
      </c>
      <c r="J82" s="562">
        <v>141</v>
      </c>
    </row>
    <row r="83" spans="1:11" s="59" customFormat="1" ht="15.75">
      <c r="A83" s="588" t="s">
        <v>713</v>
      </c>
      <c r="B83" s="431" t="s">
        <v>829</v>
      </c>
      <c r="C83" s="65">
        <v>50</v>
      </c>
      <c r="D83" s="61">
        <v>80</v>
      </c>
      <c r="E83" s="565"/>
      <c r="F83" s="566"/>
      <c r="G83" s="62"/>
      <c r="H83" s="567"/>
      <c r="I83" s="57">
        <v>876</v>
      </c>
      <c r="J83" s="58">
        <v>604</v>
      </c>
      <c r="K83" s="519"/>
    </row>
    <row r="84" spans="1:11" ht="15">
      <c r="A84" s="773" t="s">
        <v>840</v>
      </c>
      <c r="B84" s="774" t="s">
        <v>733</v>
      </c>
      <c r="C84" s="775">
        <v>0.2</v>
      </c>
      <c r="D84" s="574">
        <v>0.45</v>
      </c>
      <c r="E84" s="576">
        <v>0.1</v>
      </c>
      <c r="F84" s="602">
        <v>10</v>
      </c>
      <c r="G84" s="574">
        <v>12</v>
      </c>
      <c r="H84" s="574">
        <v>72</v>
      </c>
      <c r="I84" s="776">
        <v>219</v>
      </c>
      <c r="J84" s="777">
        <v>151</v>
      </c>
      <c r="K84" s="111"/>
    </row>
    <row r="85" spans="1:11" ht="15.75" thickBot="1">
      <c r="B85" s="770"/>
      <c r="C85" s="771"/>
      <c r="D85" s="772"/>
      <c r="E85" s="520"/>
      <c r="F85" s="521"/>
      <c r="G85" s="522"/>
      <c r="H85" s="522"/>
      <c r="I85" s="111"/>
      <c r="J85" s="111"/>
      <c r="K85" s="111"/>
    </row>
    <row r="86" spans="1:11" ht="30" customHeight="1">
      <c r="A86" s="398" t="s">
        <v>641</v>
      </c>
      <c r="B86" s="798" t="s">
        <v>622</v>
      </c>
      <c r="C86" s="807" t="s">
        <v>623</v>
      </c>
      <c r="D86" s="808"/>
      <c r="E86" s="809" t="s">
        <v>624</v>
      </c>
      <c r="F86" s="812" t="s">
        <v>625</v>
      </c>
      <c r="G86" s="798" t="s">
        <v>626</v>
      </c>
      <c r="H86" s="798" t="s">
        <v>627</v>
      </c>
      <c r="I86" s="801" t="s">
        <v>628</v>
      </c>
      <c r="J86" s="804" t="s">
        <v>629</v>
      </c>
      <c r="K86" s="161"/>
    </row>
    <row r="87" spans="1:11" ht="15" customHeight="1">
      <c r="A87" s="236" t="s">
        <v>642</v>
      </c>
      <c r="B87" s="799"/>
      <c r="C87" s="553"/>
      <c r="D87" s="554"/>
      <c r="E87" s="810"/>
      <c r="F87" s="813"/>
      <c r="G87" s="799"/>
      <c r="H87" s="799"/>
      <c r="I87" s="802"/>
      <c r="J87" s="805"/>
      <c r="K87" s="161"/>
    </row>
    <row r="88" spans="1:11">
      <c r="B88" s="800"/>
      <c r="C88" s="555"/>
      <c r="D88" s="556"/>
      <c r="E88" s="811"/>
      <c r="F88" s="814"/>
      <c r="G88" s="800"/>
      <c r="H88" s="800"/>
      <c r="I88" s="803"/>
      <c r="J88" s="806"/>
    </row>
    <row r="89" spans="1:11" ht="15" customHeight="1">
      <c r="A89" s="254" t="s">
        <v>643</v>
      </c>
      <c r="B89" s="60" t="s">
        <v>531</v>
      </c>
      <c r="C89" s="552">
        <v>0.25</v>
      </c>
      <c r="D89" s="180">
        <v>0.4</v>
      </c>
      <c r="E89" s="404">
        <f t="shared" ref="E89:E109" si="2">C89*D89</f>
        <v>0.1</v>
      </c>
      <c r="F89" s="61">
        <f t="shared" ref="F89:F109" si="3">1/E89</f>
        <v>10</v>
      </c>
      <c r="G89" s="63">
        <v>16</v>
      </c>
      <c r="H89" s="63">
        <v>86.4</v>
      </c>
      <c r="I89" s="66">
        <v>524</v>
      </c>
      <c r="J89" s="247">
        <v>388</v>
      </c>
    </row>
    <row r="90" spans="1:11" ht="15" customHeight="1">
      <c r="A90" s="246" t="s">
        <v>644</v>
      </c>
      <c r="B90" s="60" t="s">
        <v>531</v>
      </c>
      <c r="C90" s="60">
        <v>0.25</v>
      </c>
      <c r="D90" s="61">
        <v>0.4</v>
      </c>
      <c r="E90" s="404">
        <f t="shared" si="2"/>
        <v>0.1</v>
      </c>
      <c r="F90" s="61">
        <f t="shared" si="3"/>
        <v>10</v>
      </c>
      <c r="G90" s="63">
        <v>16</v>
      </c>
      <c r="H90" s="63">
        <v>86.4</v>
      </c>
      <c r="I90" s="66">
        <v>524</v>
      </c>
      <c r="J90" s="247">
        <v>388</v>
      </c>
    </row>
    <row r="91" spans="1:11" ht="15" customHeight="1">
      <c r="A91" s="246" t="s">
        <v>645</v>
      </c>
      <c r="B91" s="60" t="s">
        <v>531</v>
      </c>
      <c r="C91" s="65">
        <v>0.25</v>
      </c>
      <c r="D91" s="61">
        <v>0.4</v>
      </c>
      <c r="E91" s="404">
        <f t="shared" si="2"/>
        <v>0.1</v>
      </c>
      <c r="F91" s="61">
        <f t="shared" si="3"/>
        <v>10</v>
      </c>
      <c r="G91" s="63">
        <v>16</v>
      </c>
      <c r="H91" s="63">
        <v>86.4</v>
      </c>
      <c r="I91" s="66">
        <v>478</v>
      </c>
      <c r="J91" s="247">
        <v>353</v>
      </c>
    </row>
    <row r="92" spans="1:11" ht="15" customHeight="1">
      <c r="A92" s="246" t="s">
        <v>646</v>
      </c>
      <c r="B92" s="60" t="s">
        <v>531</v>
      </c>
      <c r="C92" s="60">
        <v>0.25</v>
      </c>
      <c r="D92" s="61">
        <v>0.4</v>
      </c>
      <c r="E92" s="404">
        <f t="shared" si="2"/>
        <v>0.1</v>
      </c>
      <c r="F92" s="61">
        <f t="shared" si="3"/>
        <v>10</v>
      </c>
      <c r="G92" s="63">
        <v>16</v>
      </c>
      <c r="H92" s="63">
        <v>86.4</v>
      </c>
      <c r="I92" s="66">
        <v>478</v>
      </c>
      <c r="J92" s="247">
        <v>353</v>
      </c>
    </row>
    <row r="93" spans="1:11" ht="15" customHeight="1">
      <c r="A93" s="246" t="s">
        <v>647</v>
      </c>
      <c r="B93" s="60" t="s">
        <v>531</v>
      </c>
      <c r="C93" s="65">
        <v>0.25</v>
      </c>
      <c r="D93" s="61">
        <v>0.4</v>
      </c>
      <c r="E93" s="404">
        <f t="shared" si="2"/>
        <v>0.1</v>
      </c>
      <c r="F93" s="61">
        <f t="shared" si="3"/>
        <v>10</v>
      </c>
      <c r="G93" s="63">
        <v>16</v>
      </c>
      <c r="H93" s="63">
        <v>86.4</v>
      </c>
      <c r="I93" s="66">
        <v>478</v>
      </c>
      <c r="J93" s="247">
        <v>353</v>
      </c>
    </row>
    <row r="94" spans="1:11" ht="15" customHeight="1">
      <c r="A94" s="246" t="s">
        <v>648</v>
      </c>
      <c r="B94" s="60" t="s">
        <v>531</v>
      </c>
      <c r="C94" s="60">
        <v>0.25</v>
      </c>
      <c r="D94" s="61">
        <v>0.4</v>
      </c>
      <c r="E94" s="404">
        <f t="shared" si="2"/>
        <v>0.1</v>
      </c>
      <c r="F94" s="61">
        <f t="shared" si="3"/>
        <v>10</v>
      </c>
      <c r="G94" s="63">
        <v>16</v>
      </c>
      <c r="H94" s="63">
        <v>86.4</v>
      </c>
      <c r="I94" s="66">
        <v>478</v>
      </c>
      <c r="J94" s="247">
        <v>353</v>
      </c>
    </row>
    <row r="95" spans="1:11" ht="15" customHeight="1">
      <c r="A95" s="246" t="s">
        <v>649</v>
      </c>
      <c r="B95" s="60" t="s">
        <v>531</v>
      </c>
      <c r="C95" s="65">
        <v>0.25</v>
      </c>
      <c r="D95" s="61">
        <v>0.4</v>
      </c>
      <c r="E95" s="404">
        <f t="shared" si="2"/>
        <v>0.1</v>
      </c>
      <c r="F95" s="61">
        <f t="shared" si="3"/>
        <v>10</v>
      </c>
      <c r="G95" s="63">
        <v>16</v>
      </c>
      <c r="H95" s="63">
        <v>86.4</v>
      </c>
      <c r="I95" s="66">
        <v>382</v>
      </c>
      <c r="J95" s="247">
        <v>283</v>
      </c>
    </row>
    <row r="96" spans="1:11" ht="15" customHeight="1">
      <c r="A96" s="246" t="s">
        <v>650</v>
      </c>
      <c r="B96" s="60" t="s">
        <v>531</v>
      </c>
      <c r="C96" s="65">
        <v>0.25</v>
      </c>
      <c r="D96" s="61">
        <v>0.4</v>
      </c>
      <c r="E96" s="404">
        <f t="shared" si="2"/>
        <v>0.1</v>
      </c>
      <c r="F96" s="61">
        <f t="shared" si="3"/>
        <v>10</v>
      </c>
      <c r="G96" s="63">
        <v>16</v>
      </c>
      <c r="H96" s="63">
        <v>86.4</v>
      </c>
      <c r="I96" s="66">
        <v>393</v>
      </c>
      <c r="J96" s="247">
        <v>291</v>
      </c>
    </row>
    <row r="97" spans="1:10" ht="15" customHeight="1">
      <c r="A97" s="246" t="s">
        <v>651</v>
      </c>
      <c r="B97" s="60" t="s">
        <v>531</v>
      </c>
      <c r="C97" s="60">
        <v>0.25</v>
      </c>
      <c r="D97" s="61">
        <v>0.4</v>
      </c>
      <c r="E97" s="404">
        <f t="shared" si="2"/>
        <v>0.1</v>
      </c>
      <c r="F97" s="61">
        <f t="shared" si="3"/>
        <v>10</v>
      </c>
      <c r="G97" s="63">
        <v>16</v>
      </c>
      <c r="H97" s="63">
        <v>86.4</v>
      </c>
      <c r="I97" s="66">
        <v>393</v>
      </c>
      <c r="J97" s="247">
        <v>291</v>
      </c>
    </row>
    <row r="98" spans="1:10" ht="15" customHeight="1">
      <c r="A98" s="246" t="s">
        <v>652</v>
      </c>
      <c r="B98" s="60" t="s">
        <v>531</v>
      </c>
      <c r="C98" s="60">
        <v>0.25</v>
      </c>
      <c r="D98" s="61">
        <v>0.4</v>
      </c>
      <c r="E98" s="404">
        <f t="shared" si="2"/>
        <v>0.1</v>
      </c>
      <c r="F98" s="61">
        <f t="shared" si="3"/>
        <v>10</v>
      </c>
      <c r="G98" s="63">
        <v>16</v>
      </c>
      <c r="H98" s="63">
        <v>86.4</v>
      </c>
      <c r="I98" s="66">
        <v>562</v>
      </c>
      <c r="J98" s="247">
        <v>415</v>
      </c>
    </row>
    <row r="99" spans="1:10" ht="15" customHeight="1">
      <c r="A99" s="246" t="s">
        <v>653</v>
      </c>
      <c r="B99" s="60" t="s">
        <v>531</v>
      </c>
      <c r="C99" s="65">
        <v>0.25</v>
      </c>
      <c r="D99" s="61">
        <v>0.4</v>
      </c>
      <c r="E99" s="404">
        <f t="shared" si="2"/>
        <v>0.1</v>
      </c>
      <c r="F99" s="61">
        <f t="shared" si="3"/>
        <v>10</v>
      </c>
      <c r="G99" s="63">
        <v>16</v>
      </c>
      <c r="H99" s="63">
        <v>86.4</v>
      </c>
      <c r="I99" s="66">
        <v>393</v>
      </c>
      <c r="J99" s="247">
        <v>291</v>
      </c>
    </row>
    <row r="100" spans="1:10" ht="15" customHeight="1">
      <c r="A100" s="246" t="s">
        <v>654</v>
      </c>
      <c r="B100" s="60" t="s">
        <v>531</v>
      </c>
      <c r="C100" s="60">
        <v>0.25</v>
      </c>
      <c r="D100" s="61">
        <v>0.4</v>
      </c>
      <c r="E100" s="404">
        <f t="shared" si="2"/>
        <v>0.1</v>
      </c>
      <c r="F100" s="61">
        <f t="shared" si="3"/>
        <v>10</v>
      </c>
      <c r="G100" s="63">
        <v>16</v>
      </c>
      <c r="H100" s="63">
        <v>86.4</v>
      </c>
      <c r="I100" s="66">
        <v>616</v>
      </c>
      <c r="J100" s="248">
        <v>456</v>
      </c>
    </row>
    <row r="101" spans="1:10" ht="15" customHeight="1">
      <c r="A101" s="246" t="s">
        <v>655</v>
      </c>
      <c r="B101" s="60" t="s">
        <v>531</v>
      </c>
      <c r="C101" s="60">
        <v>0.25</v>
      </c>
      <c r="D101" s="61">
        <v>0.4</v>
      </c>
      <c r="E101" s="404">
        <f t="shared" si="2"/>
        <v>0.1</v>
      </c>
      <c r="F101" s="61">
        <f t="shared" si="3"/>
        <v>10</v>
      </c>
      <c r="G101" s="63">
        <v>16</v>
      </c>
      <c r="H101" s="63">
        <v>86.4</v>
      </c>
      <c r="I101" s="66">
        <v>478</v>
      </c>
      <c r="J101" s="248">
        <v>353</v>
      </c>
    </row>
    <row r="102" spans="1:10" ht="15" customHeight="1">
      <c r="A102" s="246" t="s">
        <v>656</v>
      </c>
      <c r="B102" s="60" t="s">
        <v>531</v>
      </c>
      <c r="C102" s="65">
        <v>0.25</v>
      </c>
      <c r="D102" s="61">
        <v>0.4</v>
      </c>
      <c r="E102" s="404">
        <f t="shared" si="2"/>
        <v>0.1</v>
      </c>
      <c r="F102" s="61">
        <f t="shared" si="3"/>
        <v>10</v>
      </c>
      <c r="G102" s="63">
        <v>16</v>
      </c>
      <c r="H102" s="63">
        <v>86.4</v>
      </c>
      <c r="I102" s="66">
        <v>478</v>
      </c>
      <c r="J102" s="248">
        <v>353</v>
      </c>
    </row>
    <row r="103" spans="1:10" ht="15" customHeight="1">
      <c r="A103" s="246" t="s">
        <v>657</v>
      </c>
      <c r="B103" s="60" t="s">
        <v>531</v>
      </c>
      <c r="C103" s="60">
        <v>0.25</v>
      </c>
      <c r="D103" s="61">
        <v>0.4</v>
      </c>
      <c r="E103" s="404">
        <f t="shared" si="2"/>
        <v>0.1</v>
      </c>
      <c r="F103" s="61">
        <f t="shared" si="3"/>
        <v>10</v>
      </c>
      <c r="G103" s="63">
        <v>16</v>
      </c>
      <c r="H103" s="63">
        <v>86.4</v>
      </c>
      <c r="I103" s="66">
        <v>478</v>
      </c>
      <c r="J103" s="248">
        <v>353</v>
      </c>
    </row>
    <row r="104" spans="1:10" ht="15" customHeight="1">
      <c r="A104" s="246" t="s">
        <v>658</v>
      </c>
      <c r="B104" s="60" t="s">
        <v>531</v>
      </c>
      <c r="C104" s="60">
        <v>0.25</v>
      </c>
      <c r="D104" s="61">
        <v>0.4</v>
      </c>
      <c r="E104" s="404">
        <f t="shared" si="2"/>
        <v>0.1</v>
      </c>
      <c r="F104" s="61">
        <f t="shared" si="3"/>
        <v>10</v>
      </c>
      <c r="G104" s="63">
        <v>16</v>
      </c>
      <c r="H104" s="63">
        <v>86.4</v>
      </c>
      <c r="I104" s="66">
        <v>460</v>
      </c>
      <c r="J104" s="248">
        <v>340</v>
      </c>
    </row>
    <row r="105" spans="1:10" ht="15" customHeight="1">
      <c r="A105" s="246" t="s">
        <v>659</v>
      </c>
      <c r="B105" s="60" t="s">
        <v>531</v>
      </c>
      <c r="C105" s="65">
        <v>0.25</v>
      </c>
      <c r="D105" s="61">
        <v>0.4</v>
      </c>
      <c r="E105" s="404">
        <f t="shared" si="2"/>
        <v>0.1</v>
      </c>
      <c r="F105" s="61">
        <f t="shared" si="3"/>
        <v>10</v>
      </c>
      <c r="G105" s="63">
        <v>16</v>
      </c>
      <c r="H105" s="63">
        <v>86.4</v>
      </c>
      <c r="I105" s="66">
        <v>509</v>
      </c>
      <c r="J105" s="248">
        <v>376</v>
      </c>
    </row>
    <row r="106" spans="1:10" ht="15" customHeight="1">
      <c r="A106" s="246" t="s">
        <v>660</v>
      </c>
      <c r="B106" s="60" t="s">
        <v>531</v>
      </c>
      <c r="C106" s="60">
        <v>0.25</v>
      </c>
      <c r="D106" s="61">
        <v>0.4</v>
      </c>
      <c r="E106" s="404">
        <f t="shared" si="2"/>
        <v>0.1</v>
      </c>
      <c r="F106" s="61">
        <f t="shared" si="3"/>
        <v>10</v>
      </c>
      <c r="G106" s="63">
        <v>16</v>
      </c>
      <c r="H106" s="63">
        <v>86.4</v>
      </c>
      <c r="I106" s="66">
        <v>619</v>
      </c>
      <c r="J106" s="248">
        <v>458</v>
      </c>
    </row>
    <row r="107" spans="1:10" ht="15" customHeight="1">
      <c r="A107" s="246" t="s">
        <v>661</v>
      </c>
      <c r="B107" s="60" t="s">
        <v>531</v>
      </c>
      <c r="C107" s="65">
        <v>0.25</v>
      </c>
      <c r="D107" s="61">
        <v>0.4</v>
      </c>
      <c r="E107" s="404">
        <f t="shared" si="2"/>
        <v>0.1</v>
      </c>
      <c r="F107" s="61">
        <f t="shared" si="3"/>
        <v>10</v>
      </c>
      <c r="G107" s="63">
        <v>16</v>
      </c>
      <c r="H107" s="63">
        <v>86.4</v>
      </c>
      <c r="I107" s="66">
        <v>509</v>
      </c>
      <c r="J107" s="248">
        <v>376</v>
      </c>
    </row>
    <row r="108" spans="1:10" ht="15" customHeight="1">
      <c r="A108" s="246" t="s">
        <v>662</v>
      </c>
      <c r="B108" s="60" t="s">
        <v>531</v>
      </c>
      <c r="C108" s="65">
        <v>0.25</v>
      </c>
      <c r="D108" s="61">
        <v>0.4</v>
      </c>
      <c r="E108" s="404">
        <f t="shared" si="2"/>
        <v>0.1</v>
      </c>
      <c r="F108" s="61">
        <f t="shared" si="3"/>
        <v>10</v>
      </c>
      <c r="G108" s="63">
        <v>16</v>
      </c>
      <c r="H108" s="63">
        <v>86.4</v>
      </c>
      <c r="I108" s="68">
        <v>493</v>
      </c>
      <c r="J108" s="248">
        <v>365</v>
      </c>
    </row>
    <row r="109" spans="1:10" ht="15" customHeight="1" thickBot="1">
      <c r="A109" s="249" t="s">
        <v>663</v>
      </c>
      <c r="B109" s="438" t="s">
        <v>531</v>
      </c>
      <c r="C109" s="438">
        <v>0.25</v>
      </c>
      <c r="D109" s="193">
        <v>0.4</v>
      </c>
      <c r="E109" s="456">
        <f t="shared" si="2"/>
        <v>0.1</v>
      </c>
      <c r="F109" s="193">
        <f t="shared" si="3"/>
        <v>10</v>
      </c>
      <c r="G109" s="195">
        <v>16</v>
      </c>
      <c r="H109" s="195">
        <v>86.4</v>
      </c>
      <c r="I109" s="250">
        <v>627</v>
      </c>
      <c r="J109" s="251">
        <v>464</v>
      </c>
    </row>
    <row r="110" spans="1:10" ht="15" customHeight="1" thickBot="1">
      <c r="A110" s="487" t="s">
        <v>664</v>
      </c>
      <c r="B110" s="480"/>
      <c r="C110" s="481"/>
      <c r="D110" s="482"/>
      <c r="E110" s="483"/>
      <c r="F110" s="420"/>
      <c r="G110" s="484"/>
      <c r="H110" s="484"/>
      <c r="I110" s="485"/>
      <c r="J110" s="486"/>
    </row>
    <row r="111" spans="1:10" ht="15" customHeight="1">
      <c r="A111" s="252" t="s">
        <v>665</v>
      </c>
      <c r="B111" s="182" t="s">
        <v>531</v>
      </c>
      <c r="C111" s="182">
        <v>0.2</v>
      </c>
      <c r="D111" s="493" t="s">
        <v>666</v>
      </c>
      <c r="E111" s="494">
        <f t="shared" ref="E111:E133" si="4">C112*D111</f>
        <v>0.06</v>
      </c>
      <c r="F111" s="183">
        <f t="shared" ref="F111:F133" si="5">1/E111</f>
        <v>16.666666666666668</v>
      </c>
      <c r="G111" s="185">
        <v>20</v>
      </c>
      <c r="H111" s="185">
        <v>96</v>
      </c>
      <c r="I111" s="270">
        <v>412</v>
      </c>
      <c r="J111" s="253">
        <v>305</v>
      </c>
    </row>
    <row r="112" spans="1:10" ht="15" customHeight="1">
      <c r="A112" s="246" t="s">
        <v>667</v>
      </c>
      <c r="B112" s="60" t="s">
        <v>531</v>
      </c>
      <c r="C112" s="60">
        <v>0.2</v>
      </c>
      <c r="D112" s="69" t="s">
        <v>666</v>
      </c>
      <c r="E112" s="413">
        <f t="shared" si="4"/>
        <v>0.06</v>
      </c>
      <c r="F112" s="61">
        <f t="shared" si="5"/>
        <v>16.666666666666668</v>
      </c>
      <c r="G112" s="63">
        <v>20</v>
      </c>
      <c r="H112" s="63">
        <v>96</v>
      </c>
      <c r="I112" s="66">
        <v>412</v>
      </c>
      <c r="J112" s="247">
        <v>305</v>
      </c>
    </row>
    <row r="113" spans="1:10" ht="15" customHeight="1">
      <c r="A113" s="246" t="s">
        <v>668</v>
      </c>
      <c r="B113" s="60" t="s">
        <v>531</v>
      </c>
      <c r="C113" s="60">
        <v>0.2</v>
      </c>
      <c r="D113" s="69" t="s">
        <v>666</v>
      </c>
      <c r="E113" s="413">
        <f t="shared" si="4"/>
        <v>0.06</v>
      </c>
      <c r="F113" s="61">
        <f t="shared" si="5"/>
        <v>16.666666666666668</v>
      </c>
      <c r="G113" s="63">
        <v>20</v>
      </c>
      <c r="H113" s="63">
        <v>96</v>
      </c>
      <c r="I113" s="66">
        <v>412</v>
      </c>
      <c r="J113" s="247">
        <v>305</v>
      </c>
    </row>
    <row r="114" spans="1:10" ht="15" customHeight="1">
      <c r="A114" s="246" t="s">
        <v>669</v>
      </c>
      <c r="B114" s="60" t="s">
        <v>531</v>
      </c>
      <c r="C114" s="60">
        <v>0.2</v>
      </c>
      <c r="D114" s="69" t="s">
        <v>666</v>
      </c>
      <c r="E114" s="413">
        <f t="shared" si="4"/>
        <v>0.06</v>
      </c>
      <c r="F114" s="61">
        <f t="shared" si="5"/>
        <v>16.666666666666668</v>
      </c>
      <c r="G114" s="70">
        <v>20</v>
      </c>
      <c r="H114" s="63">
        <v>96</v>
      </c>
      <c r="I114" s="66">
        <v>562</v>
      </c>
      <c r="J114" s="247">
        <v>415</v>
      </c>
    </row>
    <row r="115" spans="1:10" ht="15" customHeight="1">
      <c r="A115" s="246" t="s">
        <v>670</v>
      </c>
      <c r="B115" s="60" t="s">
        <v>531</v>
      </c>
      <c r="C115" s="60">
        <v>0.2</v>
      </c>
      <c r="D115" s="69" t="s">
        <v>666</v>
      </c>
      <c r="E115" s="413">
        <f t="shared" si="4"/>
        <v>0.06</v>
      </c>
      <c r="F115" s="61">
        <f t="shared" si="5"/>
        <v>16.666666666666668</v>
      </c>
      <c r="G115" s="63">
        <v>20</v>
      </c>
      <c r="H115" s="63">
        <v>96</v>
      </c>
      <c r="I115" s="66">
        <v>379</v>
      </c>
      <c r="J115" s="247">
        <v>281</v>
      </c>
    </row>
    <row r="116" spans="1:10" ht="15" customHeight="1">
      <c r="A116" s="246" t="s">
        <v>671</v>
      </c>
      <c r="B116" s="60" t="s">
        <v>531</v>
      </c>
      <c r="C116" s="60">
        <v>0.2</v>
      </c>
      <c r="D116" s="69" t="s">
        <v>666</v>
      </c>
      <c r="E116" s="413">
        <f t="shared" si="4"/>
        <v>0.06</v>
      </c>
      <c r="F116" s="61">
        <f t="shared" si="5"/>
        <v>16.666666666666668</v>
      </c>
      <c r="G116" s="63">
        <v>20</v>
      </c>
      <c r="H116" s="63">
        <v>96</v>
      </c>
      <c r="I116" s="66">
        <v>434</v>
      </c>
      <c r="J116" s="247">
        <v>321</v>
      </c>
    </row>
    <row r="117" spans="1:10" ht="15" customHeight="1">
      <c r="A117" s="246" t="s">
        <v>672</v>
      </c>
      <c r="B117" s="60" t="s">
        <v>531</v>
      </c>
      <c r="C117" s="60">
        <v>0.2</v>
      </c>
      <c r="D117" s="69" t="s">
        <v>666</v>
      </c>
      <c r="E117" s="413">
        <f t="shared" si="4"/>
        <v>0.06</v>
      </c>
      <c r="F117" s="61">
        <f t="shared" si="5"/>
        <v>16.666666666666668</v>
      </c>
      <c r="G117" s="63">
        <v>20</v>
      </c>
      <c r="H117" s="63">
        <v>96</v>
      </c>
      <c r="I117" s="66">
        <v>434</v>
      </c>
      <c r="J117" s="247">
        <v>321</v>
      </c>
    </row>
    <row r="118" spans="1:10" ht="15" customHeight="1">
      <c r="A118" s="246" t="s">
        <v>673</v>
      </c>
      <c r="B118" s="60" t="s">
        <v>531</v>
      </c>
      <c r="C118" s="60">
        <v>0.2</v>
      </c>
      <c r="D118" s="69" t="s">
        <v>666</v>
      </c>
      <c r="E118" s="413">
        <f t="shared" si="4"/>
        <v>0.06</v>
      </c>
      <c r="F118" s="61">
        <f t="shared" si="5"/>
        <v>16.666666666666668</v>
      </c>
      <c r="G118" s="63">
        <v>20</v>
      </c>
      <c r="H118" s="63">
        <v>96</v>
      </c>
      <c r="I118" s="66">
        <v>374</v>
      </c>
      <c r="J118" s="247">
        <v>277</v>
      </c>
    </row>
    <row r="119" spans="1:10" ht="15" hidden="1" customHeight="1">
      <c r="A119" s="242" t="s">
        <v>1042</v>
      </c>
      <c r="B119" s="60" t="s">
        <v>531</v>
      </c>
      <c r="C119" s="60">
        <v>0.2</v>
      </c>
      <c r="D119" s="69" t="s">
        <v>666</v>
      </c>
      <c r="E119" s="413">
        <f t="shared" si="4"/>
        <v>0.06</v>
      </c>
      <c r="F119" s="61">
        <f t="shared" si="5"/>
        <v>16.666666666666668</v>
      </c>
      <c r="G119" s="63">
        <v>20</v>
      </c>
      <c r="H119" s="63">
        <v>96</v>
      </c>
      <c r="I119" s="66">
        <v>374</v>
      </c>
      <c r="J119" s="247">
        <v>277</v>
      </c>
    </row>
    <row r="120" spans="1:10" ht="15" hidden="1" customHeight="1">
      <c r="A120" s="242" t="s">
        <v>1043</v>
      </c>
      <c r="B120" s="60" t="s">
        <v>531</v>
      </c>
      <c r="C120" s="60">
        <v>0.2</v>
      </c>
      <c r="D120" s="69" t="s">
        <v>666</v>
      </c>
      <c r="E120" s="413">
        <f t="shared" si="4"/>
        <v>0.06</v>
      </c>
      <c r="F120" s="61">
        <f t="shared" si="5"/>
        <v>16.666666666666668</v>
      </c>
      <c r="G120" s="63">
        <v>20</v>
      </c>
      <c r="H120" s="63">
        <v>96</v>
      </c>
      <c r="I120" s="66">
        <v>374</v>
      </c>
      <c r="J120" s="247">
        <v>277</v>
      </c>
    </row>
    <row r="121" spans="1:10" ht="15" hidden="1" customHeight="1">
      <c r="A121" s="243" t="s">
        <v>1044</v>
      </c>
      <c r="B121" s="60" t="s">
        <v>531</v>
      </c>
      <c r="C121" s="60">
        <v>0.2</v>
      </c>
      <c r="D121" s="69" t="s">
        <v>666</v>
      </c>
      <c r="E121" s="413">
        <f t="shared" si="4"/>
        <v>0.06</v>
      </c>
      <c r="F121" s="61">
        <f t="shared" si="5"/>
        <v>16.666666666666668</v>
      </c>
      <c r="G121" s="63">
        <v>20</v>
      </c>
      <c r="H121" s="63">
        <v>96</v>
      </c>
      <c r="I121" s="66">
        <v>412</v>
      </c>
      <c r="J121" s="247">
        <v>305</v>
      </c>
    </row>
    <row r="122" spans="1:10" ht="15" hidden="1" customHeight="1">
      <c r="A122" s="243" t="s">
        <v>1045</v>
      </c>
      <c r="B122" s="60" t="s">
        <v>531</v>
      </c>
      <c r="C122" s="60">
        <v>0.2</v>
      </c>
      <c r="D122" s="239" t="s">
        <v>666</v>
      </c>
      <c r="E122" s="414">
        <f t="shared" si="4"/>
        <v>0.06</v>
      </c>
      <c r="F122" s="240">
        <f t="shared" si="5"/>
        <v>16.666666666666668</v>
      </c>
      <c r="G122" s="241">
        <v>20</v>
      </c>
      <c r="H122" s="241">
        <v>96</v>
      </c>
      <c r="I122" s="66">
        <v>265</v>
      </c>
      <c r="J122" s="247">
        <v>208</v>
      </c>
    </row>
    <row r="123" spans="1:10" ht="15" customHeight="1">
      <c r="A123" s="254" t="s">
        <v>674</v>
      </c>
      <c r="B123" s="237" t="s">
        <v>531</v>
      </c>
      <c r="C123" s="238">
        <v>0.2</v>
      </c>
      <c r="D123" s="239" t="s">
        <v>666</v>
      </c>
      <c r="E123" s="414">
        <f t="shared" si="4"/>
        <v>0.06</v>
      </c>
      <c r="F123" s="240">
        <f t="shared" si="5"/>
        <v>16.666666666666668</v>
      </c>
      <c r="G123" s="241">
        <v>20</v>
      </c>
      <c r="H123" s="241">
        <v>96</v>
      </c>
      <c r="I123" s="66">
        <v>265</v>
      </c>
      <c r="J123" s="247">
        <v>208</v>
      </c>
    </row>
    <row r="124" spans="1:10" ht="15" customHeight="1">
      <c r="A124" s="254" t="s">
        <v>675</v>
      </c>
      <c r="B124" s="237" t="s">
        <v>531</v>
      </c>
      <c r="C124" s="238">
        <v>0.2</v>
      </c>
      <c r="D124" s="69" t="s">
        <v>666</v>
      </c>
      <c r="E124" s="413">
        <f t="shared" si="4"/>
        <v>0.06</v>
      </c>
      <c r="F124" s="61">
        <f t="shared" si="5"/>
        <v>16.666666666666668</v>
      </c>
      <c r="G124" s="63">
        <v>20</v>
      </c>
      <c r="H124" s="63">
        <v>96</v>
      </c>
      <c r="I124" s="66">
        <v>404</v>
      </c>
      <c r="J124" s="247">
        <v>299</v>
      </c>
    </row>
    <row r="125" spans="1:10" ht="15" customHeight="1">
      <c r="A125" s="246" t="s">
        <v>676</v>
      </c>
      <c r="B125" s="60" t="s">
        <v>531</v>
      </c>
      <c r="C125" s="60">
        <v>0.2</v>
      </c>
      <c r="D125" s="69" t="s">
        <v>666</v>
      </c>
      <c r="E125" s="413">
        <f t="shared" si="4"/>
        <v>0.06</v>
      </c>
      <c r="F125" s="61">
        <f t="shared" si="5"/>
        <v>16.666666666666668</v>
      </c>
      <c r="G125" s="63">
        <v>20</v>
      </c>
      <c r="H125" s="63">
        <v>96</v>
      </c>
      <c r="I125" s="66">
        <v>404</v>
      </c>
      <c r="J125" s="247">
        <v>299</v>
      </c>
    </row>
    <row r="126" spans="1:10" ht="15" customHeight="1">
      <c r="A126" s="246" t="s">
        <v>677</v>
      </c>
      <c r="B126" s="60" t="s">
        <v>531</v>
      </c>
      <c r="C126" s="60">
        <v>0.2</v>
      </c>
      <c r="D126" s="69" t="s">
        <v>666</v>
      </c>
      <c r="E126" s="413">
        <f t="shared" si="4"/>
        <v>0.06</v>
      </c>
      <c r="F126" s="61">
        <f t="shared" si="5"/>
        <v>16.666666666666668</v>
      </c>
      <c r="G126" s="73">
        <v>20</v>
      </c>
      <c r="H126" s="73">
        <v>96</v>
      </c>
      <c r="I126" s="66">
        <v>350</v>
      </c>
      <c r="J126" s="247">
        <v>220</v>
      </c>
    </row>
    <row r="127" spans="1:10" ht="15" customHeight="1">
      <c r="A127" s="255" t="s">
        <v>678</v>
      </c>
      <c r="B127" s="71" t="s">
        <v>531</v>
      </c>
      <c r="C127" s="60">
        <v>0.2</v>
      </c>
      <c r="D127" s="69" t="s">
        <v>666</v>
      </c>
      <c r="E127" s="413">
        <f t="shared" si="4"/>
        <v>0.06</v>
      </c>
      <c r="F127" s="61">
        <f t="shared" si="5"/>
        <v>16.666666666666668</v>
      </c>
      <c r="G127" s="74">
        <v>20</v>
      </c>
      <c r="H127" s="74">
        <v>96</v>
      </c>
      <c r="I127" s="66">
        <v>350</v>
      </c>
      <c r="J127" s="247">
        <v>220</v>
      </c>
    </row>
    <row r="128" spans="1:10" ht="15" customHeight="1">
      <c r="A128" s="255" t="s">
        <v>679</v>
      </c>
      <c r="B128" s="72" t="s">
        <v>531</v>
      </c>
      <c r="C128" s="60">
        <v>0.2</v>
      </c>
      <c r="D128" s="69" t="s">
        <v>666</v>
      </c>
      <c r="E128" s="413">
        <f t="shared" si="4"/>
        <v>0.06</v>
      </c>
      <c r="F128" s="61">
        <f t="shared" si="5"/>
        <v>16.666666666666668</v>
      </c>
      <c r="G128" s="73">
        <v>20</v>
      </c>
      <c r="H128" s="73">
        <v>96</v>
      </c>
      <c r="I128" s="66">
        <v>350</v>
      </c>
      <c r="J128" s="247">
        <v>220</v>
      </c>
    </row>
    <row r="129" spans="1:12" ht="15" customHeight="1">
      <c r="A129" s="255" t="s">
        <v>680</v>
      </c>
      <c r="B129" s="71" t="s">
        <v>531</v>
      </c>
      <c r="C129" s="60">
        <v>0.2</v>
      </c>
      <c r="D129" s="69" t="s">
        <v>666</v>
      </c>
      <c r="E129" s="413">
        <f t="shared" si="4"/>
        <v>0.06</v>
      </c>
      <c r="F129" s="61">
        <f t="shared" si="5"/>
        <v>16.666666666666668</v>
      </c>
      <c r="G129" s="74">
        <v>20</v>
      </c>
      <c r="H129" s="74">
        <v>96</v>
      </c>
      <c r="I129" s="66">
        <v>350</v>
      </c>
      <c r="J129" s="247">
        <v>220</v>
      </c>
    </row>
    <row r="130" spans="1:12" ht="15" customHeight="1">
      <c r="A130" s="255" t="s">
        <v>685</v>
      </c>
      <c r="B130" s="72" t="s">
        <v>531</v>
      </c>
      <c r="C130" s="60">
        <v>0.2</v>
      </c>
      <c r="D130" s="69" t="s">
        <v>666</v>
      </c>
      <c r="E130" s="413">
        <f t="shared" si="4"/>
        <v>0.06</v>
      </c>
      <c r="F130" s="61">
        <f t="shared" si="5"/>
        <v>16.666666666666668</v>
      </c>
      <c r="G130" s="73">
        <v>20</v>
      </c>
      <c r="H130" s="73">
        <v>96</v>
      </c>
      <c r="I130" s="66">
        <v>350</v>
      </c>
      <c r="J130" s="247">
        <v>220</v>
      </c>
    </row>
    <row r="131" spans="1:12" ht="15" customHeight="1">
      <c r="A131" s="255" t="s">
        <v>686</v>
      </c>
      <c r="B131" s="71" t="s">
        <v>531</v>
      </c>
      <c r="C131" s="60">
        <v>0.2</v>
      </c>
      <c r="D131" s="69" t="s">
        <v>666</v>
      </c>
      <c r="E131" s="413">
        <f t="shared" si="4"/>
        <v>0.06</v>
      </c>
      <c r="F131" s="61">
        <f t="shared" si="5"/>
        <v>16.666666666666668</v>
      </c>
      <c r="G131" s="74">
        <v>20</v>
      </c>
      <c r="H131" s="74">
        <v>96</v>
      </c>
      <c r="I131" s="66">
        <v>350</v>
      </c>
      <c r="J131" s="247">
        <v>220</v>
      </c>
    </row>
    <row r="132" spans="1:12" ht="15" customHeight="1">
      <c r="A132" s="255" t="s">
        <v>687</v>
      </c>
      <c r="B132" s="72" t="s">
        <v>531</v>
      </c>
      <c r="C132" s="60">
        <v>0.2</v>
      </c>
      <c r="D132" s="69" t="s">
        <v>666</v>
      </c>
      <c r="E132" s="413">
        <f t="shared" si="4"/>
        <v>0.06</v>
      </c>
      <c r="F132" s="61">
        <f t="shared" si="5"/>
        <v>16.666666666666668</v>
      </c>
      <c r="G132" s="73">
        <v>20</v>
      </c>
      <c r="H132" s="73">
        <v>96</v>
      </c>
      <c r="I132" s="66">
        <v>350</v>
      </c>
      <c r="J132" s="247">
        <v>220</v>
      </c>
    </row>
    <row r="133" spans="1:12" ht="15" customHeight="1" thickBot="1">
      <c r="A133" s="255" t="s">
        <v>697</v>
      </c>
      <c r="B133" s="71" t="s">
        <v>531</v>
      </c>
      <c r="C133" s="60">
        <v>0.2</v>
      </c>
      <c r="D133" s="256" t="s">
        <v>666</v>
      </c>
      <c r="E133" s="415">
        <f t="shared" si="4"/>
        <v>0.06</v>
      </c>
      <c r="F133" s="193">
        <f t="shared" si="5"/>
        <v>16.666666666666668</v>
      </c>
      <c r="G133" s="195">
        <v>20</v>
      </c>
      <c r="H133" s="195">
        <v>96</v>
      </c>
      <c r="I133" s="250">
        <v>350</v>
      </c>
      <c r="J133" s="251">
        <v>220</v>
      </c>
    </row>
    <row r="134" spans="1:12" ht="15" customHeight="1" thickBot="1">
      <c r="A134" s="495" t="s">
        <v>698</v>
      </c>
      <c r="B134" s="438" t="s">
        <v>531</v>
      </c>
      <c r="C134" s="438">
        <v>0.2</v>
      </c>
      <c r="D134" s="256" t="s">
        <v>666</v>
      </c>
      <c r="E134" s="416">
        <v>0.06</v>
      </c>
      <c r="F134" s="193">
        <v>16.670000000000002</v>
      </c>
      <c r="G134" s="195">
        <v>20</v>
      </c>
      <c r="H134" s="195">
        <v>96</v>
      </c>
      <c r="I134" s="250">
        <v>350</v>
      </c>
      <c r="J134" s="251">
        <v>220</v>
      </c>
    </row>
    <row r="135" spans="1:12" ht="15" customHeight="1" thickBot="1">
      <c r="A135" s="487" t="s">
        <v>635</v>
      </c>
      <c r="B135" s="488"/>
      <c r="C135" s="488"/>
      <c r="D135" s="489"/>
      <c r="E135" s="490"/>
      <c r="F135" s="491"/>
      <c r="G135" s="492"/>
      <c r="H135" s="492"/>
      <c r="I135" s="492"/>
      <c r="J135" s="492"/>
    </row>
    <row r="136" spans="1:12" ht="15" customHeight="1">
      <c r="A136" s="589" t="s">
        <v>1081</v>
      </c>
      <c r="B136" s="476" t="s">
        <v>531</v>
      </c>
      <c r="C136" s="182">
        <v>0.2</v>
      </c>
      <c r="D136" s="170">
        <v>0.45</v>
      </c>
      <c r="E136" s="435">
        <v>0.09</v>
      </c>
      <c r="F136" s="436">
        <v>14.6</v>
      </c>
      <c r="G136" s="437">
        <v>12</v>
      </c>
      <c r="H136" s="437">
        <v>60.12</v>
      </c>
      <c r="I136" s="477">
        <v>572</v>
      </c>
      <c r="J136" s="478">
        <v>440</v>
      </c>
      <c r="K136" s="559">
        <v>520</v>
      </c>
      <c r="L136" s="560">
        <v>400</v>
      </c>
    </row>
    <row r="137" spans="1:12" ht="15" customHeight="1">
      <c r="A137" s="590" t="s">
        <v>1082</v>
      </c>
      <c r="B137" s="527" t="s">
        <v>531</v>
      </c>
      <c r="C137" s="179">
        <v>0.2</v>
      </c>
      <c r="D137" s="129">
        <v>0.45</v>
      </c>
      <c r="E137" s="447">
        <v>0.09</v>
      </c>
      <c r="F137" s="448">
        <v>14.6</v>
      </c>
      <c r="G137" s="449">
        <v>12</v>
      </c>
      <c r="H137" s="449">
        <v>60.12</v>
      </c>
      <c r="I137" s="528">
        <v>572</v>
      </c>
      <c r="J137" s="529">
        <v>440</v>
      </c>
    </row>
    <row r="138" spans="1:12" ht="15" customHeight="1">
      <c r="A138" s="590" t="s">
        <v>1083</v>
      </c>
      <c r="B138" s="527" t="s">
        <v>531</v>
      </c>
      <c r="C138" s="179">
        <v>0.2</v>
      </c>
      <c r="D138" s="129">
        <v>0.45</v>
      </c>
      <c r="E138" s="447">
        <v>0.09</v>
      </c>
      <c r="F138" s="448">
        <v>14.6</v>
      </c>
      <c r="G138" s="449">
        <v>12</v>
      </c>
      <c r="H138" s="449">
        <v>60.12</v>
      </c>
      <c r="I138" s="528">
        <v>572</v>
      </c>
      <c r="J138" s="529">
        <v>440</v>
      </c>
    </row>
    <row r="139" spans="1:12" ht="15" customHeight="1">
      <c r="A139" s="573" t="s">
        <v>1084</v>
      </c>
      <c r="B139" s="238" t="s">
        <v>531</v>
      </c>
      <c r="C139" s="60">
        <v>0.2</v>
      </c>
      <c r="D139" s="128">
        <v>0.45</v>
      </c>
      <c r="E139" s="410">
        <v>0.09</v>
      </c>
      <c r="F139" s="396">
        <v>14.6</v>
      </c>
      <c r="G139" s="397">
        <v>12</v>
      </c>
      <c r="H139" s="397">
        <v>60.12</v>
      </c>
      <c r="I139" s="399">
        <v>572</v>
      </c>
      <c r="J139" s="479">
        <v>440</v>
      </c>
    </row>
    <row r="140" spans="1:12" ht="15" customHeight="1">
      <c r="A140" s="577" t="s">
        <v>1085</v>
      </c>
      <c r="B140" s="401" t="s">
        <v>531</v>
      </c>
      <c r="C140" s="212">
        <v>0.2</v>
      </c>
      <c r="D140" s="131">
        <v>0.45</v>
      </c>
      <c r="E140" s="530">
        <v>0.09</v>
      </c>
      <c r="F140" s="531">
        <v>14.6</v>
      </c>
      <c r="G140" s="532">
        <v>12</v>
      </c>
      <c r="H140" s="532">
        <v>60.12</v>
      </c>
      <c r="I140" s="533">
        <v>572</v>
      </c>
      <c r="J140" s="534">
        <v>440</v>
      </c>
    </row>
    <row r="141" spans="1:12" ht="15" customHeight="1">
      <c r="A141" s="573" t="s">
        <v>1086</v>
      </c>
      <c r="B141" s="238" t="s">
        <v>531</v>
      </c>
      <c r="C141" s="60">
        <v>0.2</v>
      </c>
      <c r="D141" s="128">
        <v>0.45</v>
      </c>
      <c r="E141" s="410">
        <v>0.09</v>
      </c>
      <c r="F141" s="396">
        <v>14.6</v>
      </c>
      <c r="G141" s="397">
        <v>12</v>
      </c>
      <c r="H141" s="397">
        <v>60.12</v>
      </c>
      <c r="I141" s="399">
        <v>572</v>
      </c>
      <c r="J141" s="479">
        <v>440</v>
      </c>
    </row>
    <row r="142" spans="1:12" ht="15" customHeight="1" thickBot="1">
      <c r="A142" s="211" t="s">
        <v>699</v>
      </c>
      <c r="B142" s="223"/>
      <c r="C142" s="223"/>
    </row>
    <row r="143" spans="1:12" ht="15" customHeight="1">
      <c r="A143" s="209" t="s">
        <v>700</v>
      </c>
      <c r="B143" s="179" t="s">
        <v>531</v>
      </c>
      <c r="C143" s="179">
        <v>0.33</v>
      </c>
      <c r="D143" s="75">
        <v>0.33</v>
      </c>
      <c r="E143" s="404">
        <f t="shared" ref="E143:E171" si="6">C143*D143</f>
        <v>0.10890000000000001</v>
      </c>
      <c r="F143" s="61">
        <f t="shared" ref="F143:F171" si="7">1/E143</f>
        <v>9.1827364554637274</v>
      </c>
      <c r="G143" s="63">
        <v>12</v>
      </c>
      <c r="H143" s="63">
        <v>60.122</v>
      </c>
      <c r="I143" s="66">
        <v>490</v>
      </c>
      <c r="J143" s="67">
        <v>362</v>
      </c>
    </row>
    <row r="144" spans="1:12" ht="15" customHeight="1">
      <c r="A144" s="76" t="s">
        <v>701</v>
      </c>
      <c r="B144" s="60" t="s">
        <v>531</v>
      </c>
      <c r="C144" s="60">
        <v>0.33</v>
      </c>
      <c r="D144" s="75">
        <v>0.33</v>
      </c>
      <c r="E144" s="404">
        <f t="shared" si="6"/>
        <v>0.10890000000000001</v>
      </c>
      <c r="F144" s="61">
        <f t="shared" si="7"/>
        <v>9.1827364554637274</v>
      </c>
      <c r="G144" s="63">
        <v>12</v>
      </c>
      <c r="H144" s="63">
        <v>60.122</v>
      </c>
      <c r="I144" s="66">
        <v>532</v>
      </c>
      <c r="J144" s="67">
        <v>393</v>
      </c>
    </row>
    <row r="145" spans="1:10" ht="15" customHeight="1">
      <c r="A145" s="76" t="s">
        <v>702</v>
      </c>
      <c r="B145" s="60" t="s">
        <v>531</v>
      </c>
      <c r="C145" s="60">
        <v>0.33</v>
      </c>
      <c r="D145" s="75">
        <v>0.33</v>
      </c>
      <c r="E145" s="404">
        <f t="shared" si="6"/>
        <v>0.10890000000000001</v>
      </c>
      <c r="F145" s="61">
        <f t="shared" si="7"/>
        <v>9.1827364554637274</v>
      </c>
      <c r="G145" s="63">
        <v>12</v>
      </c>
      <c r="H145" s="63">
        <v>60.122</v>
      </c>
      <c r="I145" s="66">
        <v>532</v>
      </c>
      <c r="J145" s="67">
        <v>393</v>
      </c>
    </row>
    <row r="146" spans="1:10" ht="15" customHeight="1">
      <c r="A146" s="76" t="s">
        <v>703</v>
      </c>
      <c r="B146" s="60" t="s">
        <v>531</v>
      </c>
      <c r="C146" s="60">
        <v>0.33</v>
      </c>
      <c r="D146" s="75">
        <v>0.33</v>
      </c>
      <c r="E146" s="404">
        <f t="shared" si="6"/>
        <v>0.10890000000000001</v>
      </c>
      <c r="F146" s="61">
        <f t="shared" si="7"/>
        <v>9.1827364554637274</v>
      </c>
      <c r="G146" s="63">
        <v>12</v>
      </c>
      <c r="H146" s="63">
        <v>60.122</v>
      </c>
      <c r="I146" s="66">
        <v>500</v>
      </c>
      <c r="J146" s="67">
        <v>370</v>
      </c>
    </row>
    <row r="147" spans="1:10" ht="15" customHeight="1">
      <c r="A147" s="76" t="s">
        <v>704</v>
      </c>
      <c r="B147" s="60" t="s">
        <v>531</v>
      </c>
      <c r="C147" s="60">
        <v>0.33</v>
      </c>
      <c r="D147" s="75">
        <v>0.33</v>
      </c>
      <c r="E147" s="404">
        <f t="shared" si="6"/>
        <v>0.10890000000000001</v>
      </c>
      <c r="F147" s="61">
        <f t="shared" si="7"/>
        <v>9.1827364554637274</v>
      </c>
      <c r="G147" s="63">
        <v>12</v>
      </c>
      <c r="H147" s="63">
        <v>60.122</v>
      </c>
      <c r="I147" s="66">
        <v>500</v>
      </c>
      <c r="J147" s="67">
        <v>370</v>
      </c>
    </row>
    <row r="148" spans="1:10" ht="15" customHeight="1">
      <c r="A148" s="76" t="s">
        <v>705</v>
      </c>
      <c r="B148" s="60" t="s">
        <v>531</v>
      </c>
      <c r="C148" s="60">
        <v>0.33</v>
      </c>
      <c r="D148" s="75">
        <v>0.33</v>
      </c>
      <c r="E148" s="404">
        <f t="shared" si="6"/>
        <v>0.10890000000000001</v>
      </c>
      <c r="F148" s="61">
        <f t="shared" si="7"/>
        <v>9.1827364554637274</v>
      </c>
      <c r="G148" s="63">
        <v>12</v>
      </c>
      <c r="H148" s="63">
        <v>60.122</v>
      </c>
      <c r="I148" s="66">
        <v>438</v>
      </c>
      <c r="J148" s="67">
        <v>324</v>
      </c>
    </row>
    <row r="149" spans="1:10" ht="15" customHeight="1">
      <c r="A149" s="113" t="s">
        <v>909</v>
      </c>
      <c r="B149" s="60" t="s">
        <v>908</v>
      </c>
      <c r="C149" s="60">
        <v>0.33</v>
      </c>
      <c r="D149" s="75">
        <v>0.33</v>
      </c>
      <c r="E149" s="404">
        <f t="shared" si="6"/>
        <v>0.10890000000000001</v>
      </c>
      <c r="F149" s="61">
        <f t="shared" si="7"/>
        <v>9.1827364554637274</v>
      </c>
      <c r="G149" s="63">
        <v>12</v>
      </c>
      <c r="H149" s="63">
        <v>60.122</v>
      </c>
      <c r="I149" s="66">
        <v>438</v>
      </c>
      <c r="J149" s="67">
        <v>324</v>
      </c>
    </row>
    <row r="150" spans="1:10" ht="15" customHeight="1">
      <c r="A150" s="76" t="s">
        <v>706</v>
      </c>
      <c r="B150" s="60" t="s">
        <v>531</v>
      </c>
      <c r="C150" s="60">
        <v>0.33</v>
      </c>
      <c r="D150" s="75">
        <v>0.33</v>
      </c>
      <c r="E150" s="404">
        <f t="shared" si="6"/>
        <v>0.10890000000000001</v>
      </c>
      <c r="F150" s="61">
        <f t="shared" si="7"/>
        <v>9.1827364554637274</v>
      </c>
      <c r="G150" s="63">
        <v>12</v>
      </c>
      <c r="H150" s="63">
        <v>60.122</v>
      </c>
      <c r="I150" s="66">
        <v>438</v>
      </c>
      <c r="J150" s="67">
        <v>324</v>
      </c>
    </row>
    <row r="151" spans="1:10" ht="15" customHeight="1">
      <c r="A151" s="76" t="s">
        <v>707</v>
      </c>
      <c r="B151" s="60" t="s">
        <v>531</v>
      </c>
      <c r="C151" s="60">
        <v>0.33</v>
      </c>
      <c r="D151" s="75">
        <v>0.33</v>
      </c>
      <c r="E151" s="404">
        <f t="shared" si="6"/>
        <v>0.10890000000000001</v>
      </c>
      <c r="F151" s="61">
        <f t="shared" si="7"/>
        <v>9.1827364554637274</v>
      </c>
      <c r="G151" s="63">
        <v>12</v>
      </c>
      <c r="H151" s="63">
        <v>60.122</v>
      </c>
      <c r="I151" s="66">
        <v>438</v>
      </c>
      <c r="J151" s="67">
        <v>324</v>
      </c>
    </row>
    <row r="152" spans="1:10" ht="15" customHeight="1">
      <c r="A152" s="76" t="s">
        <v>708</v>
      </c>
      <c r="B152" s="60" t="s">
        <v>531</v>
      </c>
      <c r="C152" s="60">
        <v>0.33</v>
      </c>
      <c r="D152" s="75">
        <v>0.33</v>
      </c>
      <c r="E152" s="404">
        <f t="shared" si="6"/>
        <v>0.10890000000000001</v>
      </c>
      <c r="F152" s="61">
        <f t="shared" si="7"/>
        <v>9.1827364554637274</v>
      </c>
      <c r="G152" s="63">
        <v>12</v>
      </c>
      <c r="H152" s="63">
        <v>60.122</v>
      </c>
      <c r="I152" s="66">
        <v>438</v>
      </c>
      <c r="J152" s="67">
        <v>324</v>
      </c>
    </row>
    <row r="153" spans="1:10" ht="15" customHeight="1">
      <c r="A153" s="76" t="s">
        <v>709</v>
      </c>
      <c r="B153" s="60" t="s">
        <v>531</v>
      </c>
      <c r="C153" s="60">
        <v>0.33</v>
      </c>
      <c r="D153" s="75">
        <v>0.33</v>
      </c>
      <c r="E153" s="404">
        <f t="shared" si="6"/>
        <v>0.10890000000000001</v>
      </c>
      <c r="F153" s="61">
        <f t="shared" si="7"/>
        <v>9.1827364554637274</v>
      </c>
      <c r="G153" s="63">
        <v>12</v>
      </c>
      <c r="H153" s="63">
        <v>60.122</v>
      </c>
      <c r="I153" s="66">
        <v>490</v>
      </c>
      <c r="J153" s="67">
        <v>362</v>
      </c>
    </row>
    <row r="154" spans="1:10" ht="15" customHeight="1">
      <c r="A154" s="76" t="s">
        <v>710</v>
      </c>
      <c r="B154" s="60" t="s">
        <v>531</v>
      </c>
      <c r="C154" s="60">
        <v>0.33</v>
      </c>
      <c r="D154" s="75">
        <v>0.33</v>
      </c>
      <c r="E154" s="404">
        <f t="shared" si="6"/>
        <v>0.10890000000000001</v>
      </c>
      <c r="F154" s="61">
        <f t="shared" si="7"/>
        <v>9.1827364554637274</v>
      </c>
      <c r="G154" s="63">
        <v>12</v>
      </c>
      <c r="H154" s="63">
        <v>60.122</v>
      </c>
      <c r="I154" s="66">
        <v>500</v>
      </c>
      <c r="J154" s="67">
        <v>370</v>
      </c>
    </row>
    <row r="155" spans="1:10" ht="15" customHeight="1">
      <c r="A155" s="76" t="s">
        <v>711</v>
      </c>
      <c r="B155" s="60" t="s">
        <v>531</v>
      </c>
      <c r="C155" s="60">
        <v>0.33</v>
      </c>
      <c r="D155" s="75">
        <v>0.33</v>
      </c>
      <c r="E155" s="404">
        <f t="shared" si="6"/>
        <v>0.10890000000000001</v>
      </c>
      <c r="F155" s="61">
        <f t="shared" si="7"/>
        <v>9.1827364554637274</v>
      </c>
      <c r="G155" s="63">
        <v>12</v>
      </c>
      <c r="H155" s="63">
        <v>60.122</v>
      </c>
      <c r="I155" s="66">
        <v>500</v>
      </c>
      <c r="J155" s="67">
        <v>370</v>
      </c>
    </row>
    <row r="156" spans="1:10" ht="15" customHeight="1">
      <c r="A156" s="76" t="s">
        <v>712</v>
      </c>
      <c r="B156" s="60" t="s">
        <v>531</v>
      </c>
      <c r="C156" s="60">
        <v>0.33</v>
      </c>
      <c r="D156" s="75">
        <v>0.33</v>
      </c>
      <c r="E156" s="404">
        <f t="shared" si="6"/>
        <v>0.10890000000000001</v>
      </c>
      <c r="F156" s="61">
        <f t="shared" si="7"/>
        <v>9.1827364554637274</v>
      </c>
      <c r="G156" s="63">
        <v>12</v>
      </c>
      <c r="H156" s="63">
        <v>60.122</v>
      </c>
      <c r="I156" s="66">
        <v>518</v>
      </c>
      <c r="J156" s="67">
        <v>383</v>
      </c>
    </row>
    <row r="157" spans="1:10" ht="15" customHeight="1">
      <c r="A157" s="76" t="s">
        <v>714</v>
      </c>
      <c r="B157" s="60" t="s">
        <v>531</v>
      </c>
      <c r="C157" s="60">
        <v>0.33</v>
      </c>
      <c r="D157" s="75">
        <v>0.33</v>
      </c>
      <c r="E157" s="404">
        <f t="shared" si="6"/>
        <v>0.10890000000000001</v>
      </c>
      <c r="F157" s="61">
        <f t="shared" si="7"/>
        <v>9.1827364554637274</v>
      </c>
      <c r="G157" s="63">
        <v>12</v>
      </c>
      <c r="H157" s="63">
        <v>60.122</v>
      </c>
      <c r="I157" s="66">
        <v>510</v>
      </c>
      <c r="J157" s="67">
        <v>377</v>
      </c>
    </row>
    <row r="158" spans="1:10" ht="15" customHeight="1">
      <c r="A158" s="76" t="s">
        <v>715</v>
      </c>
      <c r="B158" s="60" t="s">
        <v>531</v>
      </c>
      <c r="C158" s="60">
        <v>0.33</v>
      </c>
      <c r="D158" s="75">
        <v>0.33</v>
      </c>
      <c r="E158" s="404">
        <f t="shared" si="6"/>
        <v>0.10890000000000001</v>
      </c>
      <c r="F158" s="61">
        <f t="shared" si="7"/>
        <v>9.1827364554637274</v>
      </c>
      <c r="G158" s="63">
        <v>12</v>
      </c>
      <c r="H158" s="63">
        <v>60.122</v>
      </c>
      <c r="I158" s="66">
        <v>518</v>
      </c>
      <c r="J158" s="67">
        <v>383</v>
      </c>
    </row>
    <row r="159" spans="1:10" ht="15" customHeight="1">
      <c r="A159" s="76" t="s">
        <v>716</v>
      </c>
      <c r="B159" s="60" t="s">
        <v>531</v>
      </c>
      <c r="C159" s="60">
        <v>0.33</v>
      </c>
      <c r="D159" s="75">
        <v>0.33</v>
      </c>
      <c r="E159" s="404">
        <f t="shared" si="6"/>
        <v>0.10890000000000001</v>
      </c>
      <c r="F159" s="61">
        <f t="shared" si="7"/>
        <v>9.1827364554637274</v>
      </c>
      <c r="G159" s="63">
        <v>12</v>
      </c>
      <c r="H159" s="63">
        <v>60.122</v>
      </c>
      <c r="I159" s="66">
        <v>490</v>
      </c>
      <c r="J159" s="67">
        <v>362</v>
      </c>
    </row>
    <row r="160" spans="1:10" ht="15" customHeight="1">
      <c r="A160" s="76" t="s">
        <v>718</v>
      </c>
      <c r="B160" s="60" t="s">
        <v>531</v>
      </c>
      <c r="C160" s="60">
        <v>0.33</v>
      </c>
      <c r="D160" s="75">
        <v>0.33</v>
      </c>
      <c r="E160" s="404">
        <f t="shared" si="6"/>
        <v>0.10890000000000001</v>
      </c>
      <c r="F160" s="61">
        <f t="shared" si="7"/>
        <v>9.1827364554637274</v>
      </c>
      <c r="G160" s="63">
        <v>12</v>
      </c>
      <c r="H160" s="63">
        <v>60.122</v>
      </c>
      <c r="I160" s="66">
        <v>506</v>
      </c>
      <c r="J160" s="67">
        <v>374</v>
      </c>
    </row>
    <row r="161" spans="1:10" ht="15" customHeight="1">
      <c r="A161" s="76" t="s">
        <v>719</v>
      </c>
      <c r="B161" s="60" t="s">
        <v>531</v>
      </c>
      <c r="C161" s="60">
        <v>0.33</v>
      </c>
      <c r="D161" s="75">
        <v>0.33</v>
      </c>
      <c r="E161" s="404">
        <f t="shared" si="6"/>
        <v>0.10890000000000001</v>
      </c>
      <c r="F161" s="61">
        <f t="shared" si="7"/>
        <v>9.1827364554637274</v>
      </c>
      <c r="G161" s="63">
        <v>12</v>
      </c>
      <c r="H161" s="63">
        <v>60.122</v>
      </c>
      <c r="I161" s="66">
        <v>490</v>
      </c>
      <c r="J161" s="67">
        <v>362</v>
      </c>
    </row>
    <row r="162" spans="1:10" ht="15" customHeight="1">
      <c r="A162" s="76" t="s">
        <v>720</v>
      </c>
      <c r="B162" s="60" t="s">
        <v>531</v>
      </c>
      <c r="C162" s="60">
        <v>0.33</v>
      </c>
      <c r="D162" s="75">
        <v>0.33</v>
      </c>
      <c r="E162" s="404">
        <f t="shared" si="6"/>
        <v>0.10890000000000001</v>
      </c>
      <c r="F162" s="61">
        <f t="shared" si="7"/>
        <v>9.1827364554637274</v>
      </c>
      <c r="G162" s="63">
        <v>12</v>
      </c>
      <c r="H162" s="63">
        <v>60.122</v>
      </c>
      <c r="I162" s="66">
        <v>490</v>
      </c>
      <c r="J162" s="67">
        <v>362</v>
      </c>
    </row>
    <row r="163" spans="1:10" ht="15" customHeight="1">
      <c r="A163" s="76" t="s">
        <v>721</v>
      </c>
      <c r="B163" s="60" t="s">
        <v>531</v>
      </c>
      <c r="C163" s="60">
        <v>0.33</v>
      </c>
      <c r="D163" s="75">
        <v>0.33</v>
      </c>
      <c r="E163" s="404">
        <f t="shared" si="6"/>
        <v>0.10890000000000001</v>
      </c>
      <c r="F163" s="61">
        <f t="shared" si="7"/>
        <v>9.1827364554637274</v>
      </c>
      <c r="G163" s="63">
        <v>12</v>
      </c>
      <c r="H163" s="63">
        <v>60.122</v>
      </c>
      <c r="I163" s="66">
        <v>490</v>
      </c>
      <c r="J163" s="67">
        <v>362</v>
      </c>
    </row>
    <row r="164" spans="1:10" ht="15" customHeight="1">
      <c r="A164" s="76" t="s">
        <v>722</v>
      </c>
      <c r="B164" s="60" t="s">
        <v>531</v>
      </c>
      <c r="C164" s="60">
        <v>0.33</v>
      </c>
      <c r="D164" s="75">
        <v>0.33</v>
      </c>
      <c r="E164" s="404">
        <f t="shared" si="6"/>
        <v>0.10890000000000001</v>
      </c>
      <c r="F164" s="61">
        <f t="shared" si="7"/>
        <v>9.1827364554637274</v>
      </c>
      <c r="G164" s="63">
        <v>12</v>
      </c>
      <c r="H164" s="63">
        <v>60.122</v>
      </c>
      <c r="I164" s="66">
        <v>490</v>
      </c>
      <c r="J164" s="67">
        <v>362</v>
      </c>
    </row>
    <row r="165" spans="1:10" ht="15" customHeight="1">
      <c r="A165" s="76" t="s">
        <v>723</v>
      </c>
      <c r="B165" s="60" t="s">
        <v>531</v>
      </c>
      <c r="C165" s="60">
        <v>0.33</v>
      </c>
      <c r="D165" s="75">
        <v>0.33</v>
      </c>
      <c r="E165" s="404">
        <f t="shared" si="6"/>
        <v>0.10890000000000001</v>
      </c>
      <c r="F165" s="61">
        <f t="shared" si="7"/>
        <v>9.1827364554637274</v>
      </c>
      <c r="G165" s="63">
        <v>12</v>
      </c>
      <c r="H165" s="63">
        <v>60.122</v>
      </c>
      <c r="I165" s="66">
        <v>518</v>
      </c>
      <c r="J165" s="67">
        <v>383</v>
      </c>
    </row>
    <row r="166" spans="1:10" ht="15" customHeight="1">
      <c r="A166" s="76" t="s">
        <v>724</v>
      </c>
      <c r="B166" s="60" t="s">
        <v>531</v>
      </c>
      <c r="C166" s="60">
        <v>0.33</v>
      </c>
      <c r="D166" s="75">
        <v>0.33</v>
      </c>
      <c r="E166" s="404">
        <f t="shared" si="6"/>
        <v>0.10890000000000001</v>
      </c>
      <c r="F166" s="61">
        <f t="shared" si="7"/>
        <v>9.1827364554637274</v>
      </c>
      <c r="G166" s="63">
        <v>12</v>
      </c>
      <c r="H166" s="63">
        <v>60.122</v>
      </c>
      <c r="I166" s="66">
        <v>518</v>
      </c>
      <c r="J166" s="67">
        <v>383</v>
      </c>
    </row>
    <row r="167" spans="1:10" ht="15" customHeight="1">
      <c r="A167" s="76" t="s">
        <v>725</v>
      </c>
      <c r="B167" s="60" t="s">
        <v>531</v>
      </c>
      <c r="C167" s="60">
        <v>0.33</v>
      </c>
      <c r="D167" s="75">
        <v>0.33</v>
      </c>
      <c r="E167" s="404">
        <f t="shared" si="6"/>
        <v>0.10890000000000001</v>
      </c>
      <c r="F167" s="61">
        <f t="shared" si="7"/>
        <v>9.1827364554637274</v>
      </c>
      <c r="G167" s="63">
        <v>12</v>
      </c>
      <c r="H167" s="63">
        <v>60.122</v>
      </c>
      <c r="I167" s="66">
        <v>490</v>
      </c>
      <c r="J167" s="67">
        <v>362</v>
      </c>
    </row>
    <row r="168" spans="1:10" ht="15" customHeight="1">
      <c r="A168" s="76" t="s">
        <v>726</v>
      </c>
      <c r="B168" s="60" t="s">
        <v>531</v>
      </c>
      <c r="C168" s="60">
        <v>0.33</v>
      </c>
      <c r="D168" s="75">
        <v>0.33</v>
      </c>
      <c r="E168" s="404">
        <f t="shared" si="6"/>
        <v>0.10890000000000001</v>
      </c>
      <c r="F168" s="61">
        <f t="shared" si="7"/>
        <v>9.1827364554637274</v>
      </c>
      <c r="G168" s="63">
        <v>12</v>
      </c>
      <c r="H168" s="63">
        <v>60.122</v>
      </c>
      <c r="I168" s="66">
        <v>518</v>
      </c>
      <c r="J168" s="67">
        <v>383</v>
      </c>
    </row>
    <row r="169" spans="1:10" ht="15" customHeight="1">
      <c r="A169" s="76" t="s">
        <v>727</v>
      </c>
      <c r="B169" s="60" t="s">
        <v>531</v>
      </c>
      <c r="C169" s="60">
        <v>0.33</v>
      </c>
      <c r="D169" s="75">
        <v>0.33</v>
      </c>
      <c r="E169" s="404">
        <f t="shared" si="6"/>
        <v>0.10890000000000001</v>
      </c>
      <c r="F169" s="61">
        <f t="shared" si="7"/>
        <v>9.1827364554637274</v>
      </c>
      <c r="G169" s="63">
        <v>12</v>
      </c>
      <c r="H169" s="63">
        <v>60.122</v>
      </c>
      <c r="I169" s="66">
        <v>735</v>
      </c>
      <c r="J169" s="67">
        <v>543</v>
      </c>
    </row>
    <row r="170" spans="1:10" ht="15" customHeight="1">
      <c r="A170" s="76" t="s">
        <v>728</v>
      </c>
      <c r="B170" s="60" t="s">
        <v>531</v>
      </c>
      <c r="C170" s="60">
        <v>0.33</v>
      </c>
      <c r="D170" s="75">
        <v>0.33</v>
      </c>
      <c r="E170" s="404">
        <f t="shared" si="6"/>
        <v>0.10890000000000001</v>
      </c>
      <c r="F170" s="61">
        <f t="shared" si="7"/>
        <v>9.1827364554637274</v>
      </c>
      <c r="G170" s="63">
        <v>12</v>
      </c>
      <c r="H170" s="63">
        <v>60.122</v>
      </c>
      <c r="I170" s="66">
        <v>518</v>
      </c>
      <c r="J170" s="67">
        <v>383</v>
      </c>
    </row>
    <row r="171" spans="1:10" ht="15" customHeight="1" thickBot="1">
      <c r="A171" s="221" t="s">
        <v>729</v>
      </c>
      <c r="B171" s="212" t="s">
        <v>531</v>
      </c>
      <c r="C171" s="212">
        <v>0.33</v>
      </c>
      <c r="D171" s="75">
        <v>0.33</v>
      </c>
      <c r="E171" s="404">
        <f t="shared" si="6"/>
        <v>0.10890000000000001</v>
      </c>
      <c r="F171" s="61">
        <f t="shared" si="7"/>
        <v>9.1827364554637274</v>
      </c>
      <c r="G171" s="63">
        <v>12</v>
      </c>
      <c r="H171" s="63">
        <v>60.122</v>
      </c>
      <c r="I171" s="66">
        <v>571</v>
      </c>
      <c r="J171" s="67">
        <v>422</v>
      </c>
    </row>
    <row r="172" spans="1:10" ht="15" customHeight="1" thickBot="1">
      <c r="A172" s="257" t="s">
        <v>1046</v>
      </c>
      <c r="B172" s="258"/>
      <c r="C172" s="259"/>
    </row>
    <row r="173" spans="1:10" ht="15" customHeight="1">
      <c r="A173" s="260" t="s">
        <v>1047</v>
      </c>
      <c r="B173" s="261" t="s">
        <v>531</v>
      </c>
      <c r="C173" s="262">
        <v>0.4</v>
      </c>
      <c r="D173" s="263">
        <v>0.4</v>
      </c>
      <c r="E173" s="417"/>
      <c r="F173" s="264"/>
      <c r="G173" s="265">
        <v>9</v>
      </c>
      <c r="H173" s="265">
        <v>69.12</v>
      </c>
      <c r="I173" s="270">
        <v>611</v>
      </c>
      <c r="J173" s="253">
        <v>470</v>
      </c>
    </row>
    <row r="174" spans="1:10" ht="15" customHeight="1" thickBot="1">
      <c r="A174" s="236" t="s">
        <v>730</v>
      </c>
      <c r="B174" s="536"/>
      <c r="C174" s="536"/>
      <c r="D174" s="537"/>
      <c r="E174" s="538"/>
      <c r="F174" s="539"/>
      <c r="G174" s="540"/>
      <c r="H174" s="540"/>
      <c r="I174" s="540"/>
      <c r="J174" s="541"/>
    </row>
    <row r="175" spans="1:10" ht="15" customHeight="1" thickBot="1">
      <c r="A175" s="211" t="s">
        <v>731</v>
      </c>
      <c r="B175" s="542"/>
      <c r="C175" s="542"/>
      <c r="D175" s="542"/>
      <c r="E175" s="543"/>
      <c r="F175" s="180"/>
      <c r="G175" s="544"/>
      <c r="H175" s="545"/>
      <c r="I175" s="542"/>
      <c r="J175" s="542"/>
    </row>
    <row r="176" spans="1:10" ht="15" customHeight="1">
      <c r="A176" s="426" t="s">
        <v>732</v>
      </c>
      <c r="B176" s="60" t="s">
        <v>733</v>
      </c>
      <c r="C176" s="60">
        <v>0.2</v>
      </c>
      <c r="D176" s="75">
        <v>0.3</v>
      </c>
      <c r="E176" s="410"/>
      <c r="F176" s="61"/>
      <c r="G176" s="63">
        <v>16</v>
      </c>
      <c r="H176" s="397"/>
      <c r="I176" s="66">
        <v>120</v>
      </c>
      <c r="J176" s="67">
        <v>89</v>
      </c>
    </row>
    <row r="177" spans="1:10" ht="15" customHeight="1">
      <c r="A177" s="427" t="s">
        <v>734</v>
      </c>
      <c r="B177" s="60" t="s">
        <v>733</v>
      </c>
      <c r="C177" s="60">
        <v>0.2</v>
      </c>
      <c r="D177" s="75">
        <v>0.3</v>
      </c>
      <c r="E177" s="410"/>
      <c r="F177" s="61"/>
      <c r="G177" s="63">
        <v>16</v>
      </c>
      <c r="H177" s="397"/>
      <c r="I177" s="66">
        <v>120</v>
      </c>
      <c r="J177" s="67">
        <v>89</v>
      </c>
    </row>
    <row r="178" spans="1:10" ht="15" customHeight="1">
      <c r="A178" s="427" t="s">
        <v>735</v>
      </c>
      <c r="B178" s="60" t="s">
        <v>733</v>
      </c>
      <c r="C178" s="60">
        <v>0.2</v>
      </c>
      <c r="D178" s="75">
        <v>0.3</v>
      </c>
      <c r="E178" s="410"/>
      <c r="F178" s="61"/>
      <c r="G178" s="63">
        <v>16</v>
      </c>
      <c r="H178" s="397"/>
      <c r="I178" s="68">
        <v>128</v>
      </c>
      <c r="J178" s="67">
        <v>95</v>
      </c>
    </row>
    <row r="179" spans="1:10" ht="15" customHeight="1">
      <c r="A179" s="427" t="s">
        <v>736</v>
      </c>
      <c r="B179" s="60" t="s">
        <v>733</v>
      </c>
      <c r="C179" s="60">
        <v>0.2</v>
      </c>
      <c r="D179" s="75">
        <v>0.3</v>
      </c>
      <c r="E179" s="410"/>
      <c r="F179" s="61"/>
      <c r="G179" s="63">
        <v>16</v>
      </c>
      <c r="H179" s="397"/>
      <c r="I179" s="68">
        <v>128</v>
      </c>
      <c r="J179" s="67">
        <v>95</v>
      </c>
    </row>
    <row r="180" spans="1:10" ht="15" customHeight="1">
      <c r="A180" s="427" t="s">
        <v>737</v>
      </c>
      <c r="B180" s="60" t="s">
        <v>733</v>
      </c>
      <c r="C180" s="60">
        <v>0.2</v>
      </c>
      <c r="D180" s="75">
        <v>0.3</v>
      </c>
      <c r="E180" s="410"/>
      <c r="F180" s="61"/>
      <c r="G180" s="63">
        <v>16</v>
      </c>
      <c r="H180" s="397"/>
      <c r="I180" s="66">
        <v>187</v>
      </c>
      <c r="J180" s="67">
        <v>138</v>
      </c>
    </row>
    <row r="181" spans="1:10" ht="15" customHeight="1">
      <c r="A181" s="427" t="s">
        <v>738</v>
      </c>
      <c r="B181" s="60" t="s">
        <v>733</v>
      </c>
      <c r="C181" s="60">
        <v>0.2</v>
      </c>
      <c r="D181" s="75">
        <v>0.3</v>
      </c>
      <c r="E181" s="410"/>
      <c r="F181" s="61"/>
      <c r="G181" s="63">
        <v>16</v>
      </c>
      <c r="H181" s="397"/>
      <c r="I181" s="66">
        <v>136</v>
      </c>
      <c r="J181" s="67">
        <v>101</v>
      </c>
    </row>
    <row r="182" spans="1:10" ht="15" customHeight="1">
      <c r="A182" s="427" t="s">
        <v>739</v>
      </c>
      <c r="B182" s="60" t="s">
        <v>733</v>
      </c>
      <c r="C182" s="60">
        <v>0.2</v>
      </c>
      <c r="D182" s="75">
        <v>0.3</v>
      </c>
      <c r="E182" s="410"/>
      <c r="F182" s="61"/>
      <c r="G182" s="63">
        <v>16</v>
      </c>
      <c r="H182" s="397"/>
      <c r="I182" s="66">
        <v>136</v>
      </c>
      <c r="J182" s="67">
        <v>101</v>
      </c>
    </row>
    <row r="183" spans="1:10" ht="15" customHeight="1">
      <c r="A183" s="427" t="s">
        <v>740</v>
      </c>
      <c r="B183" s="60" t="s">
        <v>733</v>
      </c>
      <c r="C183" s="60">
        <v>0.2</v>
      </c>
      <c r="D183" s="75">
        <v>0.3</v>
      </c>
      <c r="E183" s="410"/>
      <c r="F183" s="61"/>
      <c r="G183" s="63">
        <v>16</v>
      </c>
      <c r="H183" s="397"/>
      <c r="I183" s="66">
        <v>128</v>
      </c>
      <c r="J183" s="67">
        <v>95</v>
      </c>
    </row>
    <row r="184" spans="1:10" ht="15" customHeight="1">
      <c r="A184" s="427" t="s">
        <v>741</v>
      </c>
      <c r="B184" s="60" t="s">
        <v>733</v>
      </c>
      <c r="C184" s="60">
        <v>0.2</v>
      </c>
      <c r="D184" s="75">
        <v>0.3</v>
      </c>
      <c r="E184" s="410"/>
      <c r="F184" s="61"/>
      <c r="G184" s="63">
        <v>16</v>
      </c>
      <c r="H184" s="397"/>
      <c r="I184" s="66">
        <v>128</v>
      </c>
      <c r="J184" s="67">
        <v>95</v>
      </c>
    </row>
    <row r="185" spans="1:10" ht="15" customHeight="1">
      <c r="A185" s="266" t="s">
        <v>1048</v>
      </c>
      <c r="B185" s="60" t="s">
        <v>733</v>
      </c>
      <c r="C185" s="60">
        <v>0.2</v>
      </c>
      <c r="D185" s="75">
        <v>0.3</v>
      </c>
      <c r="E185" s="410"/>
      <c r="F185" s="61"/>
      <c r="G185" s="63">
        <v>16</v>
      </c>
      <c r="H185" s="397"/>
      <c r="I185" s="66">
        <v>145</v>
      </c>
      <c r="J185" s="67">
        <v>104</v>
      </c>
    </row>
    <row r="186" spans="1:10" ht="15" customHeight="1">
      <c r="A186" s="266" t="s">
        <v>1049</v>
      </c>
      <c r="B186" s="60" t="s">
        <v>733</v>
      </c>
      <c r="C186" s="60">
        <v>0.2</v>
      </c>
      <c r="D186" s="75">
        <v>0.3</v>
      </c>
      <c r="E186" s="410"/>
      <c r="F186" s="61"/>
      <c r="G186" s="63">
        <v>16</v>
      </c>
      <c r="H186" s="397"/>
      <c r="I186" s="66">
        <v>145</v>
      </c>
      <c r="J186" s="67">
        <v>104</v>
      </c>
    </row>
    <row r="187" spans="1:10" ht="15" customHeight="1">
      <c r="A187" s="428" t="s">
        <v>742</v>
      </c>
      <c r="B187" s="60" t="s">
        <v>733</v>
      </c>
      <c r="C187" s="60">
        <v>0.25</v>
      </c>
      <c r="D187" s="75">
        <v>0.4</v>
      </c>
      <c r="E187" s="410"/>
      <c r="F187" s="61"/>
      <c r="G187" s="63">
        <v>12</v>
      </c>
      <c r="H187" s="397"/>
      <c r="I187" s="66">
        <v>145</v>
      </c>
      <c r="J187" s="67">
        <v>107</v>
      </c>
    </row>
    <row r="188" spans="1:10" ht="15" customHeight="1">
      <c r="A188" s="428" t="s">
        <v>743</v>
      </c>
      <c r="B188" s="60" t="s">
        <v>733</v>
      </c>
      <c r="C188" s="60">
        <v>0.25</v>
      </c>
      <c r="D188" s="75">
        <v>0.4</v>
      </c>
      <c r="E188" s="410"/>
      <c r="F188" s="61"/>
      <c r="G188" s="63">
        <v>12</v>
      </c>
      <c r="H188" s="397"/>
      <c r="I188" s="66">
        <v>158</v>
      </c>
      <c r="J188" s="67">
        <v>117</v>
      </c>
    </row>
    <row r="189" spans="1:10" ht="15" customHeight="1">
      <c r="A189" s="428" t="s">
        <v>744</v>
      </c>
      <c r="B189" s="60" t="s">
        <v>733</v>
      </c>
      <c r="C189" s="60">
        <v>0.25</v>
      </c>
      <c r="D189" s="75">
        <v>0.4</v>
      </c>
      <c r="E189" s="410"/>
      <c r="F189" s="61"/>
      <c r="G189" s="63">
        <v>12</v>
      </c>
      <c r="H189" s="397"/>
      <c r="I189" s="66">
        <v>158</v>
      </c>
      <c r="J189" s="67">
        <v>117</v>
      </c>
    </row>
    <row r="190" spans="1:10" ht="15" customHeight="1">
      <c r="A190" s="428" t="s">
        <v>745</v>
      </c>
      <c r="B190" s="60" t="s">
        <v>733</v>
      </c>
      <c r="C190" s="60">
        <v>0.25</v>
      </c>
      <c r="D190" s="75">
        <v>0.4</v>
      </c>
      <c r="E190" s="410"/>
      <c r="F190" s="61"/>
      <c r="G190" s="63">
        <v>12</v>
      </c>
      <c r="H190" s="397"/>
      <c r="I190" s="66">
        <v>158</v>
      </c>
      <c r="J190" s="67">
        <v>117</v>
      </c>
    </row>
    <row r="191" spans="1:10" ht="15" customHeight="1">
      <c r="A191" s="427" t="s">
        <v>746</v>
      </c>
      <c r="B191" s="60" t="s">
        <v>733</v>
      </c>
      <c r="C191" s="60">
        <v>0.25</v>
      </c>
      <c r="D191" s="75">
        <v>0.4</v>
      </c>
      <c r="E191" s="410"/>
      <c r="F191" s="61"/>
      <c r="G191" s="63">
        <v>12</v>
      </c>
      <c r="H191" s="397"/>
      <c r="I191" s="66">
        <v>197</v>
      </c>
      <c r="J191" s="67">
        <v>146</v>
      </c>
    </row>
    <row r="192" spans="1:10" ht="15" customHeight="1">
      <c r="A192" s="427" t="s">
        <v>747</v>
      </c>
      <c r="B192" s="60" t="s">
        <v>733</v>
      </c>
      <c r="C192" s="60">
        <v>0.25</v>
      </c>
      <c r="D192" s="75">
        <v>0.4</v>
      </c>
      <c r="E192" s="410"/>
      <c r="F192" s="61"/>
      <c r="G192" s="63">
        <v>12</v>
      </c>
      <c r="H192" s="397"/>
      <c r="I192" s="66">
        <v>145</v>
      </c>
      <c r="J192" s="67">
        <v>107</v>
      </c>
    </row>
    <row r="193" spans="1:10" ht="15" customHeight="1">
      <c r="A193" s="427" t="s">
        <v>748</v>
      </c>
      <c r="B193" s="60" t="s">
        <v>733</v>
      </c>
      <c r="C193" s="60">
        <v>0.25</v>
      </c>
      <c r="D193" s="75">
        <v>0.4</v>
      </c>
      <c r="E193" s="410"/>
      <c r="F193" s="61"/>
      <c r="G193" s="63">
        <v>12</v>
      </c>
      <c r="H193" s="397"/>
      <c r="I193" s="66">
        <v>145</v>
      </c>
      <c r="J193" s="67">
        <v>107</v>
      </c>
    </row>
    <row r="194" spans="1:10" ht="15" customHeight="1">
      <c r="A194" s="427" t="s">
        <v>749</v>
      </c>
      <c r="B194" s="60" t="s">
        <v>733</v>
      </c>
      <c r="C194" s="60">
        <v>0.25</v>
      </c>
      <c r="D194" s="75">
        <v>0.4</v>
      </c>
      <c r="E194" s="410"/>
      <c r="F194" s="61"/>
      <c r="G194" s="63">
        <v>12</v>
      </c>
      <c r="H194" s="397"/>
      <c r="I194" s="66">
        <v>197</v>
      </c>
      <c r="J194" s="67">
        <v>146</v>
      </c>
    </row>
    <row r="195" spans="1:10" ht="15" customHeight="1">
      <c r="A195" s="427" t="s">
        <v>750</v>
      </c>
      <c r="B195" s="60" t="s">
        <v>733</v>
      </c>
      <c r="C195" s="60">
        <v>0.2</v>
      </c>
      <c r="D195" s="75">
        <v>0.3</v>
      </c>
      <c r="E195" s="410"/>
      <c r="F195" s="61"/>
      <c r="G195" s="63">
        <v>16</v>
      </c>
      <c r="H195" s="397"/>
      <c r="I195" s="66">
        <v>128</v>
      </c>
      <c r="J195" s="67">
        <v>95</v>
      </c>
    </row>
    <row r="196" spans="1:10" ht="15" customHeight="1">
      <c r="A196" s="427" t="s">
        <v>751</v>
      </c>
      <c r="B196" s="60" t="s">
        <v>733</v>
      </c>
      <c r="C196" s="60">
        <v>0.25</v>
      </c>
      <c r="D196" s="75">
        <v>0.4</v>
      </c>
      <c r="E196" s="410"/>
      <c r="F196" s="61"/>
      <c r="G196" s="63">
        <v>16</v>
      </c>
      <c r="H196" s="397"/>
      <c r="I196" s="66">
        <v>282</v>
      </c>
      <c r="J196" s="67">
        <v>209</v>
      </c>
    </row>
    <row r="197" spans="1:10" ht="15" customHeight="1">
      <c r="A197" s="427" t="s">
        <v>752</v>
      </c>
      <c r="B197" s="60" t="s">
        <v>733</v>
      </c>
      <c r="C197" s="60">
        <v>0.25</v>
      </c>
      <c r="D197" s="75">
        <v>0.4</v>
      </c>
      <c r="E197" s="410"/>
      <c r="F197" s="61"/>
      <c r="G197" s="63">
        <v>16</v>
      </c>
      <c r="H197" s="397"/>
      <c r="I197" s="66">
        <v>282</v>
      </c>
      <c r="J197" s="67">
        <v>209</v>
      </c>
    </row>
    <row r="198" spans="1:10" ht="15" customHeight="1">
      <c r="A198" s="429" t="s">
        <v>918</v>
      </c>
      <c r="B198" s="60" t="s">
        <v>733</v>
      </c>
      <c r="C198" s="60">
        <v>0.25</v>
      </c>
      <c r="D198" s="75">
        <v>0.4</v>
      </c>
      <c r="E198" s="410"/>
      <c r="F198" s="61"/>
      <c r="G198" s="63">
        <v>16</v>
      </c>
      <c r="H198" s="397"/>
      <c r="I198" s="66">
        <v>282</v>
      </c>
      <c r="J198" s="67">
        <v>209</v>
      </c>
    </row>
    <row r="199" spans="1:10" ht="15" customHeight="1">
      <c r="A199" s="429" t="s">
        <v>919</v>
      </c>
      <c r="B199" s="60" t="s">
        <v>733</v>
      </c>
      <c r="C199" s="60">
        <v>0.25</v>
      </c>
      <c r="D199" s="75">
        <v>0.4</v>
      </c>
      <c r="E199" s="410"/>
      <c r="F199" s="61"/>
      <c r="G199" s="63">
        <v>16</v>
      </c>
      <c r="H199" s="397"/>
      <c r="I199" s="66">
        <v>282</v>
      </c>
      <c r="J199" s="67">
        <v>209</v>
      </c>
    </row>
    <row r="200" spans="1:10" ht="15" customHeight="1">
      <c r="A200" s="427" t="s">
        <v>753</v>
      </c>
      <c r="B200" s="60" t="s">
        <v>733</v>
      </c>
      <c r="C200" s="60">
        <v>0.25</v>
      </c>
      <c r="D200" s="75">
        <v>0.4</v>
      </c>
      <c r="E200" s="410"/>
      <c r="F200" s="61"/>
      <c r="G200" s="63">
        <v>16</v>
      </c>
      <c r="H200" s="397"/>
      <c r="I200" s="66">
        <v>187</v>
      </c>
      <c r="J200" s="67">
        <v>138</v>
      </c>
    </row>
    <row r="201" spans="1:10" ht="15" customHeight="1">
      <c r="A201" s="429" t="s">
        <v>754</v>
      </c>
      <c r="B201" s="60" t="s">
        <v>733</v>
      </c>
      <c r="C201" s="60">
        <v>0.2</v>
      </c>
      <c r="D201" s="75">
        <v>0.3</v>
      </c>
      <c r="E201" s="410"/>
      <c r="F201" s="61"/>
      <c r="G201" s="63">
        <v>16</v>
      </c>
      <c r="H201" s="397"/>
      <c r="I201" s="66">
        <v>105</v>
      </c>
      <c r="J201" s="67">
        <v>78</v>
      </c>
    </row>
    <row r="202" spans="1:10" ht="15" customHeight="1">
      <c r="A202" s="427" t="s">
        <v>756</v>
      </c>
      <c r="B202" s="60" t="s">
        <v>733</v>
      </c>
      <c r="C202" s="60">
        <v>0.2</v>
      </c>
      <c r="D202" s="75">
        <v>0.3</v>
      </c>
      <c r="E202" s="410"/>
      <c r="F202" s="61"/>
      <c r="G202" s="63">
        <v>16</v>
      </c>
      <c r="H202" s="397"/>
      <c r="I202" s="66">
        <v>105</v>
      </c>
      <c r="J202" s="67">
        <v>78</v>
      </c>
    </row>
    <row r="203" spans="1:10" ht="15" customHeight="1">
      <c r="A203" s="427" t="s">
        <v>757</v>
      </c>
      <c r="B203" s="60" t="s">
        <v>733</v>
      </c>
      <c r="C203" s="60">
        <v>0.2</v>
      </c>
      <c r="D203" s="75">
        <v>0.3</v>
      </c>
      <c r="E203" s="410"/>
      <c r="F203" s="61"/>
      <c r="G203" s="63">
        <v>16</v>
      </c>
      <c r="H203" s="397"/>
      <c r="I203" s="66">
        <v>105</v>
      </c>
      <c r="J203" s="67">
        <v>78</v>
      </c>
    </row>
    <row r="204" spans="1:10" ht="15" customHeight="1">
      <c r="A204" s="427" t="s">
        <v>758</v>
      </c>
      <c r="B204" s="60" t="s">
        <v>733</v>
      </c>
      <c r="C204" s="60">
        <v>0.2</v>
      </c>
      <c r="D204" s="75">
        <v>0.3</v>
      </c>
      <c r="E204" s="410"/>
      <c r="F204" s="61"/>
      <c r="G204" s="63">
        <v>16</v>
      </c>
      <c r="H204" s="397"/>
      <c r="I204" s="66">
        <v>105</v>
      </c>
      <c r="J204" s="67">
        <v>78</v>
      </c>
    </row>
    <row r="205" spans="1:10" ht="15" customHeight="1">
      <c r="A205" s="427" t="s">
        <v>759</v>
      </c>
      <c r="B205" s="60" t="s">
        <v>733</v>
      </c>
      <c r="C205" s="60">
        <v>0.2</v>
      </c>
      <c r="D205" s="75">
        <v>0.3</v>
      </c>
      <c r="E205" s="410"/>
      <c r="F205" s="61"/>
      <c r="G205" s="63">
        <v>16</v>
      </c>
      <c r="H205" s="397"/>
      <c r="I205" s="66">
        <v>136</v>
      </c>
      <c r="J205" s="67">
        <v>101</v>
      </c>
    </row>
    <row r="206" spans="1:10" ht="15" customHeight="1">
      <c r="A206" s="428" t="s">
        <v>760</v>
      </c>
      <c r="B206" s="60" t="s">
        <v>733</v>
      </c>
      <c r="C206" s="60">
        <v>0.25</v>
      </c>
      <c r="D206" s="75">
        <v>0.4</v>
      </c>
      <c r="E206" s="410"/>
      <c r="F206" s="61"/>
      <c r="G206" s="63">
        <v>12</v>
      </c>
      <c r="H206" s="397"/>
      <c r="I206" s="66">
        <v>179</v>
      </c>
      <c r="J206" s="67">
        <v>132</v>
      </c>
    </row>
    <row r="207" spans="1:10" ht="15" customHeight="1">
      <c r="A207" s="428" t="s">
        <v>761</v>
      </c>
      <c r="B207" s="60" t="s">
        <v>733</v>
      </c>
      <c r="C207" s="60">
        <v>0.25</v>
      </c>
      <c r="D207" s="75">
        <v>0.4</v>
      </c>
      <c r="E207" s="410"/>
      <c r="F207" s="61"/>
      <c r="G207" s="63">
        <v>12</v>
      </c>
      <c r="H207" s="397"/>
      <c r="I207" s="66">
        <v>179</v>
      </c>
      <c r="J207" s="67">
        <v>132</v>
      </c>
    </row>
    <row r="208" spans="1:10" ht="15" customHeight="1">
      <c r="A208" s="428" t="s">
        <v>762</v>
      </c>
      <c r="B208" s="60" t="s">
        <v>733</v>
      </c>
      <c r="C208" s="60">
        <v>0.25</v>
      </c>
      <c r="D208" s="75">
        <v>0.4</v>
      </c>
      <c r="E208" s="410"/>
      <c r="F208" s="61"/>
      <c r="G208" s="63">
        <v>12</v>
      </c>
      <c r="H208" s="397"/>
      <c r="I208" s="66">
        <v>179</v>
      </c>
      <c r="J208" s="67">
        <v>132</v>
      </c>
    </row>
    <row r="209" spans="1:10" ht="15" customHeight="1">
      <c r="A209" s="429" t="s">
        <v>763</v>
      </c>
      <c r="B209" s="60" t="s">
        <v>733</v>
      </c>
      <c r="C209" s="60">
        <v>0.25</v>
      </c>
      <c r="D209" s="75">
        <v>0.4</v>
      </c>
      <c r="E209" s="410"/>
      <c r="F209" s="61"/>
      <c r="G209" s="63">
        <v>12</v>
      </c>
      <c r="H209" s="397"/>
      <c r="I209" s="66">
        <v>272</v>
      </c>
      <c r="J209" s="67">
        <v>201</v>
      </c>
    </row>
    <row r="210" spans="1:10" ht="15" customHeight="1">
      <c r="A210" s="427" t="s">
        <v>764</v>
      </c>
      <c r="B210" s="60" t="s">
        <v>733</v>
      </c>
      <c r="C210" s="60">
        <v>0.25</v>
      </c>
      <c r="D210" s="75">
        <v>0.4</v>
      </c>
      <c r="E210" s="410"/>
      <c r="F210" s="61"/>
      <c r="G210" s="63">
        <v>12</v>
      </c>
      <c r="H210" s="397"/>
      <c r="I210" s="66">
        <v>358</v>
      </c>
      <c r="J210" s="67">
        <v>264</v>
      </c>
    </row>
    <row r="211" spans="1:10" ht="15" customHeight="1">
      <c r="A211" s="429" t="s">
        <v>916</v>
      </c>
      <c r="B211" s="60" t="s">
        <v>733</v>
      </c>
      <c r="C211" s="60">
        <v>0.25</v>
      </c>
      <c r="D211" s="75">
        <v>0.4</v>
      </c>
      <c r="E211" s="410"/>
      <c r="F211" s="61"/>
      <c r="G211" s="63">
        <v>12</v>
      </c>
      <c r="H211" s="397"/>
      <c r="I211" s="66">
        <v>173</v>
      </c>
      <c r="J211" s="67">
        <v>126</v>
      </c>
    </row>
    <row r="212" spans="1:10" ht="15" customHeight="1">
      <c r="A212" s="429" t="s">
        <v>917</v>
      </c>
      <c r="B212" s="60" t="s">
        <v>733</v>
      </c>
      <c r="C212" s="60">
        <v>0.25</v>
      </c>
      <c r="D212" s="75">
        <v>0.4</v>
      </c>
      <c r="E212" s="410"/>
      <c r="F212" s="61"/>
      <c r="G212" s="63">
        <v>12</v>
      </c>
      <c r="H212" s="397"/>
      <c r="I212" s="66">
        <v>173</v>
      </c>
      <c r="J212" s="67">
        <v>126</v>
      </c>
    </row>
    <row r="213" spans="1:10" ht="15" customHeight="1" thickBot="1">
      <c r="A213" s="430" t="s">
        <v>765</v>
      </c>
      <c r="B213" s="60" t="s">
        <v>733</v>
      </c>
      <c r="C213" s="60">
        <v>0.25</v>
      </c>
      <c r="D213" s="75">
        <v>0.4</v>
      </c>
      <c r="E213" s="410"/>
      <c r="F213" s="396"/>
      <c r="G213" s="63">
        <v>12</v>
      </c>
      <c r="H213" s="397"/>
      <c r="I213" s="66">
        <v>171</v>
      </c>
      <c r="J213" s="67">
        <v>126</v>
      </c>
    </row>
    <row r="214" spans="1:10" ht="15" customHeight="1" thickBot="1">
      <c r="A214" s="210" t="s">
        <v>766</v>
      </c>
      <c r="B214" s="161"/>
      <c r="C214" s="161"/>
      <c r="E214" s="419"/>
      <c r="F214" s="420"/>
    </row>
    <row r="215" spans="1:10" ht="15" customHeight="1">
      <c r="A215" s="252" t="s">
        <v>767</v>
      </c>
      <c r="B215" s="182" t="s">
        <v>733</v>
      </c>
      <c r="C215" s="182"/>
      <c r="D215" s="434" t="s">
        <v>768</v>
      </c>
      <c r="E215" s="435"/>
      <c r="F215" s="436"/>
      <c r="G215" s="185">
        <v>30</v>
      </c>
      <c r="H215" s="437"/>
      <c r="I215" s="270">
        <v>41</v>
      </c>
      <c r="J215" s="253">
        <v>31</v>
      </c>
    </row>
    <row r="216" spans="1:10" ht="15" customHeight="1">
      <c r="A216" s="246" t="s">
        <v>769</v>
      </c>
      <c r="B216" s="60" t="s">
        <v>733</v>
      </c>
      <c r="C216" s="60"/>
      <c r="D216" s="75" t="s">
        <v>768</v>
      </c>
      <c r="E216" s="410"/>
      <c r="F216" s="396"/>
      <c r="G216" s="63">
        <v>30</v>
      </c>
      <c r="H216" s="397"/>
      <c r="I216" s="66">
        <v>41</v>
      </c>
      <c r="J216" s="247">
        <v>31</v>
      </c>
    </row>
    <row r="217" spans="1:10" ht="15" customHeight="1">
      <c r="A217" s="246" t="s">
        <v>770</v>
      </c>
      <c r="B217" s="60" t="s">
        <v>733</v>
      </c>
      <c r="C217" s="60"/>
      <c r="D217" s="75" t="s">
        <v>771</v>
      </c>
      <c r="E217" s="410"/>
      <c r="F217" s="396"/>
      <c r="G217" s="63">
        <v>30</v>
      </c>
      <c r="H217" s="397"/>
      <c r="I217" s="66">
        <v>51</v>
      </c>
      <c r="J217" s="247">
        <v>38</v>
      </c>
    </row>
    <row r="218" spans="1:10" ht="15" customHeight="1">
      <c r="A218" s="246" t="s">
        <v>772</v>
      </c>
      <c r="B218" s="60" t="s">
        <v>733</v>
      </c>
      <c r="C218" s="60"/>
      <c r="D218" s="75" t="s">
        <v>771</v>
      </c>
      <c r="E218" s="410"/>
      <c r="F218" s="396"/>
      <c r="G218" s="63">
        <v>30</v>
      </c>
      <c r="H218" s="397"/>
      <c r="I218" s="66">
        <v>51</v>
      </c>
      <c r="J218" s="247">
        <v>38</v>
      </c>
    </row>
    <row r="219" spans="1:10" ht="15" customHeight="1">
      <c r="A219" s="246" t="s">
        <v>773</v>
      </c>
      <c r="B219" s="60" t="s">
        <v>733</v>
      </c>
      <c r="C219" s="60"/>
      <c r="D219" s="75" t="s">
        <v>774</v>
      </c>
      <c r="E219" s="410"/>
      <c r="F219" s="396"/>
      <c r="G219" s="63">
        <v>27</v>
      </c>
      <c r="H219" s="397"/>
      <c r="I219" s="66">
        <v>94</v>
      </c>
      <c r="J219" s="247">
        <v>69</v>
      </c>
    </row>
    <row r="220" spans="1:10" ht="15" customHeight="1">
      <c r="A220" s="246" t="s">
        <v>775</v>
      </c>
      <c r="B220" s="60" t="s">
        <v>733</v>
      </c>
      <c r="C220" s="60"/>
      <c r="D220" s="75" t="s">
        <v>776</v>
      </c>
      <c r="E220" s="410"/>
      <c r="F220" s="396"/>
      <c r="G220" s="63">
        <v>30</v>
      </c>
      <c r="H220" s="397"/>
      <c r="I220" s="66">
        <v>43</v>
      </c>
      <c r="J220" s="247">
        <v>32</v>
      </c>
    </row>
    <row r="221" spans="1:10" ht="15" customHeight="1">
      <c r="A221" s="246" t="s">
        <v>777</v>
      </c>
      <c r="B221" s="60" t="s">
        <v>733</v>
      </c>
      <c r="C221" s="60"/>
      <c r="D221" s="75" t="s">
        <v>776</v>
      </c>
      <c r="E221" s="410"/>
      <c r="F221" s="396"/>
      <c r="G221" s="63">
        <v>30</v>
      </c>
      <c r="H221" s="397"/>
      <c r="I221" s="66">
        <v>48</v>
      </c>
      <c r="J221" s="247">
        <v>35</v>
      </c>
    </row>
    <row r="222" spans="1:10" ht="15" customHeight="1">
      <c r="A222" s="246" t="s">
        <v>778</v>
      </c>
      <c r="B222" s="60" t="s">
        <v>733</v>
      </c>
      <c r="C222" s="60"/>
      <c r="D222" s="75" t="s">
        <v>779</v>
      </c>
      <c r="E222" s="410"/>
      <c r="F222" s="396"/>
      <c r="G222" s="63">
        <v>30</v>
      </c>
      <c r="H222" s="397"/>
      <c r="I222" s="66">
        <v>50</v>
      </c>
      <c r="J222" s="247">
        <v>37</v>
      </c>
    </row>
    <row r="223" spans="1:10" ht="15" customHeight="1">
      <c r="A223" s="246" t="s">
        <v>780</v>
      </c>
      <c r="B223" s="60" t="s">
        <v>733</v>
      </c>
      <c r="C223" s="60"/>
      <c r="D223" s="75" t="s">
        <v>781</v>
      </c>
      <c r="E223" s="410"/>
      <c r="F223" s="396"/>
      <c r="G223" s="63">
        <v>30</v>
      </c>
      <c r="H223" s="397"/>
      <c r="I223" s="66">
        <v>50</v>
      </c>
      <c r="J223" s="247">
        <v>37</v>
      </c>
    </row>
    <row r="224" spans="1:10" ht="15" customHeight="1">
      <c r="A224" s="246" t="s">
        <v>782</v>
      </c>
      <c r="B224" s="60" t="s">
        <v>733</v>
      </c>
      <c r="C224" s="60"/>
      <c r="D224" s="75" t="s">
        <v>783</v>
      </c>
      <c r="E224" s="410"/>
      <c r="F224" s="396"/>
      <c r="G224" s="63">
        <v>30</v>
      </c>
      <c r="H224" s="397"/>
      <c r="I224" s="66">
        <v>51</v>
      </c>
      <c r="J224" s="247">
        <v>38</v>
      </c>
    </row>
    <row r="225" spans="1:10" ht="15" customHeight="1">
      <c r="A225" s="246" t="s">
        <v>784</v>
      </c>
      <c r="B225" s="60" t="s">
        <v>733</v>
      </c>
      <c r="C225" s="60"/>
      <c r="D225" s="75" t="s">
        <v>785</v>
      </c>
      <c r="E225" s="410"/>
      <c r="F225" s="396"/>
      <c r="G225" s="63">
        <v>30</v>
      </c>
      <c r="H225" s="397"/>
      <c r="I225" s="66">
        <v>66</v>
      </c>
      <c r="J225" s="247">
        <v>49</v>
      </c>
    </row>
    <row r="226" spans="1:10" ht="15" customHeight="1">
      <c r="A226" s="234" t="s">
        <v>1056</v>
      </c>
      <c r="B226" s="60" t="s">
        <v>733</v>
      </c>
      <c r="C226" s="60"/>
      <c r="D226" s="267" t="s">
        <v>768</v>
      </c>
      <c r="E226" s="410"/>
      <c r="F226" s="396"/>
      <c r="G226" s="63">
        <v>30</v>
      </c>
      <c r="H226" s="397"/>
      <c r="I226" s="66">
        <v>55</v>
      </c>
      <c r="J226" s="247">
        <v>40</v>
      </c>
    </row>
    <row r="227" spans="1:10" ht="15" customHeight="1">
      <c r="A227" s="234" t="s">
        <v>1057</v>
      </c>
      <c r="B227" s="60" t="s">
        <v>733</v>
      </c>
      <c r="C227" s="60"/>
      <c r="D227" s="267" t="s">
        <v>768</v>
      </c>
      <c r="E227" s="410"/>
      <c r="F227" s="396"/>
      <c r="G227" s="63">
        <v>30</v>
      </c>
      <c r="H227" s="397"/>
      <c r="I227" s="66">
        <v>55</v>
      </c>
      <c r="J227" s="247">
        <v>40</v>
      </c>
    </row>
    <row r="228" spans="1:10" ht="15" customHeight="1">
      <c r="A228" s="112" t="s">
        <v>786</v>
      </c>
      <c r="B228" s="60" t="s">
        <v>733</v>
      </c>
      <c r="C228" s="60"/>
      <c r="D228" s="75" t="s">
        <v>787</v>
      </c>
      <c r="E228" s="410"/>
      <c r="F228" s="396"/>
      <c r="G228" s="63">
        <v>30</v>
      </c>
      <c r="H228" s="397"/>
      <c r="I228" s="66">
        <v>54</v>
      </c>
      <c r="J228" s="247">
        <v>40</v>
      </c>
    </row>
    <row r="229" spans="1:10" ht="15" customHeight="1">
      <c r="A229" s="112" t="s">
        <v>788</v>
      </c>
      <c r="B229" s="60" t="s">
        <v>733</v>
      </c>
      <c r="C229" s="60"/>
      <c r="D229" s="75" t="s">
        <v>789</v>
      </c>
      <c r="E229" s="410"/>
      <c r="F229" s="396"/>
      <c r="G229" s="63">
        <v>30</v>
      </c>
      <c r="H229" s="397"/>
      <c r="I229" s="66">
        <v>54</v>
      </c>
      <c r="J229" s="247">
        <v>40</v>
      </c>
    </row>
    <row r="230" spans="1:10" ht="15" customHeight="1">
      <c r="A230" s="246" t="s">
        <v>791</v>
      </c>
      <c r="B230" s="60" t="s">
        <v>733</v>
      </c>
      <c r="C230" s="60"/>
      <c r="D230" s="75" t="s">
        <v>783</v>
      </c>
      <c r="E230" s="410"/>
      <c r="F230" s="396"/>
      <c r="G230" s="63">
        <v>30</v>
      </c>
      <c r="H230" s="397"/>
      <c r="I230" s="66">
        <v>51</v>
      </c>
      <c r="J230" s="247">
        <v>38</v>
      </c>
    </row>
    <row r="231" spans="1:10" ht="15" customHeight="1">
      <c r="A231" s="246" t="s">
        <v>792</v>
      </c>
      <c r="B231" s="60" t="s">
        <v>733</v>
      </c>
      <c r="C231" s="60"/>
      <c r="D231" s="75" t="s">
        <v>783</v>
      </c>
      <c r="E231" s="410"/>
      <c r="F231" s="396"/>
      <c r="G231" s="63">
        <v>30</v>
      </c>
      <c r="H231" s="397"/>
      <c r="I231" s="66">
        <v>54</v>
      </c>
      <c r="J231" s="247">
        <v>40</v>
      </c>
    </row>
    <row r="232" spans="1:10" ht="15" customHeight="1">
      <c r="A232" s="246" t="s">
        <v>793</v>
      </c>
      <c r="B232" s="60" t="s">
        <v>733</v>
      </c>
      <c r="C232" s="60"/>
      <c r="D232" s="75" t="s">
        <v>794</v>
      </c>
      <c r="E232" s="410"/>
      <c r="F232" s="396"/>
      <c r="G232" s="63"/>
      <c r="H232" s="397"/>
      <c r="I232" s="68">
        <v>295</v>
      </c>
      <c r="J232" s="247">
        <v>218</v>
      </c>
    </row>
    <row r="233" spans="1:10" ht="15" customHeight="1">
      <c r="A233" s="246" t="s">
        <v>795</v>
      </c>
      <c r="B233" s="60" t="s">
        <v>733</v>
      </c>
      <c r="C233" s="60"/>
      <c r="D233" s="75" t="s">
        <v>796</v>
      </c>
      <c r="E233" s="410"/>
      <c r="F233" s="396"/>
      <c r="G233" s="63"/>
      <c r="H233" s="397"/>
      <c r="I233" s="66">
        <v>238</v>
      </c>
      <c r="J233" s="247">
        <v>176</v>
      </c>
    </row>
    <row r="234" spans="1:10" ht="15" customHeight="1">
      <c r="A234" s="246" t="s">
        <v>797</v>
      </c>
      <c r="B234" s="60" t="s">
        <v>733</v>
      </c>
      <c r="C234" s="60"/>
      <c r="D234" s="75" t="s">
        <v>798</v>
      </c>
      <c r="E234" s="410"/>
      <c r="F234" s="396"/>
      <c r="G234" s="63">
        <v>30</v>
      </c>
      <c r="H234" s="397"/>
      <c r="I234" s="66">
        <v>50</v>
      </c>
      <c r="J234" s="247">
        <v>37</v>
      </c>
    </row>
    <row r="235" spans="1:10" ht="15" customHeight="1">
      <c r="A235" s="246" t="s">
        <v>799</v>
      </c>
      <c r="B235" s="60" t="s">
        <v>733</v>
      </c>
      <c r="C235" s="60"/>
      <c r="D235" s="75" t="s">
        <v>800</v>
      </c>
      <c r="E235" s="410"/>
      <c r="F235" s="396"/>
      <c r="G235" s="63">
        <v>30</v>
      </c>
      <c r="H235" s="397"/>
      <c r="I235" s="66">
        <v>41</v>
      </c>
      <c r="J235" s="247">
        <v>31</v>
      </c>
    </row>
    <row r="236" spans="1:10" ht="15" customHeight="1">
      <c r="A236" s="246" t="s">
        <v>801</v>
      </c>
      <c r="B236" s="60" t="s">
        <v>733</v>
      </c>
      <c r="C236" s="60"/>
      <c r="D236" s="75" t="s">
        <v>802</v>
      </c>
      <c r="E236" s="410"/>
      <c r="F236" s="396"/>
      <c r="G236" s="63">
        <v>30</v>
      </c>
      <c r="H236" s="397"/>
      <c r="I236" s="66">
        <v>77</v>
      </c>
      <c r="J236" s="247">
        <v>57</v>
      </c>
    </row>
    <row r="237" spans="1:10" ht="15" customHeight="1">
      <c r="A237" s="246" t="s">
        <v>803</v>
      </c>
      <c r="B237" s="60" t="s">
        <v>733</v>
      </c>
      <c r="C237" s="60"/>
      <c r="D237" s="75" t="s">
        <v>802</v>
      </c>
      <c r="E237" s="410"/>
      <c r="F237" s="396"/>
      <c r="G237" s="63">
        <v>30</v>
      </c>
      <c r="H237" s="397"/>
      <c r="I237" s="66">
        <v>77</v>
      </c>
      <c r="J237" s="247">
        <v>57</v>
      </c>
    </row>
    <row r="238" spans="1:10" ht="15" customHeight="1">
      <c r="A238" s="246" t="s">
        <v>804</v>
      </c>
      <c r="B238" s="60" t="s">
        <v>733</v>
      </c>
      <c r="C238" s="60"/>
      <c r="D238" s="75" t="s">
        <v>783</v>
      </c>
      <c r="E238" s="410"/>
      <c r="F238" s="396"/>
      <c r="G238" s="63">
        <v>30</v>
      </c>
      <c r="H238" s="397"/>
      <c r="I238" s="66">
        <v>48</v>
      </c>
      <c r="J238" s="247">
        <v>35</v>
      </c>
    </row>
    <row r="239" spans="1:10" ht="15" customHeight="1">
      <c r="A239" s="246" t="s">
        <v>805</v>
      </c>
      <c r="B239" s="60" t="s">
        <v>733</v>
      </c>
      <c r="C239" s="60"/>
      <c r="D239" s="75" t="s">
        <v>779</v>
      </c>
      <c r="E239" s="410"/>
      <c r="F239" s="396"/>
      <c r="G239" s="63">
        <v>30</v>
      </c>
      <c r="H239" s="397"/>
      <c r="I239" s="66">
        <v>41</v>
      </c>
      <c r="J239" s="247">
        <v>31</v>
      </c>
    </row>
    <row r="240" spans="1:10" ht="15" customHeight="1">
      <c r="A240" s="246" t="s">
        <v>806</v>
      </c>
      <c r="B240" s="60" t="s">
        <v>733</v>
      </c>
      <c r="C240" s="60"/>
      <c r="D240" s="75" t="s">
        <v>779</v>
      </c>
      <c r="E240" s="410"/>
      <c r="F240" s="396"/>
      <c r="G240" s="63">
        <v>30</v>
      </c>
      <c r="H240" s="397"/>
      <c r="I240" s="66">
        <v>41</v>
      </c>
      <c r="J240" s="247">
        <v>31</v>
      </c>
    </row>
    <row r="241" spans="1:10" ht="15" customHeight="1">
      <c r="A241" s="246" t="s">
        <v>807</v>
      </c>
      <c r="B241" s="60" t="s">
        <v>733</v>
      </c>
      <c r="C241" s="60"/>
      <c r="D241" s="75" t="s">
        <v>779</v>
      </c>
      <c r="E241" s="410"/>
      <c r="F241" s="396"/>
      <c r="G241" s="63">
        <v>30</v>
      </c>
      <c r="H241" s="397"/>
      <c r="I241" s="66">
        <v>41</v>
      </c>
      <c r="J241" s="247">
        <v>31</v>
      </c>
    </row>
    <row r="242" spans="1:10" ht="15" customHeight="1">
      <c r="A242" s="246" t="s">
        <v>808</v>
      </c>
      <c r="B242" s="60" t="s">
        <v>733</v>
      </c>
      <c r="C242" s="60"/>
      <c r="D242" s="75" t="s">
        <v>779</v>
      </c>
      <c r="E242" s="410"/>
      <c r="F242" s="396"/>
      <c r="G242" s="63">
        <v>30</v>
      </c>
      <c r="H242" s="397"/>
      <c r="I242" s="66">
        <v>41</v>
      </c>
      <c r="J242" s="247">
        <v>31</v>
      </c>
    </row>
    <row r="243" spans="1:10" ht="15" customHeight="1">
      <c r="A243" s="246" t="s">
        <v>809</v>
      </c>
      <c r="B243" s="60" t="s">
        <v>733</v>
      </c>
      <c r="C243" s="60"/>
      <c r="D243" s="75" t="s">
        <v>810</v>
      </c>
      <c r="E243" s="410"/>
      <c r="F243" s="396"/>
      <c r="G243" s="63">
        <v>30</v>
      </c>
      <c r="H243" s="397"/>
      <c r="I243" s="66">
        <v>54</v>
      </c>
      <c r="J243" s="247">
        <v>40</v>
      </c>
    </row>
    <row r="244" spans="1:10" ht="15" customHeight="1">
      <c r="A244" s="112" t="s">
        <v>811</v>
      </c>
      <c r="B244" s="60" t="s">
        <v>733</v>
      </c>
      <c r="C244" s="60"/>
      <c r="D244" s="75" t="s">
        <v>783</v>
      </c>
      <c r="E244" s="410"/>
      <c r="F244" s="396"/>
      <c r="G244" s="63">
        <v>30</v>
      </c>
      <c r="H244" s="397"/>
      <c r="I244" s="66">
        <v>54</v>
      </c>
      <c r="J244" s="247">
        <v>40</v>
      </c>
    </row>
    <row r="245" spans="1:10" ht="15" customHeight="1">
      <c r="A245" s="246" t="s">
        <v>812</v>
      </c>
      <c r="B245" s="60" t="s">
        <v>733</v>
      </c>
      <c r="C245" s="60"/>
      <c r="D245" s="75" t="s">
        <v>813</v>
      </c>
      <c r="E245" s="410"/>
      <c r="F245" s="396"/>
      <c r="G245" s="63">
        <v>17</v>
      </c>
      <c r="H245" s="397"/>
      <c r="I245" s="66">
        <v>154</v>
      </c>
      <c r="J245" s="247">
        <v>114</v>
      </c>
    </row>
    <row r="246" spans="1:10" ht="15" customHeight="1">
      <c r="A246" s="235" t="s">
        <v>1050</v>
      </c>
      <c r="B246" s="60" t="s">
        <v>733</v>
      </c>
      <c r="C246" s="60"/>
      <c r="D246" s="422" t="s">
        <v>1053</v>
      </c>
      <c r="E246" s="410"/>
      <c r="F246" s="396"/>
      <c r="G246" s="423">
        <v>30</v>
      </c>
      <c r="H246" s="397"/>
      <c r="I246" s="66">
        <v>113</v>
      </c>
      <c r="J246" s="247">
        <v>83</v>
      </c>
    </row>
    <row r="247" spans="1:10" ht="15" customHeight="1">
      <c r="A247" s="235" t="s">
        <v>1051</v>
      </c>
      <c r="B247" s="60" t="s">
        <v>733</v>
      </c>
      <c r="C247" s="60"/>
      <c r="D247" s="422" t="s">
        <v>1054</v>
      </c>
      <c r="E247" s="410"/>
      <c r="F247" s="396"/>
      <c r="G247" s="423">
        <v>20</v>
      </c>
      <c r="H247" s="397"/>
      <c r="I247" s="66">
        <v>282</v>
      </c>
      <c r="J247" s="247">
        <v>209</v>
      </c>
    </row>
    <row r="248" spans="1:10" ht="15" customHeight="1">
      <c r="A248" s="235" t="s">
        <v>1052</v>
      </c>
      <c r="B248" s="60" t="s">
        <v>733</v>
      </c>
      <c r="C248" s="60"/>
      <c r="D248" s="422" t="s">
        <v>1055</v>
      </c>
      <c r="E248" s="410"/>
      <c r="F248" s="396"/>
      <c r="G248" s="423">
        <v>30</v>
      </c>
      <c r="H248" s="397"/>
      <c r="I248" s="66">
        <v>84</v>
      </c>
      <c r="J248" s="247">
        <v>62</v>
      </c>
    </row>
    <row r="249" spans="1:10" ht="15" customHeight="1" thickBot="1">
      <c r="A249" s="249" t="s">
        <v>814</v>
      </c>
      <c r="B249" s="438" t="s">
        <v>733</v>
      </c>
      <c r="C249" s="438"/>
      <c r="D249" s="439" t="s">
        <v>802</v>
      </c>
      <c r="E249" s="440"/>
      <c r="F249" s="441"/>
      <c r="G249" s="195">
        <v>30</v>
      </c>
      <c r="H249" s="442"/>
      <c r="I249" s="250">
        <v>51</v>
      </c>
      <c r="J249" s="251">
        <v>38</v>
      </c>
    </row>
    <row r="250" spans="1:10" ht="15" customHeight="1" thickBot="1">
      <c r="A250" s="211" t="s">
        <v>815</v>
      </c>
      <c r="B250" s="421"/>
      <c r="C250" s="446"/>
      <c r="F250" s="215"/>
    </row>
    <row r="251" spans="1:10" ht="15" customHeight="1">
      <c r="A251" s="209" t="s">
        <v>816</v>
      </c>
      <c r="B251" s="443" t="s">
        <v>733</v>
      </c>
      <c r="C251" s="450"/>
      <c r="D251" s="451" t="s">
        <v>817</v>
      </c>
      <c r="E251" s="403"/>
      <c r="F251" s="437"/>
      <c r="G251" s="185">
        <v>13</v>
      </c>
      <c r="H251" s="452"/>
      <c r="I251" s="270">
        <v>212</v>
      </c>
      <c r="J251" s="253">
        <v>157</v>
      </c>
    </row>
    <row r="252" spans="1:10" ht="15" customHeight="1">
      <c r="A252" s="114" t="s">
        <v>818</v>
      </c>
      <c r="B252" s="444" t="s">
        <v>733</v>
      </c>
      <c r="C252" s="453"/>
      <c r="D252" s="424" t="s">
        <v>819</v>
      </c>
      <c r="E252" s="404"/>
      <c r="F252" s="396"/>
      <c r="G252" s="63">
        <v>16</v>
      </c>
      <c r="H252" s="425"/>
      <c r="I252" s="66">
        <v>128</v>
      </c>
      <c r="J252" s="247">
        <v>95</v>
      </c>
    </row>
    <row r="253" spans="1:10" ht="15" customHeight="1">
      <c r="A253" s="114" t="s">
        <v>820</v>
      </c>
      <c r="B253" s="444" t="s">
        <v>733</v>
      </c>
      <c r="C253" s="453"/>
      <c r="D253" s="424" t="s">
        <v>817</v>
      </c>
      <c r="E253" s="404"/>
      <c r="F253" s="396"/>
      <c r="G253" s="63">
        <v>12</v>
      </c>
      <c r="H253" s="425"/>
      <c r="I253" s="66">
        <v>213</v>
      </c>
      <c r="J253" s="247">
        <v>158</v>
      </c>
    </row>
    <row r="254" spans="1:10" ht="15" customHeight="1">
      <c r="A254" s="114" t="s">
        <v>821</v>
      </c>
      <c r="B254" s="444" t="s">
        <v>733</v>
      </c>
      <c r="C254" s="453"/>
      <c r="D254" s="424" t="s">
        <v>822</v>
      </c>
      <c r="E254" s="404"/>
      <c r="F254" s="396"/>
      <c r="G254" s="63">
        <v>37</v>
      </c>
      <c r="H254" s="425"/>
      <c r="I254" s="66">
        <v>82</v>
      </c>
      <c r="J254" s="247">
        <v>61</v>
      </c>
    </row>
    <row r="255" spans="1:10" ht="15">
      <c r="A255" s="76" t="s">
        <v>823</v>
      </c>
      <c r="B255" s="444" t="s">
        <v>733</v>
      </c>
      <c r="C255" s="453"/>
      <c r="D255" s="424" t="s">
        <v>824</v>
      </c>
      <c r="E255" s="404"/>
      <c r="F255" s="396"/>
      <c r="G255" s="63">
        <v>36</v>
      </c>
      <c r="H255" s="425"/>
      <c r="I255" s="66">
        <v>51</v>
      </c>
      <c r="J255" s="247">
        <v>38</v>
      </c>
    </row>
    <row r="256" spans="1:10" ht="15" customHeight="1" thickBot="1">
      <c r="A256" s="221" t="s">
        <v>825</v>
      </c>
      <c r="B256" s="445" t="s">
        <v>733</v>
      </c>
      <c r="C256" s="454"/>
      <c r="D256" s="455" t="s">
        <v>824</v>
      </c>
      <c r="E256" s="456"/>
      <c r="F256" s="441"/>
      <c r="G256" s="195">
        <v>36</v>
      </c>
      <c r="H256" s="457"/>
      <c r="I256" s="250">
        <v>51</v>
      </c>
      <c r="J256" s="251">
        <v>38</v>
      </c>
    </row>
    <row r="257" spans="1:12" ht="15" customHeight="1">
      <c r="A257" s="210" t="s">
        <v>826</v>
      </c>
      <c r="B257" s="222"/>
      <c r="C257" s="161"/>
      <c r="D257" s="161"/>
      <c r="E257" s="458"/>
      <c r="F257" s="268"/>
      <c r="G257" s="269"/>
      <c r="H257" s="269"/>
      <c r="I257" s="269"/>
      <c r="J257" s="269"/>
      <c r="K257" s="161"/>
    </row>
    <row r="258" spans="1:12" ht="15" customHeight="1" thickBot="1">
      <c r="A258" s="236" t="s">
        <v>827</v>
      </c>
      <c r="B258" s="161"/>
      <c r="C258" s="161"/>
      <c r="D258" s="161"/>
      <c r="E258" s="458"/>
      <c r="F258" s="268"/>
      <c r="G258" s="269"/>
      <c r="H258" s="269"/>
      <c r="I258" s="161"/>
      <c r="J258" s="161"/>
      <c r="K258" s="161"/>
      <c r="L258" s="161"/>
    </row>
    <row r="259" spans="1:12" ht="15" customHeight="1">
      <c r="A259" s="459" t="s">
        <v>828</v>
      </c>
      <c r="B259" s="460" t="s">
        <v>829</v>
      </c>
      <c r="C259" s="460"/>
      <c r="D259" s="461" t="s">
        <v>830</v>
      </c>
      <c r="E259" s="417"/>
      <c r="F259" s="264"/>
      <c r="G259" s="265"/>
      <c r="H259" s="462"/>
      <c r="I259" s="470">
        <v>2500</v>
      </c>
      <c r="J259" s="473">
        <v>1700</v>
      </c>
      <c r="K259" s="161"/>
      <c r="L259" s="161"/>
    </row>
    <row r="260" spans="1:12" ht="15">
      <c r="A260" s="246" t="s">
        <v>831</v>
      </c>
      <c r="B260" s="77" t="s">
        <v>829</v>
      </c>
      <c r="C260" s="77"/>
      <c r="D260" s="78" t="s">
        <v>832</v>
      </c>
      <c r="E260" s="418"/>
      <c r="F260" s="79"/>
      <c r="G260" s="80"/>
      <c r="H260" s="64"/>
      <c r="I260" s="471">
        <v>2500</v>
      </c>
      <c r="J260" s="474">
        <v>1700</v>
      </c>
      <c r="K260" s="161"/>
      <c r="L260" s="161"/>
    </row>
    <row r="261" spans="1:12" ht="15.75" thickBot="1">
      <c r="A261" s="463" t="s">
        <v>1122</v>
      </c>
      <c r="B261" s="464" t="s">
        <v>829</v>
      </c>
      <c r="C261" s="464"/>
      <c r="D261" s="465" t="s">
        <v>830</v>
      </c>
      <c r="E261" s="466"/>
      <c r="F261" s="467"/>
      <c r="G261" s="468"/>
      <c r="H261" s="469"/>
      <c r="I261" s="472">
        <v>2500</v>
      </c>
      <c r="J261" s="475">
        <v>1700</v>
      </c>
      <c r="K261" s="161"/>
      <c r="L261" s="161"/>
    </row>
  </sheetData>
  <mergeCells count="13">
    <mergeCell ref="C4:D4"/>
    <mergeCell ref="A68:B68"/>
    <mergeCell ref="A5:B5"/>
    <mergeCell ref="A25:B25"/>
    <mergeCell ref="A54:B54"/>
    <mergeCell ref="G86:G88"/>
    <mergeCell ref="H86:H88"/>
    <mergeCell ref="I86:I88"/>
    <mergeCell ref="J86:J88"/>
    <mergeCell ref="C86:D86"/>
    <mergeCell ref="B86:B88"/>
    <mergeCell ref="E86:E88"/>
    <mergeCell ref="F86:F88"/>
  </mergeCells>
  <phoneticPr fontId="24" type="noConversion"/>
  <pageMargins left="0.16" right="0.16" top="0.22" bottom="0.16" header="0.22" footer="0.16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1"/>
  <sheetViews>
    <sheetView tabSelected="1" topLeftCell="A209" workbookViewId="0">
      <selection activeCell="F245" sqref="F245"/>
    </sheetView>
  </sheetViews>
  <sheetFormatPr defaultRowHeight="12.75"/>
  <cols>
    <col min="1" max="1" width="60" style="715" customWidth="1"/>
    <col min="2" max="2" width="18.7109375" style="4" customWidth="1"/>
    <col min="3" max="3" width="16.140625" style="4" customWidth="1"/>
    <col min="4" max="4" width="9.140625" style="657"/>
    <col min="5" max="5" width="9.140625" style="4"/>
    <col min="7" max="7" width="9.140625" hidden="1" customWidth="1"/>
    <col min="8" max="8" width="9.140625" style="55" hidden="1" customWidth="1"/>
    <col min="9" max="9" width="9.140625" style="55"/>
    <col min="10" max="10" width="9.140625" style="55" hidden="1" customWidth="1"/>
  </cols>
  <sheetData>
    <row r="1" spans="1:10">
      <c r="A1" s="714"/>
      <c r="C1" s="143"/>
      <c r="E1" s="143"/>
    </row>
    <row r="2" spans="1:10">
      <c r="A2" s="714"/>
      <c r="C2" s="143"/>
      <c r="E2" s="143"/>
    </row>
    <row r="3" spans="1:10">
      <c r="A3" s="714"/>
      <c r="C3" s="143"/>
      <c r="E3" s="143"/>
    </row>
    <row r="4" spans="1:10">
      <c r="A4" s="714"/>
      <c r="C4" s="143"/>
      <c r="E4" s="143"/>
    </row>
    <row r="5" spans="1:10">
      <c r="A5" s="714"/>
      <c r="C5" s="143"/>
      <c r="E5" s="143"/>
    </row>
    <row r="6" spans="1:10">
      <c r="A6" s="714"/>
      <c r="C6" s="143"/>
      <c r="E6" s="143"/>
    </row>
    <row r="7" spans="1:10">
      <c r="A7" s="714"/>
      <c r="C7" s="143"/>
      <c r="E7" s="143"/>
    </row>
    <row r="8" spans="1:10">
      <c r="A8" s="714"/>
      <c r="C8" s="143"/>
      <c r="E8" s="143"/>
    </row>
    <row r="9" spans="1:10">
      <c r="A9" s="714"/>
      <c r="C9" s="143"/>
      <c r="E9" s="143"/>
    </row>
    <row r="10" spans="1:10">
      <c r="A10" s="714"/>
      <c r="C10" s="143"/>
      <c r="E10" s="143"/>
    </row>
    <row r="11" spans="1:10" ht="13.5" thickBot="1">
      <c r="A11" s="714"/>
      <c r="C11" s="143"/>
      <c r="E11" s="143"/>
    </row>
    <row r="12" spans="1:10">
      <c r="A12" s="714"/>
      <c r="C12" s="143"/>
      <c r="E12" s="143"/>
      <c r="F12" s="829" t="s">
        <v>534</v>
      </c>
      <c r="G12" s="826" t="s">
        <v>533</v>
      </c>
      <c r="H12" s="823" t="s">
        <v>533</v>
      </c>
      <c r="I12" s="823" t="s">
        <v>533</v>
      </c>
      <c r="J12" s="823" t="s">
        <v>790</v>
      </c>
    </row>
    <row r="13" spans="1:10">
      <c r="A13" s="714"/>
      <c r="C13" s="143"/>
      <c r="E13" s="143"/>
      <c r="F13" s="830"/>
      <c r="G13" s="827"/>
      <c r="H13" s="824"/>
      <c r="I13" s="824"/>
      <c r="J13" s="824"/>
    </row>
    <row r="14" spans="1:10">
      <c r="A14" s="714"/>
      <c r="C14" s="143"/>
      <c r="E14" s="143"/>
      <c r="F14" s="830"/>
      <c r="G14" s="827"/>
      <c r="H14" s="824"/>
      <c r="I14" s="824"/>
      <c r="J14" s="824"/>
    </row>
    <row r="15" spans="1:10" ht="15.75">
      <c r="A15" s="728" t="s">
        <v>933</v>
      </c>
      <c r="C15" s="143"/>
      <c r="E15" s="143"/>
      <c r="F15" s="830"/>
      <c r="G15" s="827"/>
      <c r="H15" s="824"/>
      <c r="I15" s="824"/>
      <c r="J15" s="824"/>
    </row>
    <row r="16" spans="1:10">
      <c r="C16" s="143"/>
      <c r="E16" s="143"/>
      <c r="F16" s="830"/>
      <c r="G16" s="827"/>
      <c r="H16" s="824"/>
      <c r="I16" s="824"/>
      <c r="J16" s="824"/>
    </row>
    <row r="17" spans="1:10" ht="13.5" thickBot="1">
      <c r="C17" s="143"/>
      <c r="E17" s="143"/>
      <c r="F17" s="831"/>
      <c r="G17" s="828"/>
      <c r="H17" s="832"/>
      <c r="I17" s="825"/>
      <c r="J17" s="825"/>
    </row>
    <row r="18" spans="1:10" ht="15.75" thickBot="1">
      <c r="A18" s="716" t="s">
        <v>31</v>
      </c>
      <c r="B18" s="23"/>
      <c r="C18" s="144"/>
      <c r="D18" s="658"/>
      <c r="E18" s="144"/>
      <c r="F18" s="14"/>
      <c r="G18" s="15"/>
      <c r="I18" s="602"/>
    </row>
    <row r="19" spans="1:10">
      <c r="A19" s="717" t="s">
        <v>1005</v>
      </c>
      <c r="B19" s="449" t="s">
        <v>471</v>
      </c>
      <c r="C19" s="145" t="s">
        <v>978</v>
      </c>
      <c r="D19" s="659" t="s">
        <v>523</v>
      </c>
      <c r="E19" s="133" t="s">
        <v>532</v>
      </c>
      <c r="F19" s="140">
        <v>88</v>
      </c>
      <c r="G19" s="137">
        <v>70</v>
      </c>
      <c r="H19" s="749">
        <f>G19*0.9</f>
        <v>63</v>
      </c>
      <c r="I19" s="28">
        <v>63</v>
      </c>
      <c r="J19" s="750">
        <v>63</v>
      </c>
    </row>
    <row r="20" spans="1:10">
      <c r="A20" s="718" t="s">
        <v>1006</v>
      </c>
      <c r="B20" s="397" t="s">
        <v>966</v>
      </c>
      <c r="C20" s="146" t="s">
        <v>1003</v>
      </c>
      <c r="D20" s="660" t="s">
        <v>524</v>
      </c>
      <c r="E20" s="130" t="s">
        <v>532</v>
      </c>
      <c r="F20" s="141">
        <v>138</v>
      </c>
      <c r="G20" s="138">
        <v>109</v>
      </c>
      <c r="H20" s="749">
        <f>G20*0.9</f>
        <v>98.100000000000009</v>
      </c>
      <c r="I20" s="28">
        <v>98.1</v>
      </c>
      <c r="J20" s="750">
        <v>98.1</v>
      </c>
    </row>
    <row r="21" spans="1:10">
      <c r="A21" s="718" t="s">
        <v>1002</v>
      </c>
      <c r="B21" s="397" t="s">
        <v>481</v>
      </c>
      <c r="C21" s="146" t="s">
        <v>1003</v>
      </c>
      <c r="D21" s="660" t="s">
        <v>521</v>
      </c>
      <c r="E21" s="130" t="s">
        <v>531</v>
      </c>
      <c r="F21" s="141">
        <v>359</v>
      </c>
      <c r="G21" s="138">
        <v>283</v>
      </c>
      <c r="H21" s="749">
        <f>G21*0.9</f>
        <v>254.70000000000002</v>
      </c>
      <c r="I21" s="28">
        <v>254.7</v>
      </c>
      <c r="J21" s="750">
        <v>12.74</v>
      </c>
    </row>
    <row r="22" spans="1:10">
      <c r="A22" s="718" t="s">
        <v>1004</v>
      </c>
      <c r="B22" s="397" t="s">
        <v>471</v>
      </c>
      <c r="C22" s="146" t="s">
        <v>1003</v>
      </c>
      <c r="D22" s="660" t="s">
        <v>525</v>
      </c>
      <c r="E22" s="130" t="s">
        <v>531</v>
      </c>
      <c r="F22" s="141">
        <v>369</v>
      </c>
      <c r="G22" s="138">
        <v>291</v>
      </c>
      <c r="H22" s="749">
        <f>G22*0.9</f>
        <v>261.90000000000003</v>
      </c>
      <c r="I22" s="28">
        <v>261.89999999999998</v>
      </c>
      <c r="J22" s="750">
        <v>13.1</v>
      </c>
    </row>
    <row r="23" spans="1:10" ht="13.5" thickBot="1">
      <c r="A23" s="719" t="s">
        <v>1001</v>
      </c>
      <c r="B23" s="532" t="s">
        <v>471</v>
      </c>
      <c r="C23" s="147" t="s">
        <v>817</v>
      </c>
      <c r="D23" s="661" t="s">
        <v>522</v>
      </c>
      <c r="E23" s="132" t="s">
        <v>531</v>
      </c>
      <c r="F23" s="142">
        <v>439</v>
      </c>
      <c r="G23" s="139">
        <v>346</v>
      </c>
      <c r="H23" s="749">
        <f>G23*0.9</f>
        <v>311.40000000000003</v>
      </c>
      <c r="I23" s="28">
        <v>311.39999999999998</v>
      </c>
      <c r="J23" s="750">
        <v>34.200000000000003</v>
      </c>
    </row>
    <row r="24" spans="1:10" ht="15.75" thickBot="1">
      <c r="A24" s="716" t="s">
        <v>935</v>
      </c>
      <c r="B24" s="23"/>
      <c r="C24" s="144"/>
      <c r="D24" s="658"/>
      <c r="E24" s="144"/>
      <c r="F24" s="14"/>
      <c r="G24" s="15"/>
      <c r="I24" s="602"/>
    </row>
    <row r="25" spans="1:10">
      <c r="A25" s="123" t="str">
        <f>'[1]Cersanit 01.12.13'!C1260</f>
        <v>(BIM051R) облицовочная плитка: Brillar, 25x35, Сорт1</v>
      </c>
      <c r="B25" s="632" t="str">
        <f>'[1]Cersanit 01.12.13'!D1260</f>
        <v>белый</v>
      </c>
      <c r="C25" s="148" t="str">
        <f>'[1]Cersanit 01.12.13'!E1260</f>
        <v>25х35</v>
      </c>
      <c r="D25" s="662" t="s">
        <v>521</v>
      </c>
      <c r="E25" s="121" t="s">
        <v>531</v>
      </c>
      <c r="F25" s="126">
        <v>448</v>
      </c>
      <c r="G25" s="157">
        <f>'[1]Cersanit 01.12.13'!M1260</f>
        <v>393</v>
      </c>
      <c r="H25" s="749">
        <f t="shared" ref="H25:H32" si="0">G25*0.9</f>
        <v>353.7</v>
      </c>
      <c r="I25" s="28">
        <v>317.7</v>
      </c>
      <c r="J25" s="769">
        <v>27.9</v>
      </c>
    </row>
    <row r="26" spans="1:10">
      <c r="A26" s="124" t="str">
        <f>'[1]Cersanit 01.12.13'!C1261</f>
        <v>(BIM231R) облицовочная плитка: Brillar, 25x35, Сорт1</v>
      </c>
      <c r="B26" s="633" t="str">
        <f>'[1]Cersanit 01.12.13'!D1261</f>
        <v>черный</v>
      </c>
      <c r="C26" s="149" t="str">
        <f>'[1]Cersanit 01.12.13'!E1261</f>
        <v>25х35</v>
      </c>
      <c r="D26" s="660" t="s">
        <v>525</v>
      </c>
      <c r="E26" s="119" t="s">
        <v>531</v>
      </c>
      <c r="F26" s="127">
        <v>461</v>
      </c>
      <c r="G26" s="158">
        <f>'[1]Cersanit 01.12.13'!M1261</f>
        <v>404</v>
      </c>
      <c r="H26" s="749">
        <f t="shared" si="0"/>
        <v>363.6</v>
      </c>
      <c r="I26" s="28">
        <v>326.7</v>
      </c>
      <c r="J26" s="769">
        <v>28.7</v>
      </c>
    </row>
    <row r="27" spans="1:10">
      <c r="A27" s="124" t="str">
        <f>'[1]Cersanit 01.12.13'!C1262</f>
        <v>(BIM411R) облицовочная плитка: Brillar, 25x35, Сорт1</v>
      </c>
      <c r="B27" s="633" t="str">
        <f>'[1]Cersanit 01.12.13'!D1262</f>
        <v>красный</v>
      </c>
      <c r="C27" s="149" t="str">
        <f>'[1]Cersanit 01.12.13'!E1262</f>
        <v>25х35</v>
      </c>
      <c r="D27" s="660" t="s">
        <v>525</v>
      </c>
      <c r="E27" s="119" t="s">
        <v>531</v>
      </c>
      <c r="F27" s="127">
        <v>461</v>
      </c>
      <c r="G27" s="158">
        <f>'[1]Cersanit 01.12.13'!M1262</f>
        <v>404</v>
      </c>
      <c r="H27" s="749">
        <f t="shared" si="0"/>
        <v>363.6</v>
      </c>
      <c r="I27" s="28">
        <v>326.7</v>
      </c>
      <c r="J27" s="769">
        <v>28.7</v>
      </c>
    </row>
    <row r="28" spans="1:10">
      <c r="A28" s="124" t="str">
        <f>'[1]Cersanit 01.12.13'!C1257</f>
        <v>(BI1M451) бордюр: Brillar, 4x35, Сорт1</v>
      </c>
      <c r="B28" s="633" t="str">
        <f>'[1]Cersanit 01.12.13'!D1257</f>
        <v>многоцветный</v>
      </c>
      <c r="C28" s="149" t="str">
        <f>'[1]Cersanit 01.12.13'!E1257</f>
        <v>4х35</v>
      </c>
      <c r="D28" s="660" t="s">
        <v>523</v>
      </c>
      <c r="E28" s="119" t="s">
        <v>532</v>
      </c>
      <c r="F28" s="127">
        <v>125</v>
      </c>
      <c r="G28" s="158">
        <f>'[1]Cersanit 01.12.13'!M1257</f>
        <v>110</v>
      </c>
      <c r="H28" s="749">
        <f t="shared" si="0"/>
        <v>99</v>
      </c>
      <c r="I28" s="28">
        <v>89.1</v>
      </c>
      <c r="J28" s="769">
        <v>89.1</v>
      </c>
    </row>
    <row r="29" spans="1:10">
      <c r="A29" s="124" t="str">
        <f>'[1]Cersanit 01.12.13'!C1258</f>
        <v>(BI2M451) вставка: Brillar, 25x35, Сорт1</v>
      </c>
      <c r="B29" s="633" t="str">
        <f>'[1]Cersanit 01.12.13'!D1258</f>
        <v>многоцветный</v>
      </c>
      <c r="C29" s="149" t="str">
        <f>'[1]Cersanit 01.12.13'!E1258</f>
        <v>25х35</v>
      </c>
      <c r="D29" s="660" t="s">
        <v>524</v>
      </c>
      <c r="E29" s="120" t="s">
        <v>532</v>
      </c>
      <c r="F29" s="127">
        <v>162</v>
      </c>
      <c r="G29" s="158">
        <f>'[1]Cersanit 01.12.13'!M1258</f>
        <v>142</v>
      </c>
      <c r="H29" s="749">
        <f t="shared" si="0"/>
        <v>127.8</v>
      </c>
      <c r="I29" s="28">
        <v>115.2</v>
      </c>
      <c r="J29" s="396">
        <v>115.2</v>
      </c>
    </row>
    <row r="30" spans="1:10">
      <c r="A30" s="124" t="str">
        <f>'[1]Cersanit 01.12.13'!C1259</f>
        <v>(BI2M452) вставка: Brillar, 25x35, Сорт1</v>
      </c>
      <c r="B30" s="633" t="str">
        <f>'[1]Cersanit 01.12.13'!D1259</f>
        <v>многоцветный</v>
      </c>
      <c r="C30" s="149" t="str">
        <f>'[1]Cersanit 01.12.13'!E1259</f>
        <v>25х35</v>
      </c>
      <c r="D30" s="660" t="s">
        <v>524</v>
      </c>
      <c r="E30" s="120" t="s">
        <v>532</v>
      </c>
      <c r="F30" s="127">
        <v>162</v>
      </c>
      <c r="G30" s="158">
        <f>'[1]Cersanit 01.12.13'!M1259</f>
        <v>142</v>
      </c>
      <c r="H30" s="749">
        <f t="shared" si="0"/>
        <v>127.8</v>
      </c>
      <c r="I30" s="28">
        <v>115.2</v>
      </c>
      <c r="J30" s="396">
        <v>115.2</v>
      </c>
    </row>
    <row r="31" spans="1:10">
      <c r="A31" s="124" t="str">
        <f>'[1]Cersanit 01.12.13'!C745</f>
        <v>(BI4D232-63) напольная плитка: Brillar, 33x33, Сорт1</v>
      </c>
      <c r="B31" s="633" t="str">
        <f>'[1]Cersanit 01.12.13'!D745</f>
        <v>черный</v>
      </c>
      <c r="C31" s="149" t="str">
        <f>'[1]Cersanit 01.12.13'!E745</f>
        <v>33x33</v>
      </c>
      <c r="D31" s="660" t="s">
        <v>522</v>
      </c>
      <c r="E31" s="118" t="s">
        <v>531</v>
      </c>
      <c r="F31" s="127">
        <v>481</v>
      </c>
      <c r="G31" s="158">
        <f>'[1]Cersanit 01.12.13'!M745</f>
        <v>421</v>
      </c>
      <c r="H31" s="749">
        <f t="shared" si="0"/>
        <v>378.90000000000003</v>
      </c>
      <c r="I31" s="28">
        <v>341.1</v>
      </c>
      <c r="J31" s="396">
        <v>37</v>
      </c>
    </row>
    <row r="32" spans="1:10" ht="13.5" thickBot="1">
      <c r="A32" s="125" t="str">
        <f>'[1]Cersanit 01.12.13'!C746</f>
        <v>(BI4D412-63) напольная плитка: Brillar, 33x33, Сорт1</v>
      </c>
      <c r="B32" s="634" t="str">
        <f>'[1]Cersanit 01.12.13'!D746</f>
        <v>красный</v>
      </c>
      <c r="C32" s="150" t="str">
        <f>'[1]Cersanit 01.12.13'!E746</f>
        <v>33x33</v>
      </c>
      <c r="D32" s="663" t="s">
        <v>522</v>
      </c>
      <c r="E32" s="122" t="s">
        <v>531</v>
      </c>
      <c r="F32" s="127">
        <v>481</v>
      </c>
      <c r="G32" s="156">
        <f>'[1]Cersanit 01.12.13'!M746</f>
        <v>421</v>
      </c>
      <c r="H32" s="749">
        <f t="shared" si="0"/>
        <v>378.90000000000003</v>
      </c>
      <c r="I32" s="28">
        <v>341.1</v>
      </c>
      <c r="J32" s="396">
        <v>37</v>
      </c>
    </row>
    <row r="33" spans="1:10" ht="15.75" thickBot="1">
      <c r="A33" s="716" t="s">
        <v>42</v>
      </c>
      <c r="B33" s="23"/>
      <c r="C33" s="144"/>
      <c r="D33" s="658"/>
      <c r="E33" s="144"/>
      <c r="F33" s="14"/>
      <c r="G33" s="15"/>
      <c r="I33" s="602"/>
    </row>
    <row r="34" spans="1:10">
      <c r="A34" s="717" t="s">
        <v>32</v>
      </c>
      <c r="B34" s="449" t="s">
        <v>482</v>
      </c>
      <c r="C34" s="145" t="s">
        <v>602</v>
      </c>
      <c r="D34" s="659" t="s">
        <v>524</v>
      </c>
      <c r="E34" s="133" t="s">
        <v>532</v>
      </c>
      <c r="F34" s="140">
        <v>239</v>
      </c>
      <c r="G34" s="137">
        <v>236</v>
      </c>
      <c r="H34" s="749">
        <f>G34*0.9</f>
        <v>212.4</v>
      </c>
      <c r="I34" s="28">
        <v>169.2</v>
      </c>
      <c r="J34" s="396">
        <v>169.2</v>
      </c>
    </row>
    <row r="35" spans="1:10">
      <c r="A35" s="718" t="s">
        <v>34</v>
      </c>
      <c r="B35" s="397" t="s">
        <v>482</v>
      </c>
      <c r="C35" s="146" t="s">
        <v>1065</v>
      </c>
      <c r="D35" s="660" t="s">
        <v>523</v>
      </c>
      <c r="E35" s="130" t="s">
        <v>532</v>
      </c>
      <c r="F35" s="141">
        <v>167</v>
      </c>
      <c r="G35" s="138">
        <v>165</v>
      </c>
      <c r="H35" s="749">
        <f>G35*0.9</f>
        <v>148.5</v>
      </c>
      <c r="I35" s="28">
        <v>118.8</v>
      </c>
      <c r="J35" s="396">
        <v>118.8</v>
      </c>
    </row>
    <row r="36" spans="1:10">
      <c r="A36" s="718" t="s">
        <v>35</v>
      </c>
      <c r="B36" s="397" t="s">
        <v>481</v>
      </c>
      <c r="C36" s="146" t="s">
        <v>602</v>
      </c>
      <c r="D36" s="660" t="s">
        <v>521</v>
      </c>
      <c r="E36" s="130" t="s">
        <v>531</v>
      </c>
      <c r="F36" s="141">
        <v>512</v>
      </c>
      <c r="G36" s="138">
        <v>505</v>
      </c>
      <c r="H36" s="749">
        <f>G36*0.9</f>
        <v>454.5</v>
      </c>
      <c r="I36" s="28">
        <v>362.7</v>
      </c>
      <c r="J36" s="396">
        <v>32</v>
      </c>
    </row>
    <row r="37" spans="1:10">
      <c r="A37" s="718" t="s">
        <v>41</v>
      </c>
      <c r="B37" s="397" t="s">
        <v>482</v>
      </c>
      <c r="C37" s="146" t="s">
        <v>602</v>
      </c>
      <c r="D37" s="660" t="s">
        <v>525</v>
      </c>
      <c r="E37" s="130" t="s">
        <v>531</v>
      </c>
      <c r="F37" s="141">
        <v>528</v>
      </c>
      <c r="G37" s="138">
        <v>521</v>
      </c>
      <c r="H37" s="749">
        <f>G37*0.9</f>
        <v>468.90000000000003</v>
      </c>
      <c r="I37" s="28">
        <v>374.4</v>
      </c>
      <c r="J37" s="396">
        <v>33</v>
      </c>
    </row>
    <row r="38" spans="1:10" ht="13.5" thickBot="1">
      <c r="A38" s="719" t="s">
        <v>33</v>
      </c>
      <c r="B38" s="532" t="s">
        <v>482</v>
      </c>
      <c r="C38" s="147" t="s">
        <v>603</v>
      </c>
      <c r="D38" s="661" t="s">
        <v>522</v>
      </c>
      <c r="E38" s="132" t="s">
        <v>531</v>
      </c>
      <c r="F38" s="142">
        <v>528</v>
      </c>
      <c r="G38" s="139">
        <v>521</v>
      </c>
      <c r="H38" s="749">
        <f>G38*0.9</f>
        <v>468.90000000000003</v>
      </c>
      <c r="I38" s="28">
        <v>374.4</v>
      </c>
      <c r="J38" s="396">
        <v>33</v>
      </c>
    </row>
    <row r="39" spans="1:10" ht="15.75" thickBot="1">
      <c r="A39" s="716" t="s">
        <v>48</v>
      </c>
      <c r="B39" s="23"/>
      <c r="C39" s="144"/>
      <c r="D39" s="658"/>
      <c r="E39" s="144"/>
      <c r="F39" s="14"/>
      <c r="G39" s="15"/>
      <c r="I39" s="602"/>
    </row>
    <row r="40" spans="1:10">
      <c r="A40" s="717" t="s">
        <v>1018</v>
      </c>
      <c r="B40" s="449" t="s">
        <v>472</v>
      </c>
      <c r="C40" s="145" t="s">
        <v>978</v>
      </c>
      <c r="D40" s="664" t="s">
        <v>523</v>
      </c>
      <c r="E40" s="145" t="s">
        <v>532</v>
      </c>
      <c r="F40" s="140">
        <v>79</v>
      </c>
      <c r="G40" s="137">
        <v>53</v>
      </c>
      <c r="H40" s="749">
        <f>G40*0.9</f>
        <v>47.7</v>
      </c>
      <c r="I40" s="28">
        <v>56.7</v>
      </c>
      <c r="J40" s="396">
        <v>56.7</v>
      </c>
    </row>
    <row r="41" spans="1:10">
      <c r="A41" s="718" t="s">
        <v>1019</v>
      </c>
      <c r="B41" s="397" t="s">
        <v>472</v>
      </c>
      <c r="C41" s="146" t="s">
        <v>980</v>
      </c>
      <c r="D41" s="665" t="s">
        <v>524</v>
      </c>
      <c r="E41" s="146" t="s">
        <v>532</v>
      </c>
      <c r="F41" s="141">
        <v>126</v>
      </c>
      <c r="G41" s="138">
        <v>85</v>
      </c>
      <c r="H41" s="749">
        <f>G41*0.9</f>
        <v>76.5</v>
      </c>
      <c r="I41" s="28">
        <v>90</v>
      </c>
      <c r="J41" s="396">
        <v>90</v>
      </c>
    </row>
    <row r="42" spans="1:10">
      <c r="A42" s="718" t="s">
        <v>1020</v>
      </c>
      <c r="B42" s="397" t="s">
        <v>472</v>
      </c>
      <c r="C42" s="146" t="s">
        <v>980</v>
      </c>
      <c r="D42" s="665" t="s">
        <v>521</v>
      </c>
      <c r="E42" s="130" t="s">
        <v>531</v>
      </c>
      <c r="F42" s="141">
        <v>319</v>
      </c>
      <c r="G42" s="138">
        <v>214</v>
      </c>
      <c r="H42" s="749">
        <f>G42*0.9</f>
        <v>192.6</v>
      </c>
      <c r="I42" s="28">
        <v>226.8</v>
      </c>
      <c r="J42" s="396">
        <v>13.6</v>
      </c>
    </row>
    <row r="43" spans="1:10" ht="13.5" thickBot="1">
      <c r="A43" s="719" t="s">
        <v>1021</v>
      </c>
      <c r="B43" s="532" t="s">
        <v>472</v>
      </c>
      <c r="C43" s="147" t="s">
        <v>817</v>
      </c>
      <c r="D43" s="666" t="s">
        <v>522</v>
      </c>
      <c r="E43" s="132" t="s">
        <v>531</v>
      </c>
      <c r="F43" s="142">
        <v>388</v>
      </c>
      <c r="G43" s="139">
        <v>260</v>
      </c>
      <c r="H43" s="749">
        <f>G43*0.9</f>
        <v>234</v>
      </c>
      <c r="I43" s="28">
        <v>275.39999999999998</v>
      </c>
      <c r="J43" s="396">
        <v>16.5</v>
      </c>
    </row>
    <row r="44" spans="1:10" ht="15.75" thickBot="1">
      <c r="A44" s="716" t="s">
        <v>43</v>
      </c>
      <c r="B44" s="23"/>
      <c r="C44" s="144"/>
      <c r="D44" s="658"/>
      <c r="E44" s="144"/>
      <c r="F44" s="14"/>
      <c r="G44" s="15"/>
      <c r="I44" s="602"/>
    </row>
    <row r="45" spans="1:10">
      <c r="A45" s="717" t="s">
        <v>936</v>
      </c>
      <c r="B45" s="449" t="s">
        <v>937</v>
      </c>
      <c r="C45" s="145" t="s">
        <v>938</v>
      </c>
      <c r="D45" s="659" t="s">
        <v>524</v>
      </c>
      <c r="E45" s="133" t="s">
        <v>532</v>
      </c>
      <c r="F45" s="140">
        <v>180</v>
      </c>
      <c r="G45" s="137">
        <v>128</v>
      </c>
      <c r="H45" s="749">
        <f t="shared" ref="H45:H54" si="1">G45*0.9</f>
        <v>115.2</v>
      </c>
      <c r="I45" s="28">
        <v>127.8</v>
      </c>
      <c r="J45" s="602">
        <v>127.8</v>
      </c>
    </row>
    <row r="46" spans="1:10">
      <c r="A46" s="718" t="s">
        <v>939</v>
      </c>
      <c r="B46" s="397" t="s">
        <v>940</v>
      </c>
      <c r="C46" s="146" t="s">
        <v>938</v>
      </c>
      <c r="D46" s="660" t="s">
        <v>524</v>
      </c>
      <c r="E46" s="130" t="s">
        <v>532</v>
      </c>
      <c r="F46" s="140">
        <v>180</v>
      </c>
      <c r="G46" s="138">
        <v>128</v>
      </c>
      <c r="H46" s="749">
        <f t="shared" si="1"/>
        <v>115.2</v>
      </c>
      <c r="I46" s="28">
        <v>127.8</v>
      </c>
      <c r="J46" s="602">
        <v>127.8</v>
      </c>
    </row>
    <row r="47" spans="1:10">
      <c r="A47" s="718" t="s">
        <v>941</v>
      </c>
      <c r="B47" s="397" t="s">
        <v>942</v>
      </c>
      <c r="C47" s="146" t="s">
        <v>938</v>
      </c>
      <c r="D47" s="660" t="s">
        <v>524</v>
      </c>
      <c r="E47" s="130" t="s">
        <v>532</v>
      </c>
      <c r="F47" s="140">
        <v>180</v>
      </c>
      <c r="G47" s="138">
        <v>128</v>
      </c>
      <c r="H47" s="749">
        <f t="shared" si="1"/>
        <v>115.2</v>
      </c>
      <c r="I47" s="28">
        <v>127.8</v>
      </c>
      <c r="J47" s="602">
        <v>127.8</v>
      </c>
    </row>
    <row r="48" spans="1:10">
      <c r="A48" s="718" t="s">
        <v>943</v>
      </c>
      <c r="B48" s="397" t="s">
        <v>944</v>
      </c>
      <c r="C48" s="146" t="s">
        <v>938</v>
      </c>
      <c r="D48" s="660" t="s">
        <v>524</v>
      </c>
      <c r="E48" s="130" t="s">
        <v>532</v>
      </c>
      <c r="F48" s="140">
        <v>180</v>
      </c>
      <c r="G48" s="138">
        <v>128</v>
      </c>
      <c r="H48" s="749">
        <f t="shared" si="1"/>
        <v>115.2</v>
      </c>
      <c r="I48" s="28">
        <v>127.8</v>
      </c>
      <c r="J48" s="602">
        <v>127.8</v>
      </c>
    </row>
    <row r="49" spans="1:10">
      <c r="A49" s="718" t="s">
        <v>945</v>
      </c>
      <c r="B49" s="397" t="s">
        <v>937</v>
      </c>
      <c r="C49" s="146" t="s">
        <v>938</v>
      </c>
      <c r="D49" s="660" t="s">
        <v>524</v>
      </c>
      <c r="E49" s="130" t="s">
        <v>532</v>
      </c>
      <c r="F49" s="140">
        <v>180</v>
      </c>
      <c r="G49" s="138">
        <v>128</v>
      </c>
      <c r="H49" s="749">
        <f t="shared" si="1"/>
        <v>115.2</v>
      </c>
      <c r="I49" s="28">
        <v>127.8</v>
      </c>
      <c r="J49" s="602">
        <v>127.8</v>
      </c>
    </row>
    <row r="50" spans="1:10">
      <c r="A50" s="718" t="s">
        <v>946</v>
      </c>
      <c r="B50" s="397" t="s">
        <v>940</v>
      </c>
      <c r="C50" s="146" t="s">
        <v>938</v>
      </c>
      <c r="D50" s="660" t="s">
        <v>524</v>
      </c>
      <c r="E50" s="130" t="s">
        <v>532</v>
      </c>
      <c r="F50" s="140">
        <v>180</v>
      </c>
      <c r="G50" s="138">
        <v>128</v>
      </c>
      <c r="H50" s="749">
        <f t="shared" si="1"/>
        <v>115.2</v>
      </c>
      <c r="I50" s="28">
        <v>127.8</v>
      </c>
      <c r="J50" s="602">
        <v>127.8</v>
      </c>
    </row>
    <row r="51" spans="1:10">
      <c r="A51" s="718" t="s">
        <v>947</v>
      </c>
      <c r="B51" s="397" t="s">
        <v>942</v>
      </c>
      <c r="C51" s="146" t="s">
        <v>938</v>
      </c>
      <c r="D51" s="660" t="s">
        <v>524</v>
      </c>
      <c r="E51" s="130" t="s">
        <v>532</v>
      </c>
      <c r="F51" s="140">
        <v>180</v>
      </c>
      <c r="G51" s="138">
        <v>128</v>
      </c>
      <c r="H51" s="749">
        <f t="shared" si="1"/>
        <v>115.2</v>
      </c>
      <c r="I51" s="28">
        <v>127.8</v>
      </c>
      <c r="J51" s="602">
        <v>127.8</v>
      </c>
    </row>
    <row r="52" spans="1:10">
      <c r="A52" s="718" t="s">
        <v>948</v>
      </c>
      <c r="B52" s="397" t="s">
        <v>944</v>
      </c>
      <c r="C52" s="146" t="s">
        <v>938</v>
      </c>
      <c r="D52" s="660" t="s">
        <v>524</v>
      </c>
      <c r="E52" s="130" t="s">
        <v>532</v>
      </c>
      <c r="F52" s="140">
        <v>180</v>
      </c>
      <c r="G52" s="138">
        <v>128</v>
      </c>
      <c r="H52" s="749">
        <f t="shared" si="1"/>
        <v>115.2</v>
      </c>
      <c r="I52" s="28">
        <v>127.8</v>
      </c>
      <c r="J52" s="602">
        <v>127.8</v>
      </c>
    </row>
    <row r="53" spans="1:10">
      <c r="A53" s="718" t="s">
        <v>949</v>
      </c>
      <c r="B53" s="397" t="s">
        <v>950</v>
      </c>
      <c r="C53" s="146" t="s">
        <v>938</v>
      </c>
      <c r="D53" s="660" t="s">
        <v>521</v>
      </c>
      <c r="E53" s="130" t="s">
        <v>531</v>
      </c>
      <c r="F53" s="141">
        <v>459</v>
      </c>
      <c r="G53" s="138">
        <v>326</v>
      </c>
      <c r="H53" s="749">
        <f t="shared" si="1"/>
        <v>293.40000000000003</v>
      </c>
      <c r="I53" s="28">
        <v>325.8</v>
      </c>
      <c r="J53" s="602">
        <v>19.5</v>
      </c>
    </row>
    <row r="54" spans="1:10" ht="13.5" thickBot="1">
      <c r="A54" s="719" t="s">
        <v>951</v>
      </c>
      <c r="B54" s="532" t="s">
        <v>952</v>
      </c>
      <c r="C54" s="147" t="s">
        <v>938</v>
      </c>
      <c r="D54" s="661" t="s">
        <v>521</v>
      </c>
      <c r="E54" s="132" t="s">
        <v>531</v>
      </c>
      <c r="F54" s="142">
        <v>459</v>
      </c>
      <c r="G54" s="139">
        <v>326</v>
      </c>
      <c r="H54" s="749">
        <f t="shared" si="1"/>
        <v>293.40000000000003</v>
      </c>
      <c r="I54" s="28">
        <v>325.8</v>
      </c>
      <c r="J54" s="602">
        <v>19.5</v>
      </c>
    </row>
    <row r="55" spans="1:10" ht="15.75" thickBot="1">
      <c r="A55" s="716" t="s">
        <v>44</v>
      </c>
      <c r="B55" s="23"/>
      <c r="C55" s="144"/>
      <c r="D55" s="658"/>
      <c r="E55" s="144"/>
      <c r="F55" s="14"/>
      <c r="G55" s="15"/>
      <c r="I55" s="751"/>
    </row>
    <row r="56" spans="1:10">
      <c r="A56" s="717" t="s">
        <v>953</v>
      </c>
      <c r="B56" s="449" t="s">
        <v>471</v>
      </c>
      <c r="C56" s="145" t="s">
        <v>954</v>
      </c>
      <c r="D56" s="659" t="s">
        <v>523</v>
      </c>
      <c r="E56" s="133" t="s">
        <v>532</v>
      </c>
      <c r="F56" s="140">
        <v>164</v>
      </c>
      <c r="G56" s="137">
        <v>130</v>
      </c>
      <c r="H56" s="28">
        <f t="shared" ref="H56:H64" si="2">G56*0.9</f>
        <v>117</v>
      </c>
      <c r="I56" s="28">
        <v>134.1</v>
      </c>
      <c r="J56" s="396">
        <v>134.1</v>
      </c>
    </row>
    <row r="57" spans="1:10">
      <c r="A57" s="718" t="s">
        <v>955</v>
      </c>
      <c r="B57" s="397" t="s">
        <v>472</v>
      </c>
      <c r="C57" s="146" t="s">
        <v>954</v>
      </c>
      <c r="D57" s="660" t="s">
        <v>523</v>
      </c>
      <c r="E57" s="130" t="s">
        <v>532</v>
      </c>
      <c r="F57" s="141">
        <v>164</v>
      </c>
      <c r="G57" s="138">
        <v>130</v>
      </c>
      <c r="H57" s="28">
        <f t="shared" si="2"/>
        <v>117</v>
      </c>
      <c r="I57" s="28">
        <v>134.1</v>
      </c>
      <c r="J57" s="396">
        <v>134.1</v>
      </c>
    </row>
    <row r="58" spans="1:10">
      <c r="A58" s="718" t="s">
        <v>956</v>
      </c>
      <c r="B58" s="397" t="s">
        <v>471</v>
      </c>
      <c r="C58" s="146" t="s">
        <v>957</v>
      </c>
      <c r="D58" s="660" t="s">
        <v>523</v>
      </c>
      <c r="E58" s="130" t="s">
        <v>532</v>
      </c>
      <c r="F58" s="141">
        <v>189</v>
      </c>
      <c r="G58" s="138">
        <v>149</v>
      </c>
      <c r="H58" s="28">
        <f t="shared" si="2"/>
        <v>134.1</v>
      </c>
      <c r="I58" s="28">
        <v>134.1</v>
      </c>
      <c r="J58" s="396">
        <v>134.1</v>
      </c>
    </row>
    <row r="59" spans="1:10">
      <c r="A59" s="718" t="s">
        <v>958</v>
      </c>
      <c r="B59" s="397" t="s">
        <v>472</v>
      </c>
      <c r="C59" s="146" t="s">
        <v>957</v>
      </c>
      <c r="D59" s="660" t="s">
        <v>523</v>
      </c>
      <c r="E59" s="130" t="s">
        <v>532</v>
      </c>
      <c r="F59" s="141">
        <v>189</v>
      </c>
      <c r="G59" s="138">
        <v>149</v>
      </c>
      <c r="H59" s="28">
        <f t="shared" si="2"/>
        <v>134.1</v>
      </c>
      <c r="I59" s="28">
        <v>134.1</v>
      </c>
      <c r="J59" s="396">
        <v>134.1</v>
      </c>
    </row>
    <row r="60" spans="1:10">
      <c r="A60" s="718" t="s">
        <v>959</v>
      </c>
      <c r="B60" s="397" t="s">
        <v>471</v>
      </c>
      <c r="C60" s="146" t="s">
        <v>960</v>
      </c>
      <c r="D60" s="660" t="s">
        <v>524</v>
      </c>
      <c r="E60" s="130" t="s">
        <v>532</v>
      </c>
      <c r="F60" s="141">
        <v>275</v>
      </c>
      <c r="G60" s="138">
        <v>217</v>
      </c>
      <c r="H60" s="28">
        <f t="shared" si="2"/>
        <v>195.3</v>
      </c>
      <c r="I60" s="28">
        <v>195.3</v>
      </c>
      <c r="J60" s="396">
        <v>195.3</v>
      </c>
    </row>
    <row r="61" spans="1:10">
      <c r="A61" s="718" t="s">
        <v>961</v>
      </c>
      <c r="B61" s="397" t="s">
        <v>472</v>
      </c>
      <c r="C61" s="146" t="s">
        <v>960</v>
      </c>
      <c r="D61" s="660" t="s">
        <v>524</v>
      </c>
      <c r="E61" s="130" t="s">
        <v>532</v>
      </c>
      <c r="F61" s="141">
        <v>275</v>
      </c>
      <c r="G61" s="138">
        <v>217</v>
      </c>
      <c r="H61" s="28">
        <f t="shared" si="2"/>
        <v>195.3</v>
      </c>
      <c r="I61" s="28">
        <v>195.3</v>
      </c>
      <c r="J61" s="396">
        <v>195.3</v>
      </c>
    </row>
    <row r="62" spans="1:10">
      <c r="A62" s="718" t="s">
        <v>963</v>
      </c>
      <c r="B62" s="397" t="s">
        <v>471</v>
      </c>
      <c r="C62" s="146" t="s">
        <v>960</v>
      </c>
      <c r="D62" s="665" t="s">
        <v>521</v>
      </c>
      <c r="E62" s="130" t="s">
        <v>531</v>
      </c>
      <c r="F62" s="141">
        <v>547</v>
      </c>
      <c r="G62" s="138">
        <v>469</v>
      </c>
      <c r="H62" s="28">
        <f t="shared" si="2"/>
        <v>422.1</v>
      </c>
      <c r="I62" s="28">
        <v>387.9</v>
      </c>
      <c r="J62" s="396">
        <v>52.42</v>
      </c>
    </row>
    <row r="63" spans="1:10">
      <c r="A63" s="718" t="s">
        <v>964</v>
      </c>
      <c r="B63" s="397" t="s">
        <v>472</v>
      </c>
      <c r="C63" s="146" t="s">
        <v>960</v>
      </c>
      <c r="D63" s="665" t="s">
        <v>521</v>
      </c>
      <c r="E63" s="130" t="s">
        <v>531</v>
      </c>
      <c r="F63" s="141">
        <v>529</v>
      </c>
      <c r="G63" s="138">
        <v>454</v>
      </c>
      <c r="H63" s="28">
        <f t="shared" si="2"/>
        <v>408.6</v>
      </c>
      <c r="I63" s="28">
        <v>376.2</v>
      </c>
      <c r="J63" s="396">
        <v>50.84</v>
      </c>
    </row>
    <row r="64" spans="1:10" ht="13.5" thickBot="1">
      <c r="A64" s="719" t="s">
        <v>962</v>
      </c>
      <c r="B64" s="532" t="s">
        <v>471</v>
      </c>
      <c r="C64" s="147" t="s">
        <v>603</v>
      </c>
      <c r="D64" s="666" t="s">
        <v>522</v>
      </c>
      <c r="E64" s="132" t="s">
        <v>531</v>
      </c>
      <c r="F64" s="142">
        <v>595</v>
      </c>
      <c r="G64" s="139">
        <v>469</v>
      </c>
      <c r="H64" s="28">
        <f t="shared" si="2"/>
        <v>422.1</v>
      </c>
      <c r="I64" s="28">
        <v>422.1</v>
      </c>
      <c r="J64" s="396">
        <v>81.2</v>
      </c>
    </row>
    <row r="65" spans="1:10" ht="15.75" thickBot="1">
      <c r="A65" s="716" t="s">
        <v>46</v>
      </c>
      <c r="B65" s="23"/>
      <c r="C65" s="144"/>
      <c r="D65" s="658"/>
      <c r="E65" s="144"/>
      <c r="F65" s="14"/>
      <c r="G65" s="15"/>
    </row>
    <row r="66" spans="1:10">
      <c r="A66" s="717" t="s">
        <v>1007</v>
      </c>
      <c r="B66" s="449" t="s">
        <v>471</v>
      </c>
      <c r="C66" s="145" t="s">
        <v>602</v>
      </c>
      <c r="D66" s="664" t="s">
        <v>524</v>
      </c>
      <c r="E66" s="145" t="s">
        <v>532</v>
      </c>
      <c r="F66" s="140">
        <v>315</v>
      </c>
      <c r="G66" s="137">
        <v>276</v>
      </c>
      <c r="H66" s="749">
        <f>G66*0.9</f>
        <v>248.4</v>
      </c>
      <c r="I66" s="28">
        <v>223.2</v>
      </c>
      <c r="J66" s="396">
        <v>223.2</v>
      </c>
    </row>
    <row r="67" spans="1:10">
      <c r="A67" s="718" t="s">
        <v>1008</v>
      </c>
      <c r="B67" s="397" t="s">
        <v>474</v>
      </c>
      <c r="C67" s="146" t="s">
        <v>602</v>
      </c>
      <c r="D67" s="665" t="s">
        <v>524</v>
      </c>
      <c r="E67" s="145" t="s">
        <v>532</v>
      </c>
      <c r="F67" s="141">
        <v>315</v>
      </c>
      <c r="G67" s="138">
        <v>276</v>
      </c>
      <c r="H67" s="749">
        <f>G67*0.9</f>
        <v>248.4</v>
      </c>
      <c r="I67" s="28">
        <v>223.2</v>
      </c>
      <c r="J67" s="396">
        <v>223.2</v>
      </c>
    </row>
    <row r="68" spans="1:10">
      <c r="A68" s="718" t="s">
        <v>1011</v>
      </c>
      <c r="B68" s="397" t="s">
        <v>474</v>
      </c>
      <c r="C68" s="146" t="s">
        <v>604</v>
      </c>
      <c r="D68" s="665" t="s">
        <v>523</v>
      </c>
      <c r="E68" s="145" t="s">
        <v>532</v>
      </c>
      <c r="F68" s="141">
        <v>162</v>
      </c>
      <c r="G68" s="138">
        <v>142</v>
      </c>
      <c r="H68" s="749">
        <f>G68*0.9</f>
        <v>127.8</v>
      </c>
      <c r="I68" s="28">
        <v>115.2</v>
      </c>
      <c r="J68" s="396">
        <v>115.2</v>
      </c>
    </row>
    <row r="69" spans="1:10">
      <c r="A69" s="718" t="s">
        <v>1010</v>
      </c>
      <c r="B69" s="397" t="s">
        <v>471</v>
      </c>
      <c r="C69" s="146" t="s">
        <v>604</v>
      </c>
      <c r="D69" s="665" t="s">
        <v>523</v>
      </c>
      <c r="E69" s="145" t="s">
        <v>532</v>
      </c>
      <c r="F69" s="141">
        <v>162</v>
      </c>
      <c r="G69" s="138">
        <v>142</v>
      </c>
      <c r="H69" s="749">
        <f>G69*0.9</f>
        <v>127.8</v>
      </c>
      <c r="I69" s="28">
        <v>115.2</v>
      </c>
      <c r="J69" s="396">
        <v>115.2</v>
      </c>
    </row>
    <row r="70" spans="1:10">
      <c r="A70" s="720" t="s">
        <v>991</v>
      </c>
      <c r="B70" s="271" t="s">
        <v>474</v>
      </c>
      <c r="C70" s="145" t="s">
        <v>602</v>
      </c>
      <c r="D70" s="665" t="s">
        <v>521</v>
      </c>
      <c r="E70" s="130" t="s">
        <v>531</v>
      </c>
      <c r="F70" s="141">
        <v>621</v>
      </c>
      <c r="G70" s="159"/>
      <c r="H70" s="653">
        <v>489.6</v>
      </c>
      <c r="I70" s="28">
        <v>440.1</v>
      </c>
      <c r="J70" s="396">
        <v>38.6</v>
      </c>
    </row>
    <row r="71" spans="1:10" ht="13.5" thickBot="1">
      <c r="A71" s="720" t="s">
        <v>992</v>
      </c>
      <c r="B71" s="271" t="s">
        <v>471</v>
      </c>
      <c r="C71" s="146" t="s">
        <v>602</v>
      </c>
      <c r="D71" s="665" t="s">
        <v>525</v>
      </c>
      <c r="E71" s="130" t="s">
        <v>531</v>
      </c>
      <c r="F71" s="141">
        <v>639</v>
      </c>
      <c r="G71" s="160"/>
      <c r="H71" s="653">
        <v>504</v>
      </c>
      <c r="I71" s="28">
        <v>453.6</v>
      </c>
      <c r="J71" s="396">
        <v>39.799999999999997</v>
      </c>
    </row>
    <row r="72" spans="1:10" ht="15.75" thickBot="1">
      <c r="A72" s="716" t="s">
        <v>47</v>
      </c>
      <c r="B72" s="23"/>
      <c r="C72" s="144"/>
      <c r="D72" s="658"/>
      <c r="E72" s="144"/>
      <c r="F72" s="14"/>
      <c r="G72" s="15"/>
    </row>
    <row r="73" spans="1:10">
      <c r="A73" s="717" t="s">
        <v>547</v>
      </c>
      <c r="B73" s="449" t="s">
        <v>472</v>
      </c>
      <c r="C73" s="145" t="s">
        <v>604</v>
      </c>
      <c r="D73" s="667" t="s">
        <v>523</v>
      </c>
      <c r="E73" s="145" t="s">
        <v>532</v>
      </c>
      <c r="F73" s="135">
        <v>201.74</v>
      </c>
      <c r="G73" s="24">
        <v>139.13</v>
      </c>
      <c r="H73" s="28">
        <f>G73*0.9</f>
        <v>125.217</v>
      </c>
      <c r="I73" s="24">
        <v>139.13</v>
      </c>
      <c r="J73" s="28">
        <v>139.13</v>
      </c>
    </row>
    <row r="74" spans="1:10">
      <c r="A74" s="718" t="s">
        <v>548</v>
      </c>
      <c r="B74" s="397" t="s">
        <v>472</v>
      </c>
      <c r="C74" s="146" t="s">
        <v>602</v>
      </c>
      <c r="D74" s="665" t="s">
        <v>524</v>
      </c>
      <c r="E74" s="145" t="s">
        <v>532</v>
      </c>
      <c r="F74" s="134">
        <v>317.25</v>
      </c>
      <c r="G74" s="28">
        <v>218.8</v>
      </c>
      <c r="H74" s="28">
        <f>G74*0.9</f>
        <v>196.92000000000002</v>
      </c>
      <c r="I74" s="28">
        <v>218.8</v>
      </c>
      <c r="J74" s="28">
        <v>218.8</v>
      </c>
    </row>
    <row r="75" spans="1:10">
      <c r="A75" s="718" t="s">
        <v>544</v>
      </c>
      <c r="B75" s="397" t="s">
        <v>472</v>
      </c>
      <c r="C75" s="146" t="s">
        <v>602</v>
      </c>
      <c r="D75" s="665" t="s">
        <v>521</v>
      </c>
      <c r="E75" s="130" t="s">
        <v>531</v>
      </c>
      <c r="F75" s="134">
        <v>640.9</v>
      </c>
      <c r="G75" s="28">
        <v>493</v>
      </c>
      <c r="H75" s="28">
        <f>G75*0.9</f>
        <v>443.7</v>
      </c>
      <c r="I75" s="28">
        <v>493</v>
      </c>
      <c r="J75" s="28">
        <v>34.200000000000003</v>
      </c>
    </row>
    <row r="76" spans="1:10">
      <c r="A76" s="718" t="s">
        <v>545</v>
      </c>
      <c r="B76" s="397" t="s">
        <v>596</v>
      </c>
      <c r="C76" s="146" t="s">
        <v>602</v>
      </c>
      <c r="D76" s="665" t="s">
        <v>521</v>
      </c>
      <c r="E76" s="130" t="s">
        <v>531</v>
      </c>
      <c r="F76" s="134">
        <v>661.62</v>
      </c>
      <c r="G76" s="28">
        <v>508.94</v>
      </c>
      <c r="H76" s="28">
        <f>G76*0.9</f>
        <v>458.04599999999999</v>
      </c>
      <c r="I76" s="28">
        <v>508.94</v>
      </c>
      <c r="J76" s="28">
        <v>44.8</v>
      </c>
    </row>
    <row r="77" spans="1:10" ht="13.5" thickBot="1">
      <c r="A77" s="719" t="s">
        <v>546</v>
      </c>
      <c r="B77" s="532" t="s">
        <v>596</v>
      </c>
      <c r="C77" s="147" t="s">
        <v>603</v>
      </c>
      <c r="D77" s="666" t="s">
        <v>522</v>
      </c>
      <c r="E77" s="145" t="s">
        <v>532</v>
      </c>
      <c r="F77" s="136">
        <v>661.62</v>
      </c>
      <c r="G77" s="29">
        <v>508.94</v>
      </c>
      <c r="H77" s="28">
        <f>G77*0.9</f>
        <v>458.04599999999999</v>
      </c>
      <c r="I77" s="29">
        <v>508.94</v>
      </c>
      <c r="J77" s="28">
        <v>97.87</v>
      </c>
    </row>
    <row r="78" spans="1:10" ht="15.75" thickBot="1">
      <c r="A78" s="716" t="s">
        <v>45</v>
      </c>
      <c r="B78" s="23"/>
      <c r="C78" s="144"/>
      <c r="D78" s="658"/>
      <c r="E78" s="144"/>
      <c r="F78" s="14"/>
      <c r="G78" s="15"/>
    </row>
    <row r="79" spans="1:10">
      <c r="A79" s="717" t="s">
        <v>965</v>
      </c>
      <c r="B79" s="449" t="s">
        <v>966</v>
      </c>
      <c r="C79" s="145" t="s">
        <v>604</v>
      </c>
      <c r="D79" s="664" t="s">
        <v>523</v>
      </c>
      <c r="E79" s="133" t="s">
        <v>532</v>
      </c>
      <c r="F79" s="140">
        <v>180</v>
      </c>
      <c r="G79" s="137">
        <v>142</v>
      </c>
      <c r="H79" s="28">
        <f>G79*0.9</f>
        <v>127.8</v>
      </c>
      <c r="I79" s="28">
        <v>127.8</v>
      </c>
      <c r="J79" s="28">
        <v>127.8</v>
      </c>
    </row>
    <row r="80" spans="1:10">
      <c r="A80" s="718" t="s">
        <v>967</v>
      </c>
      <c r="B80" s="397" t="s">
        <v>966</v>
      </c>
      <c r="C80" s="146" t="s">
        <v>602</v>
      </c>
      <c r="D80" s="665" t="s">
        <v>524</v>
      </c>
      <c r="E80" s="130" t="s">
        <v>532</v>
      </c>
      <c r="F80" s="141">
        <v>280</v>
      </c>
      <c r="G80" s="138">
        <v>236</v>
      </c>
      <c r="H80" s="28">
        <f>G80*0.9</f>
        <v>212.4</v>
      </c>
      <c r="I80" s="28">
        <v>212.4</v>
      </c>
      <c r="J80" s="28">
        <v>212.4</v>
      </c>
    </row>
    <row r="81" spans="1:10">
      <c r="A81" s="718" t="s">
        <v>973</v>
      </c>
      <c r="B81" s="397" t="s">
        <v>472</v>
      </c>
      <c r="C81" s="146" t="s">
        <v>604</v>
      </c>
      <c r="D81" s="665" t="s">
        <v>523</v>
      </c>
      <c r="E81" s="130" t="s">
        <v>532</v>
      </c>
      <c r="F81" s="141">
        <v>180</v>
      </c>
      <c r="G81" s="138">
        <v>142</v>
      </c>
      <c r="H81" s="28">
        <f>G81*0.9</f>
        <v>127.8</v>
      </c>
      <c r="I81" s="28">
        <v>127.8</v>
      </c>
      <c r="J81" s="28">
        <v>127.8</v>
      </c>
    </row>
    <row r="82" spans="1:10">
      <c r="A82" s="718" t="s">
        <v>974</v>
      </c>
      <c r="B82" s="397" t="s">
        <v>472</v>
      </c>
      <c r="C82" s="146" t="s">
        <v>602</v>
      </c>
      <c r="D82" s="665" t="s">
        <v>524</v>
      </c>
      <c r="E82" s="130" t="s">
        <v>532</v>
      </c>
      <c r="F82" s="141">
        <v>299</v>
      </c>
      <c r="G82" s="138">
        <v>236</v>
      </c>
      <c r="H82" s="28">
        <f>G82*0.9</f>
        <v>212.4</v>
      </c>
      <c r="I82" s="28">
        <v>212.4</v>
      </c>
      <c r="J82" s="28">
        <v>212.4</v>
      </c>
    </row>
    <row r="83" spans="1:10">
      <c r="A83" s="718" t="s">
        <v>975</v>
      </c>
      <c r="B83" s="397" t="s">
        <v>472</v>
      </c>
      <c r="C83" s="146" t="s">
        <v>602</v>
      </c>
      <c r="D83" s="665" t="s">
        <v>524</v>
      </c>
      <c r="E83" s="130" t="s">
        <v>532</v>
      </c>
      <c r="F83" s="141">
        <v>299</v>
      </c>
      <c r="G83" s="138">
        <v>236</v>
      </c>
      <c r="H83" s="28">
        <f>G83*0.9</f>
        <v>212.4</v>
      </c>
      <c r="I83" s="28">
        <v>212.4</v>
      </c>
      <c r="J83" s="28">
        <v>212.4</v>
      </c>
    </row>
    <row r="84" spans="1:10">
      <c r="A84" s="718" t="s">
        <v>976</v>
      </c>
      <c r="B84" s="397" t="s">
        <v>472</v>
      </c>
      <c r="C84" s="146" t="s">
        <v>602</v>
      </c>
      <c r="D84" s="665" t="s">
        <v>524</v>
      </c>
      <c r="E84" s="130" t="s">
        <v>532</v>
      </c>
      <c r="F84" s="141">
        <v>299</v>
      </c>
      <c r="G84" s="138">
        <v>236</v>
      </c>
      <c r="H84" s="28">
        <f t="shared" ref="H84:H155" si="3">G84*0.9</f>
        <v>212.4</v>
      </c>
      <c r="I84" s="28">
        <v>212.4</v>
      </c>
      <c r="J84" s="28">
        <v>212.4</v>
      </c>
    </row>
    <row r="85" spans="1:10">
      <c r="A85" s="718" t="s">
        <v>970</v>
      </c>
      <c r="B85" s="397" t="s">
        <v>465</v>
      </c>
      <c r="C85" s="146" t="s">
        <v>602</v>
      </c>
      <c r="D85" s="665" t="s">
        <v>521</v>
      </c>
      <c r="E85" s="130" t="s">
        <v>531</v>
      </c>
      <c r="F85" s="141">
        <v>649</v>
      </c>
      <c r="G85" s="138">
        <v>512</v>
      </c>
      <c r="H85" s="28">
        <f t="shared" si="3"/>
        <v>460.8</v>
      </c>
      <c r="I85" s="28">
        <v>460.8</v>
      </c>
      <c r="J85" s="28">
        <v>40.5</v>
      </c>
    </row>
    <row r="86" spans="1:10">
      <c r="A86" s="718" t="s">
        <v>971</v>
      </c>
      <c r="B86" s="397" t="s">
        <v>471</v>
      </c>
      <c r="C86" s="146" t="s">
        <v>602</v>
      </c>
      <c r="D86" s="665" t="s">
        <v>521</v>
      </c>
      <c r="E86" s="130" t="s">
        <v>531</v>
      </c>
      <c r="F86" s="141">
        <v>649</v>
      </c>
      <c r="G86" s="138">
        <v>512</v>
      </c>
      <c r="H86" s="28">
        <f t="shared" si="3"/>
        <v>460.8</v>
      </c>
      <c r="I86" s="28">
        <v>460.8</v>
      </c>
      <c r="J86" s="28">
        <v>40.5</v>
      </c>
    </row>
    <row r="87" spans="1:10">
      <c r="A87" s="718" t="s">
        <v>972</v>
      </c>
      <c r="B87" s="397" t="s">
        <v>472</v>
      </c>
      <c r="C87" s="146" t="s">
        <v>602</v>
      </c>
      <c r="D87" s="665" t="s">
        <v>521</v>
      </c>
      <c r="E87" s="130" t="s">
        <v>531</v>
      </c>
      <c r="F87" s="141">
        <v>629</v>
      </c>
      <c r="G87" s="138">
        <v>496</v>
      </c>
      <c r="H87" s="28">
        <f t="shared" si="3"/>
        <v>446.40000000000003</v>
      </c>
      <c r="I87" s="28">
        <v>446.4</v>
      </c>
      <c r="J87" s="28">
        <v>39.15</v>
      </c>
    </row>
    <row r="88" spans="1:10">
      <c r="A88" s="718" t="s">
        <v>968</v>
      </c>
      <c r="B88" s="397" t="s">
        <v>465</v>
      </c>
      <c r="C88" s="146" t="s">
        <v>603</v>
      </c>
      <c r="D88" s="665" t="s">
        <v>522</v>
      </c>
      <c r="E88" s="130" t="s">
        <v>531</v>
      </c>
      <c r="F88" s="141">
        <v>660</v>
      </c>
      <c r="G88" s="138">
        <v>521</v>
      </c>
      <c r="H88" s="28">
        <f t="shared" si="3"/>
        <v>468.90000000000003</v>
      </c>
      <c r="I88" s="28">
        <v>468.9</v>
      </c>
      <c r="J88" s="602">
        <v>90.2</v>
      </c>
    </row>
    <row r="89" spans="1:10" ht="13.5" thickBot="1">
      <c r="A89" s="719" t="s">
        <v>969</v>
      </c>
      <c r="B89" s="532" t="s">
        <v>471</v>
      </c>
      <c r="C89" s="147" t="s">
        <v>603</v>
      </c>
      <c r="D89" s="666" t="s">
        <v>522</v>
      </c>
      <c r="E89" s="132" t="s">
        <v>531</v>
      </c>
      <c r="F89" s="142">
        <v>660</v>
      </c>
      <c r="G89" s="139">
        <v>521</v>
      </c>
      <c r="H89" s="28">
        <f t="shared" si="3"/>
        <v>468.90000000000003</v>
      </c>
      <c r="I89" s="28">
        <v>468.9</v>
      </c>
      <c r="J89" s="602">
        <v>90.2</v>
      </c>
    </row>
    <row r="90" spans="1:10" ht="15.75" thickBot="1">
      <c r="A90" s="716" t="s">
        <v>49</v>
      </c>
      <c r="B90" s="23"/>
      <c r="C90" s="144"/>
      <c r="D90" s="658"/>
      <c r="E90" s="144"/>
      <c r="F90" s="14"/>
      <c r="G90" s="15"/>
    </row>
    <row r="91" spans="1:10">
      <c r="A91" s="717" t="s">
        <v>1022</v>
      </c>
      <c r="B91" s="449" t="s">
        <v>1023</v>
      </c>
      <c r="C91" s="145" t="s">
        <v>783</v>
      </c>
      <c r="D91" s="664" t="s">
        <v>523</v>
      </c>
      <c r="E91" s="133" t="s">
        <v>532</v>
      </c>
      <c r="F91" s="140">
        <v>139</v>
      </c>
      <c r="G91" s="137">
        <v>110</v>
      </c>
      <c r="H91" s="28">
        <f t="shared" si="3"/>
        <v>99</v>
      </c>
      <c r="I91" s="28">
        <v>99</v>
      </c>
      <c r="J91" s="750">
        <v>99</v>
      </c>
    </row>
    <row r="92" spans="1:10">
      <c r="A92" s="718" t="s">
        <v>1024</v>
      </c>
      <c r="B92" s="397" t="s">
        <v>481</v>
      </c>
      <c r="C92" s="146" t="s">
        <v>1014</v>
      </c>
      <c r="D92" s="665" t="s">
        <v>524</v>
      </c>
      <c r="E92" s="130" t="s">
        <v>532</v>
      </c>
      <c r="F92" s="141">
        <v>180</v>
      </c>
      <c r="G92" s="138">
        <v>142</v>
      </c>
      <c r="H92" s="28">
        <f t="shared" si="3"/>
        <v>127.8</v>
      </c>
      <c r="I92" s="28">
        <v>127.8</v>
      </c>
      <c r="J92" s="750">
        <v>127.8</v>
      </c>
    </row>
    <row r="93" spans="1:10">
      <c r="A93" s="718" t="s">
        <v>1025</v>
      </c>
      <c r="B93" s="397" t="s">
        <v>481</v>
      </c>
      <c r="C93" s="146" t="s">
        <v>1014</v>
      </c>
      <c r="D93" s="665" t="s">
        <v>524</v>
      </c>
      <c r="E93" s="130" t="s">
        <v>532</v>
      </c>
      <c r="F93" s="141">
        <v>180</v>
      </c>
      <c r="G93" s="138">
        <v>142</v>
      </c>
      <c r="H93" s="28">
        <f t="shared" si="3"/>
        <v>127.8</v>
      </c>
      <c r="I93" s="28">
        <v>127.8</v>
      </c>
      <c r="J93" s="750">
        <v>127.8</v>
      </c>
    </row>
    <row r="94" spans="1:10">
      <c r="A94" s="718" t="s">
        <v>1026</v>
      </c>
      <c r="B94" s="397" t="s">
        <v>1023</v>
      </c>
      <c r="C94" s="146" t="s">
        <v>1014</v>
      </c>
      <c r="D94" s="665" t="s">
        <v>521</v>
      </c>
      <c r="E94" s="130" t="s">
        <v>531</v>
      </c>
      <c r="F94" s="141">
        <v>495</v>
      </c>
      <c r="G94" s="138">
        <v>391</v>
      </c>
      <c r="H94" s="28">
        <f t="shared" si="3"/>
        <v>351.90000000000003</v>
      </c>
      <c r="I94" s="28">
        <v>351.9</v>
      </c>
      <c r="J94" s="750">
        <v>30.87</v>
      </c>
    </row>
    <row r="95" spans="1:10">
      <c r="A95" s="718" t="s">
        <v>1027</v>
      </c>
      <c r="B95" s="397" t="s">
        <v>481</v>
      </c>
      <c r="C95" s="146" t="s">
        <v>1014</v>
      </c>
      <c r="D95" s="665" t="s">
        <v>521</v>
      </c>
      <c r="E95" s="130" t="s">
        <v>531</v>
      </c>
      <c r="F95" s="141">
        <v>485</v>
      </c>
      <c r="G95" s="138">
        <v>383</v>
      </c>
      <c r="H95" s="28">
        <f t="shared" si="3"/>
        <v>344.7</v>
      </c>
      <c r="I95" s="28">
        <v>344.7</v>
      </c>
      <c r="J95" s="750">
        <v>30.24</v>
      </c>
    </row>
    <row r="96" spans="1:10" ht="13.5" thickBot="1">
      <c r="A96" s="719" t="s">
        <v>1028</v>
      </c>
      <c r="B96" s="532" t="s">
        <v>1023</v>
      </c>
      <c r="C96" s="147" t="s">
        <v>817</v>
      </c>
      <c r="D96" s="666" t="s">
        <v>522</v>
      </c>
      <c r="E96" s="132" t="s">
        <v>531</v>
      </c>
      <c r="F96" s="142">
        <v>534</v>
      </c>
      <c r="G96" s="139">
        <v>421</v>
      </c>
      <c r="H96" s="28">
        <f t="shared" si="3"/>
        <v>378.90000000000003</v>
      </c>
      <c r="I96" s="28">
        <v>378.9</v>
      </c>
      <c r="J96" s="750">
        <v>42.03</v>
      </c>
    </row>
    <row r="97" spans="1:10" ht="15.75" thickBot="1">
      <c r="A97" s="716" t="s">
        <v>50</v>
      </c>
      <c r="B97" s="23"/>
      <c r="C97" s="144"/>
      <c r="D97" s="658"/>
      <c r="E97" s="144"/>
      <c r="F97" s="14"/>
      <c r="G97" s="15"/>
    </row>
    <row r="98" spans="1:10">
      <c r="A98" s="717" t="s">
        <v>1012</v>
      </c>
      <c r="B98" s="449" t="s">
        <v>1013</v>
      </c>
      <c r="C98" s="145" t="s">
        <v>1014</v>
      </c>
      <c r="D98" s="667" t="s">
        <v>524</v>
      </c>
      <c r="E98" s="133" t="s">
        <v>532</v>
      </c>
      <c r="F98" s="140">
        <v>180</v>
      </c>
      <c r="G98" s="137">
        <v>142</v>
      </c>
      <c r="H98" s="28">
        <f t="shared" si="3"/>
        <v>127.8</v>
      </c>
      <c r="I98" s="28">
        <v>127.8</v>
      </c>
      <c r="J98" s="750">
        <v>127.8</v>
      </c>
    </row>
    <row r="99" spans="1:10">
      <c r="A99" s="718" t="s">
        <v>1015</v>
      </c>
      <c r="B99" s="397" t="s">
        <v>1016</v>
      </c>
      <c r="C99" s="146" t="s">
        <v>1014</v>
      </c>
      <c r="D99" s="668" t="s">
        <v>524</v>
      </c>
      <c r="E99" s="130" t="s">
        <v>532</v>
      </c>
      <c r="F99" s="141">
        <v>180</v>
      </c>
      <c r="G99" s="138">
        <v>142</v>
      </c>
      <c r="H99" s="28">
        <f t="shared" si="3"/>
        <v>127.8</v>
      </c>
      <c r="I99" s="28">
        <v>127.8</v>
      </c>
      <c r="J99" s="750">
        <v>127.8</v>
      </c>
    </row>
    <row r="100" spans="1:10" ht="13.5" thickBot="1">
      <c r="A100" s="719" t="s">
        <v>1017</v>
      </c>
      <c r="B100" s="532" t="s">
        <v>472</v>
      </c>
      <c r="C100" s="147" t="s">
        <v>1014</v>
      </c>
      <c r="D100" s="669" t="s">
        <v>521</v>
      </c>
      <c r="E100" s="132" t="s">
        <v>531</v>
      </c>
      <c r="F100" s="142">
        <v>499</v>
      </c>
      <c r="G100" s="139">
        <v>394</v>
      </c>
      <c r="H100" s="28">
        <f t="shared" si="3"/>
        <v>354.6</v>
      </c>
      <c r="I100" s="28">
        <v>354.6</v>
      </c>
      <c r="J100" s="750">
        <v>34.5</v>
      </c>
    </row>
    <row r="101" spans="1:10" ht="15.75" thickBot="1">
      <c r="A101" s="716" t="s">
        <v>51</v>
      </c>
      <c r="B101" s="23"/>
      <c r="C101" s="144"/>
      <c r="D101" s="658"/>
      <c r="E101" s="144"/>
      <c r="F101" s="14"/>
      <c r="G101" s="15"/>
    </row>
    <row r="102" spans="1:10">
      <c r="A102" s="717" t="s">
        <v>988</v>
      </c>
      <c r="B102" s="449" t="s">
        <v>989</v>
      </c>
      <c r="C102" s="145" t="s">
        <v>990</v>
      </c>
      <c r="D102" s="664" t="s">
        <v>523</v>
      </c>
      <c r="E102" s="133" t="s">
        <v>532</v>
      </c>
      <c r="F102" s="140">
        <v>99</v>
      </c>
      <c r="G102" s="137">
        <v>79</v>
      </c>
      <c r="H102" s="28">
        <f t="shared" si="3"/>
        <v>71.100000000000009</v>
      </c>
      <c r="I102" s="28">
        <v>70.2</v>
      </c>
      <c r="J102" s="396">
        <v>70.2</v>
      </c>
    </row>
    <row r="103" spans="1:10">
      <c r="A103" s="718" t="s">
        <v>995</v>
      </c>
      <c r="B103" s="397" t="s">
        <v>989</v>
      </c>
      <c r="C103" s="146" t="s">
        <v>938</v>
      </c>
      <c r="D103" s="665" t="s">
        <v>524</v>
      </c>
      <c r="E103" s="130" t="s">
        <v>532</v>
      </c>
      <c r="F103" s="141">
        <v>158</v>
      </c>
      <c r="G103" s="138">
        <v>127</v>
      </c>
      <c r="H103" s="28">
        <f t="shared" si="3"/>
        <v>114.3</v>
      </c>
      <c r="I103" s="28">
        <v>111.6</v>
      </c>
      <c r="J103" s="396">
        <v>111.6</v>
      </c>
    </row>
    <row r="104" spans="1:10">
      <c r="A104" s="718" t="s">
        <v>996</v>
      </c>
      <c r="B104" s="397" t="s">
        <v>989</v>
      </c>
      <c r="C104" s="146" t="s">
        <v>938</v>
      </c>
      <c r="D104" s="665" t="s">
        <v>521</v>
      </c>
      <c r="E104" s="130" t="s">
        <v>531</v>
      </c>
      <c r="F104" s="141">
        <v>424</v>
      </c>
      <c r="G104" s="138">
        <v>335</v>
      </c>
      <c r="H104" s="28">
        <f t="shared" si="3"/>
        <v>301.5</v>
      </c>
      <c r="I104" s="28">
        <v>300.60000000000002</v>
      </c>
      <c r="J104" s="396">
        <v>18</v>
      </c>
    </row>
    <row r="105" spans="1:10">
      <c r="A105" s="718" t="s">
        <v>997</v>
      </c>
      <c r="B105" s="397" t="s">
        <v>998</v>
      </c>
      <c r="C105" s="146" t="s">
        <v>938</v>
      </c>
      <c r="D105" s="665" t="s">
        <v>525</v>
      </c>
      <c r="E105" s="130" t="s">
        <v>531</v>
      </c>
      <c r="F105" s="141">
        <v>459</v>
      </c>
      <c r="G105" s="138">
        <v>362</v>
      </c>
      <c r="H105" s="28">
        <f t="shared" si="3"/>
        <v>325.8</v>
      </c>
      <c r="I105" s="28">
        <v>325.8</v>
      </c>
      <c r="J105" s="396">
        <v>19.510000000000002</v>
      </c>
    </row>
    <row r="106" spans="1:10" ht="13.5" thickBot="1">
      <c r="A106" s="719" t="s">
        <v>999</v>
      </c>
      <c r="B106" s="532" t="s">
        <v>998</v>
      </c>
      <c r="C106" s="147" t="s">
        <v>1000</v>
      </c>
      <c r="D106" s="666" t="s">
        <v>522</v>
      </c>
      <c r="E106" s="132" t="s">
        <v>531</v>
      </c>
      <c r="F106" s="142">
        <v>499</v>
      </c>
      <c r="G106" s="139">
        <v>394</v>
      </c>
      <c r="H106" s="28">
        <f t="shared" si="3"/>
        <v>354.6</v>
      </c>
      <c r="I106" s="28">
        <v>353.7</v>
      </c>
      <c r="J106" s="396">
        <v>38.5</v>
      </c>
    </row>
    <row r="107" spans="1:10" ht="15.75" thickBot="1">
      <c r="A107" s="716" t="s">
        <v>52</v>
      </c>
      <c r="B107" s="23"/>
      <c r="C107" s="144"/>
      <c r="D107" s="658"/>
      <c r="E107" s="144"/>
      <c r="F107" s="14"/>
      <c r="G107" s="15"/>
    </row>
    <row r="108" spans="1:10">
      <c r="A108" s="717" t="s">
        <v>1029</v>
      </c>
      <c r="B108" s="449" t="s">
        <v>472</v>
      </c>
      <c r="C108" s="145" t="s">
        <v>1014</v>
      </c>
      <c r="D108" s="664" t="s">
        <v>524</v>
      </c>
      <c r="E108" s="145" t="s">
        <v>532</v>
      </c>
      <c r="F108" s="140">
        <v>220</v>
      </c>
      <c r="G108" s="137">
        <v>174</v>
      </c>
      <c r="H108" s="28">
        <f t="shared" si="3"/>
        <v>156.6</v>
      </c>
      <c r="I108" s="28">
        <v>156.6</v>
      </c>
      <c r="J108" s="750">
        <v>156.6</v>
      </c>
    </row>
    <row r="109" spans="1:10">
      <c r="A109" s="718" t="s">
        <v>1030</v>
      </c>
      <c r="B109" s="397" t="s">
        <v>472</v>
      </c>
      <c r="C109" s="146" t="s">
        <v>1014</v>
      </c>
      <c r="D109" s="665" t="s">
        <v>524</v>
      </c>
      <c r="E109" s="146" t="s">
        <v>532</v>
      </c>
      <c r="F109" s="141">
        <v>220</v>
      </c>
      <c r="G109" s="138">
        <v>174</v>
      </c>
      <c r="H109" s="28">
        <f t="shared" si="3"/>
        <v>156.6</v>
      </c>
      <c r="I109" s="28">
        <v>156.6</v>
      </c>
      <c r="J109" s="750">
        <v>156.6</v>
      </c>
    </row>
    <row r="110" spans="1:10">
      <c r="A110" s="718" t="s">
        <v>1031</v>
      </c>
      <c r="B110" s="397" t="s">
        <v>472</v>
      </c>
      <c r="C110" s="146" t="s">
        <v>1014</v>
      </c>
      <c r="D110" s="665" t="s">
        <v>524</v>
      </c>
      <c r="E110" s="146" t="s">
        <v>532</v>
      </c>
      <c r="F110" s="141">
        <v>220</v>
      </c>
      <c r="G110" s="138">
        <v>174</v>
      </c>
      <c r="H110" s="28">
        <f t="shared" si="3"/>
        <v>156.6</v>
      </c>
      <c r="I110" s="28">
        <v>156.6</v>
      </c>
      <c r="J110" s="750">
        <v>156.6</v>
      </c>
    </row>
    <row r="111" spans="1:10">
      <c r="A111" s="718" t="s">
        <v>1032</v>
      </c>
      <c r="B111" s="397" t="s">
        <v>472</v>
      </c>
      <c r="C111" s="146" t="s">
        <v>1014</v>
      </c>
      <c r="D111" s="665" t="s">
        <v>524</v>
      </c>
      <c r="E111" s="146" t="s">
        <v>532</v>
      </c>
      <c r="F111" s="141">
        <v>220</v>
      </c>
      <c r="G111" s="138">
        <v>174</v>
      </c>
      <c r="H111" s="28">
        <f t="shared" si="3"/>
        <v>156.6</v>
      </c>
      <c r="I111" s="28">
        <v>156.6</v>
      </c>
      <c r="J111" s="750">
        <v>156.6</v>
      </c>
    </row>
    <row r="112" spans="1:10">
      <c r="A112" s="718" t="s">
        <v>1034</v>
      </c>
      <c r="B112" s="397" t="s">
        <v>474</v>
      </c>
      <c r="C112" s="146" t="s">
        <v>1014</v>
      </c>
      <c r="D112" s="665" t="s">
        <v>525</v>
      </c>
      <c r="E112" s="146" t="s">
        <v>531</v>
      </c>
      <c r="F112" s="141">
        <v>510</v>
      </c>
      <c r="G112" s="138">
        <v>402</v>
      </c>
      <c r="H112" s="28">
        <f t="shared" si="3"/>
        <v>361.8</v>
      </c>
      <c r="I112" s="28">
        <v>361.8</v>
      </c>
      <c r="J112" s="750">
        <v>31.5</v>
      </c>
    </row>
    <row r="113" spans="1:10">
      <c r="A113" s="718" t="s">
        <v>1035</v>
      </c>
      <c r="B113" s="397" t="s">
        <v>471</v>
      </c>
      <c r="C113" s="146" t="s">
        <v>1014</v>
      </c>
      <c r="D113" s="665" t="s">
        <v>525</v>
      </c>
      <c r="E113" s="146" t="s">
        <v>531</v>
      </c>
      <c r="F113" s="141">
        <v>510</v>
      </c>
      <c r="G113" s="138">
        <v>402</v>
      </c>
      <c r="H113" s="28">
        <f t="shared" si="3"/>
        <v>361.8</v>
      </c>
      <c r="I113" s="28">
        <v>361.8</v>
      </c>
      <c r="J113" s="750">
        <v>31.5</v>
      </c>
    </row>
    <row r="114" spans="1:10">
      <c r="A114" s="718" t="s">
        <v>1036</v>
      </c>
      <c r="B114" s="397" t="s">
        <v>472</v>
      </c>
      <c r="C114" s="146" t="s">
        <v>1014</v>
      </c>
      <c r="D114" s="665" t="s">
        <v>521</v>
      </c>
      <c r="E114" s="146" t="s">
        <v>531</v>
      </c>
      <c r="F114" s="141">
        <v>499</v>
      </c>
      <c r="G114" s="138">
        <v>394</v>
      </c>
      <c r="H114" s="28">
        <f t="shared" si="3"/>
        <v>354.6</v>
      </c>
      <c r="I114" s="28">
        <v>354.6</v>
      </c>
      <c r="J114" s="750">
        <v>31.05</v>
      </c>
    </row>
    <row r="115" spans="1:10">
      <c r="A115" s="718" t="s">
        <v>1037</v>
      </c>
      <c r="B115" s="397" t="s">
        <v>1038</v>
      </c>
      <c r="C115" s="146" t="s">
        <v>1014</v>
      </c>
      <c r="D115" s="665" t="s">
        <v>525</v>
      </c>
      <c r="E115" s="146" t="s">
        <v>531</v>
      </c>
      <c r="F115" s="141">
        <v>510</v>
      </c>
      <c r="G115" s="138">
        <v>402</v>
      </c>
      <c r="H115" s="28">
        <f t="shared" si="3"/>
        <v>361.8</v>
      </c>
      <c r="I115" s="28">
        <v>361.8</v>
      </c>
      <c r="J115" s="750">
        <v>31.5</v>
      </c>
    </row>
    <row r="116" spans="1:10" ht="13.5" thickBot="1">
      <c r="A116" s="719" t="s">
        <v>1033</v>
      </c>
      <c r="B116" s="532" t="s">
        <v>472</v>
      </c>
      <c r="C116" s="147" t="s">
        <v>817</v>
      </c>
      <c r="D116" s="666" t="s">
        <v>522</v>
      </c>
      <c r="E116" s="147" t="s">
        <v>531</v>
      </c>
      <c r="F116" s="142">
        <v>534</v>
      </c>
      <c r="G116" s="139">
        <v>421</v>
      </c>
      <c r="H116" s="28">
        <f t="shared" si="3"/>
        <v>378.90000000000003</v>
      </c>
      <c r="I116" s="28">
        <v>378.9</v>
      </c>
      <c r="J116" s="750">
        <v>42.03</v>
      </c>
    </row>
    <row r="117" spans="1:10" ht="15.75" thickBot="1">
      <c r="A117" s="716" t="s">
        <v>53</v>
      </c>
      <c r="B117" s="23"/>
      <c r="C117" s="144"/>
      <c r="D117" s="658"/>
      <c r="E117" s="144"/>
      <c r="F117" s="14"/>
      <c r="G117" s="15"/>
    </row>
    <row r="118" spans="1:10">
      <c r="A118" s="717" t="s">
        <v>1039</v>
      </c>
      <c r="B118" s="449" t="s">
        <v>474</v>
      </c>
      <c r="C118" s="145" t="s">
        <v>978</v>
      </c>
      <c r="D118" s="664" t="s">
        <v>523</v>
      </c>
      <c r="E118" s="145" t="s">
        <v>532</v>
      </c>
      <c r="F118" s="140">
        <v>79</v>
      </c>
      <c r="G118" s="137">
        <v>53</v>
      </c>
      <c r="H118" s="28">
        <f t="shared" si="3"/>
        <v>47.7</v>
      </c>
      <c r="I118" s="28">
        <v>56.7</v>
      </c>
      <c r="J118" s="602">
        <v>56.7</v>
      </c>
    </row>
    <row r="119" spans="1:10">
      <c r="A119" s="718" t="s">
        <v>1040</v>
      </c>
      <c r="B119" s="397" t="s">
        <v>474</v>
      </c>
      <c r="C119" s="146" t="s">
        <v>980</v>
      </c>
      <c r="D119" s="665" t="s">
        <v>524</v>
      </c>
      <c r="E119" s="146" t="s">
        <v>532</v>
      </c>
      <c r="F119" s="141">
        <v>139</v>
      </c>
      <c r="G119" s="138">
        <v>94</v>
      </c>
      <c r="H119" s="28">
        <f t="shared" si="3"/>
        <v>84.600000000000009</v>
      </c>
      <c r="I119" s="28">
        <v>99</v>
      </c>
      <c r="J119" s="602">
        <v>99</v>
      </c>
    </row>
    <row r="120" spans="1:10">
      <c r="A120" s="718" t="s">
        <v>1041</v>
      </c>
      <c r="B120" s="397" t="s">
        <v>474</v>
      </c>
      <c r="C120" s="146" t="s">
        <v>980</v>
      </c>
      <c r="D120" s="665" t="s">
        <v>521</v>
      </c>
      <c r="E120" s="146" t="s">
        <v>531</v>
      </c>
      <c r="F120" s="141">
        <v>349</v>
      </c>
      <c r="G120" s="138">
        <v>234</v>
      </c>
      <c r="H120" s="28">
        <f t="shared" si="3"/>
        <v>210.6</v>
      </c>
      <c r="I120" s="28">
        <v>248.4</v>
      </c>
      <c r="J120" s="396">
        <v>14.9</v>
      </c>
    </row>
    <row r="121" spans="1:10">
      <c r="A121" s="718" t="s">
        <v>1058</v>
      </c>
      <c r="B121" s="397" t="s">
        <v>985</v>
      </c>
      <c r="C121" s="146" t="s">
        <v>980</v>
      </c>
      <c r="D121" s="665" t="s">
        <v>525</v>
      </c>
      <c r="E121" s="146" t="s">
        <v>531</v>
      </c>
      <c r="F121" s="141">
        <v>359</v>
      </c>
      <c r="G121" s="138">
        <v>241</v>
      </c>
      <c r="H121" s="28">
        <f t="shared" si="3"/>
        <v>216.9</v>
      </c>
      <c r="I121" s="28">
        <v>254.7</v>
      </c>
      <c r="J121" s="396">
        <v>15.3</v>
      </c>
    </row>
    <row r="122" spans="1:10" ht="13.5" thickBot="1">
      <c r="A122" s="719" t="s">
        <v>1059</v>
      </c>
      <c r="B122" s="532" t="s">
        <v>985</v>
      </c>
      <c r="C122" s="147" t="s">
        <v>817</v>
      </c>
      <c r="D122" s="666" t="s">
        <v>522</v>
      </c>
      <c r="E122" s="147" t="s">
        <v>531</v>
      </c>
      <c r="F122" s="142">
        <v>420</v>
      </c>
      <c r="G122" s="139">
        <v>282</v>
      </c>
      <c r="H122" s="28">
        <f t="shared" si="3"/>
        <v>253.8</v>
      </c>
      <c r="I122" s="28">
        <v>297.89999999999998</v>
      </c>
      <c r="J122" s="396">
        <v>32.4</v>
      </c>
    </row>
    <row r="123" spans="1:10" ht="15.75" thickBot="1">
      <c r="A123" s="716" t="s">
        <v>54</v>
      </c>
      <c r="B123" s="23"/>
      <c r="C123" s="144"/>
      <c r="D123" s="658"/>
      <c r="E123" s="144"/>
      <c r="F123" s="14"/>
      <c r="G123" s="15"/>
    </row>
    <row r="124" spans="1:10">
      <c r="A124" s="717" t="s">
        <v>977</v>
      </c>
      <c r="B124" s="449" t="s">
        <v>472</v>
      </c>
      <c r="C124" s="145" t="s">
        <v>978</v>
      </c>
      <c r="D124" s="664" t="s">
        <v>523</v>
      </c>
      <c r="E124" s="145" t="s">
        <v>532</v>
      </c>
      <c r="F124" s="140">
        <v>89</v>
      </c>
      <c r="G124" s="137">
        <v>71</v>
      </c>
      <c r="H124" s="28">
        <f t="shared" si="3"/>
        <v>63.9</v>
      </c>
      <c r="I124" s="28">
        <v>63</v>
      </c>
      <c r="J124" s="396">
        <v>63</v>
      </c>
    </row>
    <row r="125" spans="1:10">
      <c r="A125" s="718" t="s">
        <v>979</v>
      </c>
      <c r="B125" s="397" t="s">
        <v>472</v>
      </c>
      <c r="C125" s="146" t="s">
        <v>980</v>
      </c>
      <c r="D125" s="665" t="s">
        <v>524</v>
      </c>
      <c r="E125" s="146" t="s">
        <v>532</v>
      </c>
      <c r="F125" s="141">
        <v>134</v>
      </c>
      <c r="G125" s="138">
        <v>106</v>
      </c>
      <c r="H125" s="28">
        <f t="shared" si="3"/>
        <v>95.4</v>
      </c>
      <c r="I125" s="28">
        <v>95.4</v>
      </c>
      <c r="J125" s="396">
        <v>95.4</v>
      </c>
    </row>
    <row r="126" spans="1:10">
      <c r="A126" s="718" t="s">
        <v>981</v>
      </c>
      <c r="B126" s="397" t="s">
        <v>472</v>
      </c>
      <c r="C126" s="146" t="s">
        <v>980</v>
      </c>
      <c r="D126" s="665" t="s">
        <v>524</v>
      </c>
      <c r="E126" s="146" t="s">
        <v>532</v>
      </c>
      <c r="F126" s="141">
        <v>134</v>
      </c>
      <c r="G126" s="138">
        <v>106</v>
      </c>
      <c r="H126" s="28">
        <f t="shared" si="3"/>
        <v>95.4</v>
      </c>
      <c r="I126" s="28">
        <v>95.4</v>
      </c>
      <c r="J126" s="396">
        <v>95.4</v>
      </c>
    </row>
    <row r="127" spans="1:10">
      <c r="A127" s="718" t="s">
        <v>982</v>
      </c>
      <c r="B127" s="397" t="s">
        <v>474</v>
      </c>
      <c r="C127" s="146" t="s">
        <v>980</v>
      </c>
      <c r="D127" s="665" t="s">
        <v>525</v>
      </c>
      <c r="E127" s="146" t="s">
        <v>531</v>
      </c>
      <c r="F127" s="141">
        <v>305</v>
      </c>
      <c r="G127" s="138">
        <v>284</v>
      </c>
      <c r="H127" s="28">
        <f t="shared" si="3"/>
        <v>255.6</v>
      </c>
      <c r="I127" s="28">
        <v>216</v>
      </c>
      <c r="J127" s="396">
        <v>13</v>
      </c>
    </row>
    <row r="128" spans="1:10">
      <c r="A128" s="718" t="s">
        <v>983</v>
      </c>
      <c r="B128" s="397" t="s">
        <v>472</v>
      </c>
      <c r="C128" s="146" t="s">
        <v>980</v>
      </c>
      <c r="D128" s="665" t="s">
        <v>521</v>
      </c>
      <c r="E128" s="146" t="s">
        <v>531</v>
      </c>
      <c r="F128" s="141">
        <v>296</v>
      </c>
      <c r="G128" s="138">
        <v>276</v>
      </c>
      <c r="H128" s="28">
        <f t="shared" si="3"/>
        <v>248.4</v>
      </c>
      <c r="I128" s="28">
        <v>209.7</v>
      </c>
      <c r="J128" s="396">
        <v>12.6</v>
      </c>
    </row>
    <row r="129" spans="1:10" ht="13.5" thickBot="1">
      <c r="A129" s="719" t="s">
        <v>987</v>
      </c>
      <c r="B129" s="532" t="s">
        <v>474</v>
      </c>
      <c r="C129" s="147" t="s">
        <v>817</v>
      </c>
      <c r="D129" s="666" t="s">
        <v>522</v>
      </c>
      <c r="E129" s="147" t="s">
        <v>531</v>
      </c>
      <c r="F129" s="142">
        <v>395</v>
      </c>
      <c r="G129" s="139">
        <v>312</v>
      </c>
      <c r="H129" s="28">
        <f t="shared" si="3"/>
        <v>280.8</v>
      </c>
      <c r="I129" s="28">
        <v>279.89999999999998</v>
      </c>
      <c r="J129" s="396">
        <v>30.5</v>
      </c>
    </row>
    <row r="130" spans="1:10" ht="15.75" thickBot="1">
      <c r="A130" s="721" t="s">
        <v>55</v>
      </c>
      <c r="B130" s="166"/>
      <c r="C130" s="167"/>
      <c r="D130" s="670"/>
      <c r="E130" s="167"/>
      <c r="F130" s="168"/>
      <c r="G130" s="169"/>
    </row>
    <row r="131" spans="1:10" ht="13.5" thickBot="1">
      <c r="A131" s="722" t="s">
        <v>1060</v>
      </c>
      <c r="B131" s="437" t="s">
        <v>471</v>
      </c>
      <c r="C131" s="171" t="s">
        <v>783</v>
      </c>
      <c r="D131" s="671" t="s">
        <v>523</v>
      </c>
      <c r="E131" s="171" t="s">
        <v>532</v>
      </c>
      <c r="F131" s="172">
        <v>118</v>
      </c>
      <c r="G131" s="173">
        <v>93</v>
      </c>
      <c r="H131" s="752">
        <f t="shared" si="3"/>
        <v>83.7</v>
      </c>
      <c r="I131" s="28">
        <v>83.7</v>
      </c>
      <c r="J131" s="750">
        <v>83.7</v>
      </c>
    </row>
    <row r="132" spans="1:10">
      <c r="A132" s="720" t="s">
        <v>993</v>
      </c>
      <c r="B132" s="271" t="s">
        <v>474</v>
      </c>
      <c r="C132" s="271" t="s">
        <v>994</v>
      </c>
      <c r="D132" s="665" t="s">
        <v>524</v>
      </c>
      <c r="E132" s="171" t="s">
        <v>532</v>
      </c>
      <c r="F132" s="140">
        <v>350</v>
      </c>
      <c r="G132" s="137"/>
      <c r="H132" s="753">
        <v>248.4</v>
      </c>
      <c r="I132" s="28">
        <v>248.4</v>
      </c>
      <c r="J132" s="750">
        <v>248.4</v>
      </c>
    </row>
    <row r="133" spans="1:10">
      <c r="A133" s="723" t="s">
        <v>1061</v>
      </c>
      <c r="B133" s="397" t="s">
        <v>474</v>
      </c>
      <c r="C133" s="146" t="s">
        <v>1014</v>
      </c>
      <c r="D133" s="665" t="s">
        <v>521</v>
      </c>
      <c r="E133" s="146" t="s">
        <v>531</v>
      </c>
      <c r="F133" s="141">
        <v>420</v>
      </c>
      <c r="G133" s="138">
        <v>331</v>
      </c>
      <c r="H133" s="749">
        <f t="shared" si="3"/>
        <v>297.90000000000003</v>
      </c>
      <c r="I133" s="28">
        <v>297.89999999999998</v>
      </c>
      <c r="J133" s="750">
        <v>26.1</v>
      </c>
    </row>
    <row r="134" spans="1:10">
      <c r="A134" s="723" t="s">
        <v>1062</v>
      </c>
      <c r="B134" s="397" t="s">
        <v>471</v>
      </c>
      <c r="C134" s="146" t="s">
        <v>1014</v>
      </c>
      <c r="D134" s="665" t="s">
        <v>525</v>
      </c>
      <c r="E134" s="146" t="s">
        <v>531</v>
      </c>
      <c r="F134" s="141">
        <v>439</v>
      </c>
      <c r="G134" s="138">
        <v>346</v>
      </c>
      <c r="H134" s="749">
        <f t="shared" si="3"/>
        <v>311.40000000000003</v>
      </c>
      <c r="I134" s="28">
        <v>311.39999999999998</v>
      </c>
      <c r="J134" s="750">
        <v>27.45</v>
      </c>
    </row>
    <row r="135" spans="1:10" ht="13.5" thickBot="1">
      <c r="A135" s="724" t="s">
        <v>1063</v>
      </c>
      <c r="B135" s="442" t="s">
        <v>471</v>
      </c>
      <c r="C135" s="174" t="s">
        <v>817</v>
      </c>
      <c r="D135" s="672" t="s">
        <v>522</v>
      </c>
      <c r="E135" s="174" t="s">
        <v>531</v>
      </c>
      <c r="F135" s="175">
        <v>490</v>
      </c>
      <c r="G135" s="176">
        <v>387</v>
      </c>
      <c r="H135" s="754">
        <f t="shared" si="3"/>
        <v>348.3</v>
      </c>
      <c r="I135" s="28">
        <v>348.3</v>
      </c>
      <c r="J135" s="750">
        <v>38.700000000000003</v>
      </c>
    </row>
    <row r="136" spans="1:10" ht="15.75" thickBot="1">
      <c r="A136" s="716" t="s">
        <v>696</v>
      </c>
      <c r="B136" s="23"/>
      <c r="C136" s="144"/>
      <c r="D136" s="670"/>
      <c r="E136" s="144"/>
      <c r="F136" s="14"/>
      <c r="G136" s="15"/>
    </row>
    <row r="137" spans="1:10">
      <c r="A137" s="283" t="s">
        <v>688</v>
      </c>
      <c r="B137" s="635" t="s">
        <v>694</v>
      </c>
      <c r="C137" s="642" t="s">
        <v>602</v>
      </c>
      <c r="D137" s="163" t="s">
        <v>524</v>
      </c>
      <c r="E137" s="286" t="s">
        <v>532</v>
      </c>
      <c r="F137" s="290">
        <v>315</v>
      </c>
      <c r="G137" s="287"/>
      <c r="H137" s="755">
        <v>248.8</v>
      </c>
      <c r="I137" s="28">
        <v>223.2</v>
      </c>
      <c r="J137" s="396">
        <v>223.2</v>
      </c>
    </row>
    <row r="138" spans="1:10">
      <c r="A138" s="284" t="s">
        <v>689</v>
      </c>
      <c r="B138" s="636" t="s">
        <v>474</v>
      </c>
      <c r="C138" s="643" t="s">
        <v>602</v>
      </c>
      <c r="D138" s="164" t="s">
        <v>524</v>
      </c>
      <c r="E138" s="288" t="s">
        <v>532</v>
      </c>
      <c r="F138" s="291">
        <v>315</v>
      </c>
      <c r="G138" s="287"/>
      <c r="H138" s="756">
        <v>248.8</v>
      </c>
      <c r="I138" s="28">
        <v>223.2</v>
      </c>
      <c r="J138" s="396">
        <v>223.2</v>
      </c>
    </row>
    <row r="139" spans="1:10">
      <c r="A139" s="284" t="s">
        <v>690</v>
      </c>
      <c r="B139" s="636" t="s">
        <v>694</v>
      </c>
      <c r="C139" s="643" t="s">
        <v>1065</v>
      </c>
      <c r="D139" s="164" t="s">
        <v>523</v>
      </c>
      <c r="E139" s="288" t="s">
        <v>532</v>
      </c>
      <c r="F139" s="291">
        <v>188</v>
      </c>
      <c r="G139" s="287"/>
      <c r="H139" s="756">
        <v>148.5</v>
      </c>
      <c r="I139" s="28">
        <v>133.19999999999999</v>
      </c>
      <c r="J139" s="396">
        <v>133.19999999999999</v>
      </c>
    </row>
    <row r="140" spans="1:10">
      <c r="A140" s="284" t="s">
        <v>691</v>
      </c>
      <c r="B140" s="636" t="s">
        <v>474</v>
      </c>
      <c r="C140" s="643" t="s">
        <v>602</v>
      </c>
      <c r="D140" s="164" t="s">
        <v>605</v>
      </c>
      <c r="E140" s="288" t="s">
        <v>695</v>
      </c>
      <c r="F140" s="291">
        <v>558</v>
      </c>
      <c r="G140" s="287"/>
      <c r="H140" s="756">
        <v>511.2</v>
      </c>
      <c r="I140" s="28">
        <v>396</v>
      </c>
      <c r="J140" s="396">
        <v>34.799999999999997</v>
      </c>
    </row>
    <row r="141" spans="1:10">
      <c r="A141" s="284" t="s">
        <v>692</v>
      </c>
      <c r="B141" s="636" t="s">
        <v>471</v>
      </c>
      <c r="C141" s="643" t="s">
        <v>602</v>
      </c>
      <c r="D141" s="164" t="s">
        <v>605</v>
      </c>
      <c r="E141" s="288" t="s">
        <v>695</v>
      </c>
      <c r="F141" s="291">
        <v>576</v>
      </c>
      <c r="G141" s="287"/>
      <c r="H141" s="756">
        <v>525.6</v>
      </c>
      <c r="I141" s="28">
        <v>408.6</v>
      </c>
      <c r="J141" s="396">
        <v>35.9</v>
      </c>
    </row>
    <row r="142" spans="1:10" ht="13.5" thickBot="1">
      <c r="A142" s="285" t="s">
        <v>693</v>
      </c>
      <c r="B142" s="637" t="s">
        <v>471</v>
      </c>
      <c r="C142" s="644" t="s">
        <v>603</v>
      </c>
      <c r="D142" s="165" t="s">
        <v>522</v>
      </c>
      <c r="E142" s="289" t="s">
        <v>695</v>
      </c>
      <c r="F142" s="292">
        <v>594</v>
      </c>
      <c r="G142" s="287"/>
      <c r="H142" s="757">
        <v>468.9</v>
      </c>
      <c r="I142" s="28">
        <v>421.2</v>
      </c>
      <c r="J142" s="396">
        <v>81</v>
      </c>
    </row>
    <row r="143" spans="1:10" ht="15.75" thickBot="1">
      <c r="A143" s="716" t="s">
        <v>56</v>
      </c>
      <c r="B143" s="23"/>
      <c r="C143" s="144"/>
      <c r="D143" s="673"/>
      <c r="E143" s="144"/>
      <c r="F143" s="14"/>
      <c r="G143" s="15"/>
    </row>
    <row r="144" spans="1:10">
      <c r="A144" s="717" t="s">
        <v>1068</v>
      </c>
      <c r="B144" s="449" t="s">
        <v>474</v>
      </c>
      <c r="C144" s="145" t="s">
        <v>990</v>
      </c>
      <c r="D144" s="664" t="s">
        <v>523</v>
      </c>
      <c r="E144" s="145" t="s">
        <v>532</v>
      </c>
      <c r="F144" s="140">
        <v>88</v>
      </c>
      <c r="G144" s="137">
        <v>70</v>
      </c>
      <c r="H144" s="28">
        <f t="shared" si="3"/>
        <v>63</v>
      </c>
      <c r="I144" s="28">
        <v>63</v>
      </c>
      <c r="J144" s="28">
        <v>63</v>
      </c>
    </row>
    <row r="145" spans="1:10">
      <c r="A145" s="718" t="s">
        <v>1069</v>
      </c>
      <c r="B145" s="397" t="s">
        <v>1070</v>
      </c>
      <c r="C145" s="146" t="s">
        <v>1071</v>
      </c>
      <c r="D145" s="665" t="s">
        <v>524</v>
      </c>
      <c r="E145" s="146" t="s">
        <v>532</v>
      </c>
      <c r="F145" s="141">
        <v>138</v>
      </c>
      <c r="G145" s="138">
        <v>109</v>
      </c>
      <c r="H145" s="28">
        <f t="shared" si="3"/>
        <v>98.100000000000009</v>
      </c>
      <c r="I145" s="28">
        <v>98.1</v>
      </c>
      <c r="J145" s="28">
        <v>98.1</v>
      </c>
    </row>
    <row r="146" spans="1:10">
      <c r="A146" s="718" t="s">
        <v>1072</v>
      </c>
      <c r="B146" s="397" t="s">
        <v>1135</v>
      </c>
      <c r="C146" s="146" t="s">
        <v>1071</v>
      </c>
      <c r="D146" s="665" t="s">
        <v>524</v>
      </c>
      <c r="E146" s="146" t="s">
        <v>532</v>
      </c>
      <c r="F146" s="141">
        <v>138</v>
      </c>
      <c r="G146" s="138">
        <v>109</v>
      </c>
      <c r="H146" s="28">
        <f t="shared" si="3"/>
        <v>98.100000000000009</v>
      </c>
      <c r="I146" s="28">
        <v>98.1</v>
      </c>
      <c r="J146" s="28">
        <v>98.1</v>
      </c>
    </row>
    <row r="147" spans="1:10">
      <c r="A147" s="718" t="s">
        <v>1136</v>
      </c>
      <c r="B147" s="397" t="s">
        <v>474</v>
      </c>
      <c r="C147" s="146" t="s">
        <v>1071</v>
      </c>
      <c r="D147" s="665" t="s">
        <v>521</v>
      </c>
      <c r="E147" s="146" t="s">
        <v>531</v>
      </c>
      <c r="F147" s="141">
        <v>399</v>
      </c>
      <c r="G147" s="138">
        <v>324</v>
      </c>
      <c r="H147" s="28">
        <f t="shared" si="3"/>
        <v>291.60000000000002</v>
      </c>
      <c r="I147" s="28">
        <v>283.5</v>
      </c>
      <c r="J147" s="28">
        <v>14.58</v>
      </c>
    </row>
    <row r="148" spans="1:10">
      <c r="A148" s="718" t="s">
        <v>1137</v>
      </c>
      <c r="B148" s="397" t="s">
        <v>471</v>
      </c>
      <c r="C148" s="146" t="s">
        <v>1071</v>
      </c>
      <c r="D148" s="665" t="s">
        <v>525</v>
      </c>
      <c r="E148" s="146" t="s">
        <v>531</v>
      </c>
      <c r="F148" s="141">
        <v>439</v>
      </c>
      <c r="G148" s="138">
        <v>346</v>
      </c>
      <c r="H148" s="28">
        <f t="shared" si="3"/>
        <v>311.40000000000003</v>
      </c>
      <c r="I148" s="28">
        <v>311.39999999999998</v>
      </c>
      <c r="J148" s="28">
        <v>15.57</v>
      </c>
    </row>
    <row r="149" spans="1:10" ht="13.5" thickBot="1">
      <c r="A149" s="719" t="s">
        <v>1138</v>
      </c>
      <c r="B149" s="532" t="s">
        <v>471</v>
      </c>
      <c r="C149" s="147" t="s">
        <v>1000</v>
      </c>
      <c r="D149" s="666" t="s">
        <v>522</v>
      </c>
      <c r="E149" s="147" t="s">
        <v>531</v>
      </c>
      <c r="F149" s="142">
        <v>429</v>
      </c>
      <c r="G149" s="139">
        <v>339</v>
      </c>
      <c r="H149" s="28">
        <f t="shared" si="3"/>
        <v>305.10000000000002</v>
      </c>
      <c r="I149" s="28">
        <v>305.10000000000002</v>
      </c>
      <c r="J149" s="28">
        <v>33.840000000000003</v>
      </c>
    </row>
    <row r="150" spans="1:10" ht="15.75" thickBot="1">
      <c r="A150" s="716" t="s">
        <v>57</v>
      </c>
      <c r="B150" s="23"/>
      <c r="C150" s="144"/>
      <c r="D150" s="658"/>
      <c r="E150" s="144"/>
      <c r="F150" s="14"/>
      <c r="G150" s="15"/>
    </row>
    <row r="151" spans="1:10">
      <c r="A151" s="717" t="s">
        <v>1140</v>
      </c>
      <c r="B151" s="449" t="s">
        <v>952</v>
      </c>
      <c r="C151" s="145" t="s">
        <v>978</v>
      </c>
      <c r="D151" s="664" t="s">
        <v>523</v>
      </c>
      <c r="E151" s="145" t="s">
        <v>532</v>
      </c>
      <c r="F151" s="140">
        <v>70</v>
      </c>
      <c r="G151" s="137">
        <v>50</v>
      </c>
      <c r="H151" s="28">
        <f t="shared" si="3"/>
        <v>45</v>
      </c>
      <c r="I151" s="28">
        <v>50.4</v>
      </c>
      <c r="J151" s="396">
        <v>50.4</v>
      </c>
    </row>
    <row r="152" spans="1:10">
      <c r="A152" s="718" t="s">
        <v>0</v>
      </c>
      <c r="B152" s="397" t="s">
        <v>952</v>
      </c>
      <c r="C152" s="146" t="s">
        <v>980</v>
      </c>
      <c r="D152" s="665" t="s">
        <v>524</v>
      </c>
      <c r="E152" s="146" t="s">
        <v>532</v>
      </c>
      <c r="F152" s="141">
        <v>125</v>
      </c>
      <c r="G152" s="138">
        <v>89</v>
      </c>
      <c r="H152" s="28">
        <f t="shared" si="3"/>
        <v>80.100000000000009</v>
      </c>
      <c r="I152" s="28">
        <v>89.1</v>
      </c>
      <c r="J152" s="396">
        <v>89.1</v>
      </c>
    </row>
    <row r="153" spans="1:10">
      <c r="A153" s="718" t="s">
        <v>986</v>
      </c>
      <c r="B153" s="397" t="s">
        <v>472</v>
      </c>
      <c r="C153" s="146" t="s">
        <v>980</v>
      </c>
      <c r="D153" s="665" t="s">
        <v>521</v>
      </c>
      <c r="E153" s="146" t="s">
        <v>531</v>
      </c>
      <c r="F153" s="141">
        <v>299</v>
      </c>
      <c r="G153" s="138">
        <v>213</v>
      </c>
      <c r="H153" s="28">
        <f t="shared" si="3"/>
        <v>191.70000000000002</v>
      </c>
      <c r="I153" s="28">
        <v>212.4</v>
      </c>
      <c r="J153" s="396">
        <v>12.8</v>
      </c>
    </row>
    <row r="154" spans="1:10">
      <c r="A154" s="718" t="s">
        <v>984</v>
      </c>
      <c r="B154" s="397" t="s">
        <v>985</v>
      </c>
      <c r="C154" s="146" t="s">
        <v>980</v>
      </c>
      <c r="D154" s="665" t="s">
        <v>525</v>
      </c>
      <c r="E154" s="146" t="s">
        <v>531</v>
      </c>
      <c r="F154" s="141">
        <v>329</v>
      </c>
      <c r="G154" s="138">
        <v>234</v>
      </c>
      <c r="H154" s="28">
        <f t="shared" si="3"/>
        <v>210.6</v>
      </c>
      <c r="I154" s="28">
        <v>234</v>
      </c>
      <c r="J154" s="396">
        <v>14</v>
      </c>
    </row>
    <row r="155" spans="1:10" ht="13.5" thickBot="1">
      <c r="A155" s="719" t="s">
        <v>1139</v>
      </c>
      <c r="B155" s="532" t="s">
        <v>950</v>
      </c>
      <c r="C155" s="147" t="s">
        <v>1000</v>
      </c>
      <c r="D155" s="666" t="s">
        <v>522</v>
      </c>
      <c r="E155" s="147" t="s">
        <v>531</v>
      </c>
      <c r="F155" s="142">
        <v>420</v>
      </c>
      <c r="G155" s="139">
        <v>298</v>
      </c>
      <c r="H155" s="28">
        <f t="shared" si="3"/>
        <v>268.2</v>
      </c>
      <c r="I155" s="28">
        <v>297.89999999999998</v>
      </c>
      <c r="J155" s="396">
        <v>32.4</v>
      </c>
    </row>
    <row r="156" spans="1:10" ht="15.75" thickBot="1">
      <c r="A156" s="716" t="s">
        <v>58</v>
      </c>
      <c r="B156" s="23"/>
      <c r="C156" s="144"/>
      <c r="D156" s="658"/>
      <c r="E156" s="144"/>
      <c r="F156" s="14"/>
      <c r="G156" s="15"/>
    </row>
    <row r="157" spans="1:10">
      <c r="A157" s="717" t="s">
        <v>1009</v>
      </c>
      <c r="B157" s="449" t="s">
        <v>474</v>
      </c>
      <c r="C157" s="145" t="s">
        <v>602</v>
      </c>
      <c r="D157" s="664" t="s">
        <v>524</v>
      </c>
      <c r="E157" s="145" t="s">
        <v>532</v>
      </c>
      <c r="F157" s="140">
        <v>299</v>
      </c>
      <c r="G157" s="137">
        <v>236</v>
      </c>
      <c r="H157" s="28">
        <f>G157*0.9</f>
        <v>212.4</v>
      </c>
      <c r="I157" s="28">
        <v>212.4</v>
      </c>
      <c r="J157" s="28">
        <v>212.4</v>
      </c>
    </row>
    <row r="158" spans="1:10">
      <c r="A158" s="718" t="s">
        <v>1009</v>
      </c>
      <c r="B158" s="397" t="s">
        <v>474</v>
      </c>
      <c r="C158" s="146" t="s">
        <v>602</v>
      </c>
      <c r="D158" s="665" t="s">
        <v>524</v>
      </c>
      <c r="E158" s="146" t="s">
        <v>532</v>
      </c>
      <c r="F158" s="141">
        <v>299</v>
      </c>
      <c r="G158" s="138">
        <v>236</v>
      </c>
      <c r="H158" s="28">
        <f>G158*0.9</f>
        <v>212.4</v>
      </c>
      <c r="I158" s="28">
        <v>212.4</v>
      </c>
      <c r="J158" s="28">
        <v>212.4</v>
      </c>
    </row>
    <row r="159" spans="1:10">
      <c r="A159" s="718" t="s">
        <v>1064</v>
      </c>
      <c r="B159" s="397" t="s">
        <v>474</v>
      </c>
      <c r="C159" s="146" t="s">
        <v>1065</v>
      </c>
      <c r="D159" s="665" t="s">
        <v>523</v>
      </c>
      <c r="E159" s="146" t="s">
        <v>532</v>
      </c>
      <c r="F159" s="141">
        <v>209</v>
      </c>
      <c r="G159" s="138">
        <v>165</v>
      </c>
      <c r="H159" s="28">
        <f>G159*0.9</f>
        <v>148.5</v>
      </c>
      <c r="I159" s="28">
        <v>148.5</v>
      </c>
      <c r="J159" s="28">
        <v>148.5</v>
      </c>
    </row>
    <row r="160" spans="1:10">
      <c r="A160" s="718" t="s">
        <v>1066</v>
      </c>
      <c r="B160" s="397" t="s">
        <v>474</v>
      </c>
      <c r="C160" s="146" t="s">
        <v>602</v>
      </c>
      <c r="D160" s="665" t="s">
        <v>521</v>
      </c>
      <c r="E160" s="146" t="s">
        <v>531</v>
      </c>
      <c r="F160" s="141">
        <v>690</v>
      </c>
      <c r="G160" s="138">
        <v>544</v>
      </c>
      <c r="H160" s="28">
        <f>G160*0.9</f>
        <v>489.6</v>
      </c>
      <c r="I160" s="28">
        <v>489.6</v>
      </c>
      <c r="J160" s="28">
        <v>43.2</v>
      </c>
    </row>
    <row r="161" spans="1:10" ht="13.5" thickBot="1">
      <c r="A161" s="718" t="s">
        <v>1067</v>
      </c>
      <c r="B161" s="397" t="s">
        <v>474</v>
      </c>
      <c r="C161" s="146" t="s">
        <v>603</v>
      </c>
      <c r="D161" s="665" t="s">
        <v>522</v>
      </c>
      <c r="E161" s="146" t="s">
        <v>531</v>
      </c>
      <c r="F161" s="141">
        <v>560</v>
      </c>
      <c r="G161" s="138">
        <v>442</v>
      </c>
      <c r="H161" s="28">
        <f>G161*0.9</f>
        <v>397.8</v>
      </c>
      <c r="I161" s="28">
        <v>397.8</v>
      </c>
      <c r="J161" s="28">
        <v>77</v>
      </c>
    </row>
    <row r="162" spans="1:10" ht="13.5" thickBot="1">
      <c r="A162" s="675" t="s">
        <v>282</v>
      </c>
      <c r="B162" s="649"/>
      <c r="C162" s="649"/>
      <c r="D162" s="649"/>
      <c r="E162" s="649"/>
      <c r="F162" s="628"/>
      <c r="G162" s="628"/>
      <c r="H162" s="676"/>
    </row>
    <row r="163" spans="1:10">
      <c r="A163" s="678" t="s">
        <v>283</v>
      </c>
      <c r="B163" s="679" t="s">
        <v>596</v>
      </c>
      <c r="C163" s="679" t="s">
        <v>284</v>
      </c>
      <c r="D163" s="671" t="s">
        <v>530</v>
      </c>
      <c r="E163" s="679" t="s">
        <v>532</v>
      </c>
      <c r="F163" s="680">
        <v>700</v>
      </c>
      <c r="G163" s="681">
        <v>552</v>
      </c>
      <c r="H163" s="758">
        <v>552</v>
      </c>
      <c r="I163" s="28">
        <v>496.8</v>
      </c>
      <c r="J163" s="396">
        <v>496.8</v>
      </c>
    </row>
    <row r="164" spans="1:10">
      <c r="A164" s="682" t="s">
        <v>285</v>
      </c>
      <c r="B164" s="674" t="s">
        <v>596</v>
      </c>
      <c r="C164" s="674" t="s">
        <v>604</v>
      </c>
      <c r="D164" s="665" t="s">
        <v>523</v>
      </c>
      <c r="E164" s="674" t="s">
        <v>532</v>
      </c>
      <c r="F164" s="677">
        <v>180</v>
      </c>
      <c r="G164" s="629">
        <v>142</v>
      </c>
      <c r="H164" s="759">
        <v>142</v>
      </c>
      <c r="I164" s="28">
        <v>127.8</v>
      </c>
      <c r="J164" s="396">
        <v>127.8</v>
      </c>
    </row>
    <row r="165" spans="1:10">
      <c r="A165" s="682" t="s">
        <v>286</v>
      </c>
      <c r="B165" s="674" t="s">
        <v>596</v>
      </c>
      <c r="C165" s="674" t="s">
        <v>602</v>
      </c>
      <c r="D165" s="665" t="s">
        <v>521</v>
      </c>
      <c r="E165" s="674" t="s">
        <v>695</v>
      </c>
      <c r="F165" s="677">
        <v>690</v>
      </c>
      <c r="G165" s="629">
        <v>544</v>
      </c>
      <c r="H165" s="759">
        <v>544</v>
      </c>
      <c r="I165" s="28">
        <v>489.6</v>
      </c>
      <c r="J165" s="396">
        <v>43</v>
      </c>
    </row>
    <row r="166" spans="1:10">
      <c r="A166" s="682" t="s">
        <v>287</v>
      </c>
      <c r="B166" s="674" t="s">
        <v>596</v>
      </c>
      <c r="C166" s="674" t="s">
        <v>602</v>
      </c>
      <c r="D166" s="665" t="s">
        <v>525</v>
      </c>
      <c r="E166" s="674" t="s">
        <v>695</v>
      </c>
      <c r="F166" s="677">
        <v>720</v>
      </c>
      <c r="G166" s="629">
        <v>568</v>
      </c>
      <c r="H166" s="759">
        <v>568</v>
      </c>
      <c r="I166" s="28">
        <v>511.2</v>
      </c>
      <c r="J166" s="396">
        <v>45</v>
      </c>
    </row>
    <row r="167" spans="1:10" ht="13.5" thickBot="1">
      <c r="A167" s="683" t="s">
        <v>288</v>
      </c>
      <c r="B167" s="684" t="s">
        <v>596</v>
      </c>
      <c r="C167" s="684" t="s">
        <v>603</v>
      </c>
      <c r="D167" s="672" t="s">
        <v>522</v>
      </c>
      <c r="E167" s="684" t="s">
        <v>532</v>
      </c>
      <c r="F167" s="685">
        <v>560</v>
      </c>
      <c r="G167" s="686">
        <v>442</v>
      </c>
      <c r="H167" s="760">
        <v>442</v>
      </c>
      <c r="I167" s="28">
        <v>397.8</v>
      </c>
      <c r="J167" s="396">
        <v>77</v>
      </c>
    </row>
    <row r="168" spans="1:10" ht="13.5" thickBot="1">
      <c r="A168" s="622" t="s">
        <v>289</v>
      </c>
      <c r="B168" s="638"/>
      <c r="C168" s="645"/>
      <c r="D168" s="687"/>
      <c r="E168" s="638"/>
      <c r="F168" s="650"/>
      <c r="G168" s="621"/>
      <c r="H168" s="654"/>
    </row>
    <row r="169" spans="1:10" ht="13.5" thickBot="1">
      <c r="A169" s="621" t="s">
        <v>290</v>
      </c>
      <c r="B169" s="638" t="s">
        <v>966</v>
      </c>
      <c r="C169" s="692" t="s">
        <v>637</v>
      </c>
      <c r="D169" s="688" t="s">
        <v>523</v>
      </c>
      <c r="E169" s="638" t="s">
        <v>532</v>
      </c>
      <c r="F169" s="650">
        <v>106.2</v>
      </c>
      <c r="G169" s="621">
        <v>93</v>
      </c>
      <c r="H169" s="761">
        <v>93</v>
      </c>
      <c r="I169" s="28">
        <v>83.7</v>
      </c>
      <c r="J169" s="396">
        <v>83.7</v>
      </c>
    </row>
    <row r="170" spans="1:10" ht="13.5" thickBot="1">
      <c r="A170" s="621" t="s">
        <v>291</v>
      </c>
      <c r="B170" s="638" t="s">
        <v>966</v>
      </c>
      <c r="C170" s="693" t="s">
        <v>327</v>
      </c>
      <c r="D170" s="689" t="s">
        <v>530</v>
      </c>
      <c r="E170" s="638" t="s">
        <v>532</v>
      </c>
      <c r="F170" s="650">
        <v>395.1</v>
      </c>
      <c r="G170" s="621">
        <v>346</v>
      </c>
      <c r="H170" s="761">
        <v>346</v>
      </c>
      <c r="I170" s="28">
        <v>311.39999999999998</v>
      </c>
      <c r="J170" s="396">
        <v>311.39999999999998</v>
      </c>
    </row>
    <row r="171" spans="1:10" ht="13.5" thickBot="1">
      <c r="A171" s="621" t="s">
        <v>292</v>
      </c>
      <c r="B171" s="638" t="s">
        <v>293</v>
      </c>
      <c r="C171" s="693" t="s">
        <v>328</v>
      </c>
      <c r="D171" s="689" t="s">
        <v>521</v>
      </c>
      <c r="E171" s="638" t="s">
        <v>531</v>
      </c>
      <c r="F171" s="650">
        <v>359.1</v>
      </c>
      <c r="G171" s="621">
        <v>314</v>
      </c>
      <c r="H171" s="761">
        <v>314</v>
      </c>
      <c r="I171" s="28">
        <v>283.5</v>
      </c>
      <c r="J171" s="396">
        <v>13</v>
      </c>
    </row>
    <row r="172" spans="1:10" ht="13.5" thickBot="1">
      <c r="A172" s="621" t="s">
        <v>294</v>
      </c>
      <c r="B172" s="638" t="s">
        <v>1023</v>
      </c>
      <c r="C172" s="693" t="s">
        <v>328</v>
      </c>
      <c r="D172" s="689" t="s">
        <v>525</v>
      </c>
      <c r="E172" s="638" t="s">
        <v>531</v>
      </c>
      <c r="F172" s="650">
        <v>377.1</v>
      </c>
      <c r="G172" s="621">
        <v>330</v>
      </c>
      <c r="H172" s="761">
        <v>330</v>
      </c>
      <c r="I172" s="28">
        <v>297.89999999999998</v>
      </c>
      <c r="J172" s="396">
        <v>13.6</v>
      </c>
    </row>
    <row r="173" spans="1:10" ht="13.5" thickBot="1">
      <c r="A173" s="621" t="s">
        <v>1033</v>
      </c>
      <c r="B173" s="638" t="s">
        <v>472</v>
      </c>
      <c r="C173" s="693" t="s">
        <v>817</v>
      </c>
      <c r="D173" s="694" t="s">
        <v>522</v>
      </c>
      <c r="E173" s="638" t="s">
        <v>695</v>
      </c>
      <c r="F173" s="650">
        <v>534</v>
      </c>
      <c r="G173" s="621">
        <v>421</v>
      </c>
      <c r="H173" s="761">
        <v>421</v>
      </c>
      <c r="I173" s="28">
        <v>378.9</v>
      </c>
      <c r="J173" s="396">
        <v>41.2</v>
      </c>
    </row>
    <row r="174" spans="1:10" ht="16.5" thickBot="1">
      <c r="A174" s="725" t="s">
        <v>320</v>
      </c>
      <c r="B174" s="639"/>
      <c r="C174" s="690"/>
      <c r="D174" s="691"/>
      <c r="E174" s="639"/>
      <c r="F174" s="651"/>
      <c r="G174" s="630"/>
      <c r="H174" s="655"/>
    </row>
    <row r="175" spans="1:10" ht="13.5" thickBot="1">
      <c r="A175" s="631" t="s">
        <v>321</v>
      </c>
      <c r="B175" s="695" t="s">
        <v>481</v>
      </c>
      <c r="C175" s="696" t="s">
        <v>602</v>
      </c>
      <c r="D175" s="671" t="s">
        <v>521</v>
      </c>
      <c r="E175" s="697" t="s">
        <v>695</v>
      </c>
      <c r="F175" s="652">
        <v>576</v>
      </c>
      <c r="G175" s="631">
        <v>504</v>
      </c>
      <c r="H175" s="762">
        <v>504</v>
      </c>
      <c r="I175" s="28">
        <v>454.5</v>
      </c>
      <c r="J175" s="396">
        <v>40</v>
      </c>
    </row>
    <row r="176" spans="1:10" ht="13.5" thickBot="1">
      <c r="A176" s="631" t="s">
        <v>322</v>
      </c>
      <c r="B176" s="698" t="s">
        <v>323</v>
      </c>
      <c r="C176" s="646" t="s">
        <v>602</v>
      </c>
      <c r="D176" s="665" t="s">
        <v>525</v>
      </c>
      <c r="E176" s="640" t="s">
        <v>695</v>
      </c>
      <c r="F176" s="652">
        <v>621</v>
      </c>
      <c r="G176" s="631">
        <v>545</v>
      </c>
      <c r="H176" s="762">
        <v>545</v>
      </c>
      <c r="I176" s="28">
        <v>489.6</v>
      </c>
      <c r="J176" s="396">
        <v>43</v>
      </c>
    </row>
    <row r="177" spans="1:10" ht="13.5" thickBot="1">
      <c r="A177" s="631" t="s">
        <v>324</v>
      </c>
      <c r="B177" s="698" t="s">
        <v>482</v>
      </c>
      <c r="C177" s="646" t="s">
        <v>602</v>
      </c>
      <c r="D177" s="665" t="s">
        <v>525</v>
      </c>
      <c r="E177" s="640" t="s">
        <v>695</v>
      </c>
      <c r="F177" s="652">
        <v>621</v>
      </c>
      <c r="G177" s="631">
        <v>545</v>
      </c>
      <c r="H177" s="762">
        <v>545</v>
      </c>
      <c r="I177" s="28">
        <v>489.6</v>
      </c>
      <c r="J177" s="396">
        <v>43</v>
      </c>
    </row>
    <row r="178" spans="1:10" ht="13.5" thickBot="1">
      <c r="A178" s="631" t="s">
        <v>325</v>
      </c>
      <c r="B178" s="698" t="s">
        <v>323</v>
      </c>
      <c r="C178" s="646" t="s">
        <v>1065</v>
      </c>
      <c r="D178" s="665" t="s">
        <v>523</v>
      </c>
      <c r="E178" s="640" t="s">
        <v>532</v>
      </c>
      <c r="F178" s="652">
        <v>188.1</v>
      </c>
      <c r="G178" s="631">
        <v>165</v>
      </c>
      <c r="H178" s="762">
        <v>165</v>
      </c>
      <c r="I178" s="28">
        <v>148.5</v>
      </c>
      <c r="J178" s="396">
        <v>148.5</v>
      </c>
    </row>
    <row r="179" spans="1:10" ht="13.5" thickBot="1">
      <c r="A179" s="631" t="s">
        <v>326</v>
      </c>
      <c r="B179" s="698" t="s">
        <v>482</v>
      </c>
      <c r="C179" s="646" t="s">
        <v>1065</v>
      </c>
      <c r="D179" s="672" t="s">
        <v>523</v>
      </c>
      <c r="E179" s="640" t="s">
        <v>532</v>
      </c>
      <c r="F179" s="652">
        <v>188.1</v>
      </c>
      <c r="G179" s="631">
        <v>165</v>
      </c>
      <c r="H179" s="762">
        <v>165</v>
      </c>
      <c r="I179" s="28">
        <v>148.5</v>
      </c>
      <c r="J179" s="396">
        <v>148.5</v>
      </c>
    </row>
    <row r="180" spans="1:10" ht="13.5" thickBot="1">
      <c r="A180" s="621"/>
      <c r="B180" s="638"/>
      <c r="C180" s="645"/>
      <c r="D180" s="664"/>
      <c r="E180" s="638"/>
      <c r="F180" s="650"/>
      <c r="G180" s="621"/>
      <c r="H180" s="654"/>
    </row>
    <row r="181" spans="1:10" ht="13.5" thickBot="1">
      <c r="A181" s="699" t="s">
        <v>295</v>
      </c>
      <c r="B181" s="700"/>
      <c r="C181" s="701"/>
      <c r="D181" s="702"/>
      <c r="E181" s="700"/>
      <c r="F181" s="703"/>
      <c r="G181" s="704"/>
      <c r="H181" s="705"/>
    </row>
    <row r="182" spans="1:10" ht="13.5" thickBot="1">
      <c r="A182" s="706" t="s">
        <v>296</v>
      </c>
      <c r="B182" s="626" t="s">
        <v>297</v>
      </c>
      <c r="C182" s="623" t="s">
        <v>602</v>
      </c>
      <c r="D182" s="671" t="s">
        <v>524</v>
      </c>
      <c r="E182" s="626" t="s">
        <v>532</v>
      </c>
      <c r="F182" s="707">
        <v>269.10000000000002</v>
      </c>
      <c r="G182" s="619">
        <v>236</v>
      </c>
      <c r="H182" s="763">
        <v>236</v>
      </c>
      <c r="I182" s="28">
        <v>212.4</v>
      </c>
      <c r="J182" s="396">
        <v>212.4</v>
      </c>
    </row>
    <row r="183" spans="1:10" ht="13.5" thickBot="1">
      <c r="A183" s="620" t="s">
        <v>298</v>
      </c>
      <c r="B183" s="638" t="s">
        <v>299</v>
      </c>
      <c r="C183" s="645" t="s">
        <v>602</v>
      </c>
      <c r="D183" s="665" t="s">
        <v>524</v>
      </c>
      <c r="E183" s="638" t="s">
        <v>532</v>
      </c>
      <c r="F183" s="650">
        <v>269.10000000000002</v>
      </c>
      <c r="G183" s="621">
        <v>236</v>
      </c>
      <c r="H183" s="761">
        <v>236</v>
      </c>
      <c r="I183" s="28">
        <v>212.4</v>
      </c>
      <c r="J183" s="396">
        <v>212.4</v>
      </c>
    </row>
    <row r="184" spans="1:10" ht="13.5" thickBot="1">
      <c r="A184" s="620" t="s">
        <v>300</v>
      </c>
      <c r="B184" s="638" t="s">
        <v>301</v>
      </c>
      <c r="C184" s="645" t="s">
        <v>602</v>
      </c>
      <c r="D184" s="672" t="s">
        <v>524</v>
      </c>
      <c r="E184" s="638" t="s">
        <v>532</v>
      </c>
      <c r="F184" s="650">
        <v>269.10000000000002</v>
      </c>
      <c r="G184" s="621">
        <v>236</v>
      </c>
      <c r="H184" s="761">
        <v>236</v>
      </c>
      <c r="I184" s="28">
        <v>212.4</v>
      </c>
      <c r="J184" s="396">
        <v>212.4</v>
      </c>
    </row>
    <row r="185" spans="1:10" ht="13.5" thickBot="1">
      <c r="A185" s="622" t="s">
        <v>302</v>
      </c>
      <c r="B185" s="638"/>
      <c r="C185" s="701"/>
      <c r="D185" s="687"/>
      <c r="E185" s="700"/>
      <c r="F185" s="703"/>
      <c r="G185" s="704"/>
      <c r="H185" s="705"/>
    </row>
    <row r="186" spans="1:10" ht="13.5" thickBot="1">
      <c r="A186" s="621" t="s">
        <v>303</v>
      </c>
      <c r="B186" s="638" t="s">
        <v>474</v>
      </c>
      <c r="C186" s="692" t="s">
        <v>602</v>
      </c>
      <c r="D186" s="671" t="s">
        <v>521</v>
      </c>
      <c r="E186" s="626" t="s">
        <v>695</v>
      </c>
      <c r="F186" s="707">
        <v>558</v>
      </c>
      <c r="G186" s="619">
        <v>489</v>
      </c>
      <c r="H186" s="763">
        <v>489</v>
      </c>
      <c r="I186" s="28">
        <v>440.1</v>
      </c>
      <c r="J186" s="396">
        <v>39</v>
      </c>
    </row>
    <row r="187" spans="1:10" ht="13.5" thickBot="1">
      <c r="A187" s="621" t="s">
        <v>304</v>
      </c>
      <c r="B187" s="638" t="s">
        <v>474</v>
      </c>
      <c r="C187" s="693" t="s">
        <v>602</v>
      </c>
      <c r="D187" s="665" t="s">
        <v>521</v>
      </c>
      <c r="E187" s="638" t="s">
        <v>695</v>
      </c>
      <c r="F187" s="650">
        <v>576</v>
      </c>
      <c r="G187" s="621">
        <v>504</v>
      </c>
      <c r="H187" s="761">
        <v>504</v>
      </c>
      <c r="I187" s="28">
        <v>454.5</v>
      </c>
      <c r="J187" s="396">
        <v>40</v>
      </c>
    </row>
    <row r="188" spans="1:10" ht="13.5" thickBot="1">
      <c r="A188" s="621" t="s">
        <v>305</v>
      </c>
      <c r="B188" s="638" t="s">
        <v>966</v>
      </c>
      <c r="C188" s="693" t="s">
        <v>604</v>
      </c>
      <c r="D188" s="665" t="s">
        <v>523</v>
      </c>
      <c r="E188" s="638" t="s">
        <v>532</v>
      </c>
      <c r="F188" s="650">
        <v>162</v>
      </c>
      <c r="G188" s="621">
        <v>142</v>
      </c>
      <c r="H188" s="761">
        <v>142</v>
      </c>
      <c r="I188" s="28">
        <v>127.8</v>
      </c>
      <c r="J188" s="396">
        <v>127.8</v>
      </c>
    </row>
    <row r="189" spans="1:10" ht="13.5" thickBot="1">
      <c r="A189" s="621" t="s">
        <v>306</v>
      </c>
      <c r="B189" s="638" t="s">
        <v>966</v>
      </c>
      <c r="C189" s="693" t="s">
        <v>284</v>
      </c>
      <c r="D189" s="665" t="s">
        <v>530</v>
      </c>
      <c r="E189" s="638" t="s">
        <v>532</v>
      </c>
      <c r="F189" s="650">
        <v>539.1</v>
      </c>
      <c r="G189" s="621">
        <v>472</v>
      </c>
      <c r="H189" s="761">
        <v>472</v>
      </c>
      <c r="I189" s="28">
        <v>425.7</v>
      </c>
      <c r="J189" s="396">
        <v>425.7</v>
      </c>
    </row>
    <row r="190" spans="1:10" ht="13.5" thickBot="1">
      <c r="A190" s="621" t="s">
        <v>307</v>
      </c>
      <c r="B190" s="638" t="s">
        <v>474</v>
      </c>
      <c r="C190" s="693" t="s">
        <v>603</v>
      </c>
      <c r="D190" s="665" t="s">
        <v>522</v>
      </c>
      <c r="E190" s="638" t="s">
        <v>695</v>
      </c>
      <c r="F190" s="650">
        <v>531</v>
      </c>
      <c r="G190" s="621">
        <v>465</v>
      </c>
      <c r="H190" s="761">
        <v>465</v>
      </c>
      <c r="I190" s="28">
        <v>418.5</v>
      </c>
      <c r="J190" s="396">
        <v>80.5</v>
      </c>
    </row>
    <row r="191" spans="1:10" ht="13.5" thickBot="1">
      <c r="A191" s="621" t="s">
        <v>308</v>
      </c>
      <c r="B191" s="638" t="s">
        <v>966</v>
      </c>
      <c r="C191" s="693" t="s">
        <v>603</v>
      </c>
      <c r="D191" s="672" t="s">
        <v>524</v>
      </c>
      <c r="E191" s="638" t="s">
        <v>532</v>
      </c>
      <c r="F191" s="650">
        <v>337.5</v>
      </c>
      <c r="G191" s="621">
        <v>296</v>
      </c>
      <c r="H191" s="761">
        <v>296</v>
      </c>
      <c r="I191" s="28">
        <v>266.39999999999998</v>
      </c>
      <c r="J191" s="396">
        <v>266.39999999999998</v>
      </c>
    </row>
    <row r="192" spans="1:10" ht="13.5" thickBot="1">
      <c r="A192" s="726" t="s">
        <v>309</v>
      </c>
      <c r="B192" s="623"/>
      <c r="C192" s="708"/>
      <c r="D192" s="745"/>
      <c r="E192" s="645"/>
      <c r="F192" s="709"/>
      <c r="G192" s="641"/>
      <c r="H192" s="710"/>
      <c r="I192" s="653"/>
    </row>
    <row r="193" spans="1:10" ht="13.5" thickBot="1">
      <c r="A193" s="727" t="s">
        <v>310</v>
      </c>
      <c r="B193" s="641" t="s">
        <v>311</v>
      </c>
      <c r="C193" s="647" t="s">
        <v>603</v>
      </c>
      <c r="D193" s="688" t="s">
        <v>522</v>
      </c>
      <c r="E193" s="624" t="s">
        <v>695</v>
      </c>
      <c r="F193" s="650">
        <v>590</v>
      </c>
      <c r="G193" s="625">
        <v>465</v>
      </c>
      <c r="H193" s="764">
        <v>465</v>
      </c>
      <c r="I193" s="28">
        <v>418.5</v>
      </c>
      <c r="J193" s="396">
        <v>80.5</v>
      </c>
    </row>
    <row r="194" spans="1:10" ht="13.5" thickBot="1">
      <c r="A194" s="727" t="s">
        <v>312</v>
      </c>
      <c r="B194" s="641" t="s">
        <v>311</v>
      </c>
      <c r="C194" s="647" t="s">
        <v>1065</v>
      </c>
      <c r="D194" s="689" t="s">
        <v>523</v>
      </c>
      <c r="E194" s="624" t="s">
        <v>532</v>
      </c>
      <c r="F194" s="650">
        <v>209</v>
      </c>
      <c r="G194" s="625">
        <v>165</v>
      </c>
      <c r="H194" s="764">
        <v>165</v>
      </c>
      <c r="I194" s="28">
        <v>148.5</v>
      </c>
      <c r="J194" s="396">
        <v>148.5</v>
      </c>
    </row>
    <row r="195" spans="1:10" ht="13.5" thickBot="1">
      <c r="A195" s="727" t="s">
        <v>313</v>
      </c>
      <c r="B195" s="641" t="s">
        <v>314</v>
      </c>
      <c r="C195" s="647" t="s">
        <v>602</v>
      </c>
      <c r="D195" s="689" t="s">
        <v>521</v>
      </c>
      <c r="E195" s="624" t="s">
        <v>695</v>
      </c>
      <c r="F195" s="650">
        <v>620</v>
      </c>
      <c r="G195" s="625">
        <v>489</v>
      </c>
      <c r="H195" s="764">
        <v>489</v>
      </c>
      <c r="I195" s="28">
        <v>440.1</v>
      </c>
      <c r="J195" s="396">
        <v>39</v>
      </c>
    </row>
    <row r="196" spans="1:10" ht="13.5" thickBot="1">
      <c r="A196" s="727" t="s">
        <v>315</v>
      </c>
      <c r="B196" s="641" t="s">
        <v>311</v>
      </c>
      <c r="C196" s="711" t="s">
        <v>602</v>
      </c>
      <c r="D196" s="746" t="s">
        <v>525</v>
      </c>
      <c r="E196" s="712" t="s">
        <v>695</v>
      </c>
      <c r="F196" s="650">
        <v>640</v>
      </c>
      <c r="G196" s="625">
        <v>504</v>
      </c>
      <c r="H196" s="764">
        <v>504</v>
      </c>
      <c r="I196" s="28">
        <v>454.5</v>
      </c>
      <c r="J196" s="396">
        <v>40</v>
      </c>
    </row>
    <row r="197" spans="1:10" ht="13.5" thickBot="1">
      <c r="A197" s="727" t="s">
        <v>316</v>
      </c>
      <c r="B197" s="641" t="s">
        <v>966</v>
      </c>
      <c r="C197" s="713" t="s">
        <v>602</v>
      </c>
      <c r="D197" s="747" t="s">
        <v>525</v>
      </c>
      <c r="E197" s="627" t="s">
        <v>695</v>
      </c>
      <c r="F197" s="650">
        <v>620</v>
      </c>
      <c r="G197" s="625">
        <v>489</v>
      </c>
      <c r="H197" s="764">
        <v>489</v>
      </c>
      <c r="I197" s="28">
        <v>440.1</v>
      </c>
      <c r="J197" s="396">
        <v>39</v>
      </c>
    </row>
    <row r="198" spans="1:10" ht="13.5" thickBot="1">
      <c r="A198" s="726" t="s">
        <v>317</v>
      </c>
      <c r="B198" s="627"/>
      <c r="C198" s="645"/>
      <c r="D198" s="748"/>
      <c r="E198" s="624"/>
      <c r="F198" s="707"/>
      <c r="G198" s="627"/>
      <c r="H198" s="656"/>
      <c r="I198" s="653"/>
    </row>
    <row r="199" spans="1:10" ht="13.5" thickBot="1">
      <c r="A199" s="727" t="s">
        <v>318</v>
      </c>
      <c r="B199" s="638" t="s">
        <v>966</v>
      </c>
      <c r="C199" s="648" t="s">
        <v>319</v>
      </c>
      <c r="D199" s="694" t="s">
        <v>530</v>
      </c>
      <c r="E199" s="624" t="s">
        <v>532</v>
      </c>
      <c r="F199" s="650">
        <v>899</v>
      </c>
      <c r="G199" s="624">
        <v>709</v>
      </c>
      <c r="H199" s="765">
        <v>709</v>
      </c>
      <c r="I199" s="28">
        <v>638.1</v>
      </c>
      <c r="J199" s="396">
        <v>638.1</v>
      </c>
    </row>
    <row r="201" spans="1:10" ht="26.25">
      <c r="A201" s="106" t="s">
        <v>933</v>
      </c>
      <c r="B201"/>
      <c r="C201" s="143"/>
      <c r="D201" s="143"/>
      <c r="E201" s="143"/>
      <c r="H201" s="729"/>
    </row>
    <row r="202" spans="1:10" ht="26.25">
      <c r="A202" s="106" t="s">
        <v>1</v>
      </c>
      <c r="B202"/>
      <c r="C202" s="143"/>
      <c r="D202" s="143"/>
      <c r="E202" s="143"/>
      <c r="H202" s="729"/>
    </row>
    <row r="203" spans="1:10">
      <c r="A203"/>
      <c r="B203"/>
      <c r="C203" s="143"/>
      <c r="D203" s="143"/>
      <c r="E203" s="143"/>
      <c r="H203" s="729"/>
    </row>
    <row r="204" spans="1:10">
      <c r="A204"/>
      <c r="B204"/>
      <c r="C204" s="143"/>
      <c r="D204" s="143"/>
      <c r="E204" s="143"/>
      <c r="H204" s="729"/>
    </row>
    <row r="205" spans="1:10" ht="26.25">
      <c r="A205" s="106" t="s">
        <v>933</v>
      </c>
      <c r="B205"/>
      <c r="C205" s="143"/>
      <c r="D205" s="143"/>
      <c r="E205" s="143"/>
      <c r="H205" s="729"/>
    </row>
    <row r="206" spans="1:10">
      <c r="A206"/>
      <c r="B206"/>
      <c r="C206" s="143"/>
      <c r="D206" s="143"/>
      <c r="E206" s="143"/>
      <c r="H206" s="729"/>
    </row>
    <row r="207" spans="1:10">
      <c r="A207" s="161"/>
      <c r="B207" s="161"/>
      <c r="C207" s="162"/>
      <c r="D207" s="162"/>
      <c r="E207" s="162"/>
      <c r="F207" s="161"/>
      <c r="G207" s="161"/>
      <c r="H207" s="730"/>
    </row>
    <row r="208" spans="1:10" ht="20.25" thickBot="1">
      <c r="A208" s="731" t="s">
        <v>2</v>
      </c>
      <c r="B208" s="269"/>
      <c r="C208" s="162"/>
      <c r="D208" s="162"/>
      <c r="E208" s="162"/>
      <c r="F208" s="732"/>
      <c r="G208" s="732"/>
      <c r="H208" s="730"/>
    </row>
    <row r="209" spans="1:10">
      <c r="A209" s="733" t="s">
        <v>3</v>
      </c>
      <c r="B209" s="170" t="s">
        <v>952</v>
      </c>
      <c r="C209" s="171" t="s">
        <v>4</v>
      </c>
      <c r="D209" s="171" t="s">
        <v>522</v>
      </c>
      <c r="E209" s="171" t="s">
        <v>531</v>
      </c>
      <c r="F209" s="172">
        <v>626</v>
      </c>
      <c r="G209" s="173">
        <v>494</v>
      </c>
      <c r="H209" s="766">
        <f t="shared" ref="H209:H231" si="4">G209*0.9</f>
        <v>444.6</v>
      </c>
      <c r="I209" s="28">
        <v>444.6</v>
      </c>
      <c r="J209" s="28">
        <v>87.3</v>
      </c>
    </row>
    <row r="210" spans="1:10">
      <c r="A210" s="734" t="s">
        <v>5</v>
      </c>
      <c r="B210" s="128" t="s">
        <v>952</v>
      </c>
      <c r="C210" s="146" t="s">
        <v>6</v>
      </c>
      <c r="D210" s="146" t="s">
        <v>523</v>
      </c>
      <c r="E210" s="146" t="s">
        <v>532</v>
      </c>
      <c r="F210" s="141">
        <v>186.99</v>
      </c>
      <c r="G210" s="138">
        <v>148</v>
      </c>
      <c r="H210" s="767">
        <f t="shared" si="4"/>
        <v>133.20000000000002</v>
      </c>
      <c r="I210" s="28">
        <v>133.19999999999999</v>
      </c>
      <c r="J210" s="28">
        <v>133.19999999999999</v>
      </c>
    </row>
    <row r="211" spans="1:10">
      <c r="A211" s="734" t="s">
        <v>7</v>
      </c>
      <c r="B211" s="128" t="s">
        <v>952</v>
      </c>
      <c r="C211" s="146" t="s">
        <v>8</v>
      </c>
      <c r="D211" s="146" t="s">
        <v>524</v>
      </c>
      <c r="E211" s="146" t="s">
        <v>532</v>
      </c>
      <c r="F211" s="141">
        <v>104.01</v>
      </c>
      <c r="G211" s="138">
        <v>82</v>
      </c>
      <c r="H211" s="767">
        <f t="shared" si="4"/>
        <v>73.8</v>
      </c>
      <c r="I211" s="28">
        <v>73.8</v>
      </c>
      <c r="J211" s="28">
        <v>73.8</v>
      </c>
    </row>
    <row r="212" spans="1:10" ht="13.5" thickBot="1">
      <c r="A212" s="735" t="s">
        <v>9</v>
      </c>
      <c r="B212" s="736" t="s">
        <v>952</v>
      </c>
      <c r="C212" s="174" t="s">
        <v>10</v>
      </c>
      <c r="D212" s="174" t="s">
        <v>530</v>
      </c>
      <c r="E212" s="174" t="s">
        <v>532</v>
      </c>
      <c r="F212" s="175">
        <v>1180</v>
      </c>
      <c r="G212" s="176">
        <v>930</v>
      </c>
      <c r="H212" s="768">
        <f t="shared" si="4"/>
        <v>837</v>
      </c>
      <c r="I212" s="28">
        <v>837</v>
      </c>
      <c r="J212" s="28">
        <v>837</v>
      </c>
    </row>
    <row r="213" spans="1:10" ht="20.25" thickBot="1">
      <c r="A213" s="737" t="s">
        <v>11</v>
      </c>
      <c r="B213" s="738"/>
      <c r="C213" s="739"/>
      <c r="D213" s="739"/>
      <c r="E213" s="739"/>
      <c r="F213" s="740"/>
      <c r="G213" s="741"/>
      <c r="H213" s="729"/>
    </row>
    <row r="214" spans="1:10">
      <c r="A214" s="128" t="s">
        <v>12</v>
      </c>
      <c r="B214" s="128" t="s">
        <v>482</v>
      </c>
      <c r="C214" s="146" t="s">
        <v>4</v>
      </c>
      <c r="D214" s="146" t="s">
        <v>522</v>
      </c>
      <c r="E214" s="146" t="s">
        <v>531</v>
      </c>
      <c r="F214" s="141">
        <v>530</v>
      </c>
      <c r="G214" s="138">
        <v>418</v>
      </c>
      <c r="H214" s="742">
        <f t="shared" si="4"/>
        <v>376.2</v>
      </c>
      <c r="I214" s="28">
        <v>376.2</v>
      </c>
      <c r="J214" s="28">
        <v>73.8</v>
      </c>
    </row>
    <row r="215" spans="1:10">
      <c r="A215" s="128" t="s">
        <v>13</v>
      </c>
      <c r="B215" s="128" t="s">
        <v>481</v>
      </c>
      <c r="C215" s="146" t="s">
        <v>4</v>
      </c>
      <c r="D215" s="146" t="s">
        <v>522</v>
      </c>
      <c r="E215" s="146" t="s">
        <v>531</v>
      </c>
      <c r="F215" s="141">
        <v>530</v>
      </c>
      <c r="G215" s="138">
        <v>418</v>
      </c>
      <c r="H215" s="742">
        <f t="shared" si="4"/>
        <v>376.2</v>
      </c>
      <c r="I215" s="28">
        <v>376.2</v>
      </c>
      <c r="J215" s="28">
        <v>73.8</v>
      </c>
    </row>
    <row r="216" spans="1:10">
      <c r="A216" s="128" t="s">
        <v>14</v>
      </c>
      <c r="B216" s="128" t="s">
        <v>482</v>
      </c>
      <c r="C216" s="146" t="s">
        <v>6</v>
      </c>
      <c r="D216" s="146" t="s">
        <v>523</v>
      </c>
      <c r="E216" s="146" t="s">
        <v>532</v>
      </c>
      <c r="F216" s="141">
        <v>219</v>
      </c>
      <c r="G216" s="138">
        <v>173</v>
      </c>
      <c r="H216" s="742">
        <f t="shared" si="4"/>
        <v>155.70000000000002</v>
      </c>
      <c r="I216" s="28">
        <v>155.69999999999999</v>
      </c>
      <c r="J216" s="28">
        <v>155.69999999999999</v>
      </c>
    </row>
    <row r="217" spans="1:10">
      <c r="A217" s="128" t="s">
        <v>15</v>
      </c>
      <c r="B217" s="128" t="s">
        <v>481</v>
      </c>
      <c r="C217" s="146" t="s">
        <v>6</v>
      </c>
      <c r="D217" s="146" t="s">
        <v>523</v>
      </c>
      <c r="E217" s="146" t="s">
        <v>532</v>
      </c>
      <c r="F217" s="141">
        <v>219</v>
      </c>
      <c r="G217" s="138">
        <v>173</v>
      </c>
      <c r="H217" s="742">
        <f t="shared" si="4"/>
        <v>155.70000000000002</v>
      </c>
      <c r="I217" s="28">
        <v>155.69999999999999</v>
      </c>
      <c r="J217" s="28">
        <v>155.69999999999999</v>
      </c>
    </row>
    <row r="218" spans="1:10">
      <c r="A218" s="128" t="s">
        <v>16</v>
      </c>
      <c r="B218" s="128" t="s">
        <v>482</v>
      </c>
      <c r="C218" s="146" t="s">
        <v>8</v>
      </c>
      <c r="D218" s="146" t="s">
        <v>524</v>
      </c>
      <c r="E218" s="146" t="s">
        <v>532</v>
      </c>
      <c r="F218" s="141">
        <v>119</v>
      </c>
      <c r="G218" s="138">
        <v>94</v>
      </c>
      <c r="H218" s="742">
        <f t="shared" si="4"/>
        <v>84.600000000000009</v>
      </c>
      <c r="I218" s="28">
        <v>84.6</v>
      </c>
      <c r="J218" s="28">
        <v>84.6</v>
      </c>
    </row>
    <row r="219" spans="1:10" ht="13.5" thickBot="1">
      <c r="A219" s="128" t="s">
        <v>17</v>
      </c>
      <c r="B219" s="128" t="s">
        <v>481</v>
      </c>
      <c r="C219" s="146" t="s">
        <v>8</v>
      </c>
      <c r="D219" s="146" t="s">
        <v>524</v>
      </c>
      <c r="E219" s="146" t="s">
        <v>532</v>
      </c>
      <c r="F219" s="141">
        <v>119</v>
      </c>
      <c r="G219" s="138">
        <v>94</v>
      </c>
      <c r="H219" s="742">
        <f t="shared" si="4"/>
        <v>84.600000000000009</v>
      </c>
      <c r="I219" s="28">
        <v>84.6</v>
      </c>
      <c r="J219" s="28">
        <v>84.6</v>
      </c>
    </row>
    <row r="220" spans="1:10" ht="20.25" thickBot="1">
      <c r="A220" s="743" t="s">
        <v>18</v>
      </c>
      <c r="B220" s="23"/>
      <c r="C220" s="144"/>
      <c r="D220" s="144"/>
      <c r="E220" s="144"/>
      <c r="F220" s="14"/>
      <c r="G220" s="15"/>
      <c r="H220" s="729"/>
    </row>
    <row r="221" spans="1:10">
      <c r="A221" s="128" t="s">
        <v>19</v>
      </c>
      <c r="B221" s="128" t="s">
        <v>472</v>
      </c>
      <c r="C221" s="146" t="s">
        <v>603</v>
      </c>
      <c r="D221" s="146" t="s">
        <v>522</v>
      </c>
      <c r="E221" s="146" t="s">
        <v>531</v>
      </c>
      <c r="F221" s="141">
        <v>575</v>
      </c>
      <c r="G221" s="138">
        <v>454</v>
      </c>
      <c r="H221" s="742">
        <f t="shared" si="4"/>
        <v>408.6</v>
      </c>
      <c r="I221" s="28">
        <v>408.6</v>
      </c>
      <c r="J221" s="28">
        <v>80.099999999999994</v>
      </c>
    </row>
    <row r="222" spans="1:10" ht="13.5" thickBot="1">
      <c r="A222" s="128" t="s">
        <v>20</v>
      </c>
      <c r="B222" s="128" t="s">
        <v>465</v>
      </c>
      <c r="C222" s="146" t="s">
        <v>603</v>
      </c>
      <c r="D222" s="146" t="s">
        <v>522</v>
      </c>
      <c r="E222" s="146" t="s">
        <v>531</v>
      </c>
      <c r="F222" s="141">
        <v>575</v>
      </c>
      <c r="G222" s="138">
        <v>454</v>
      </c>
      <c r="H222" s="742">
        <f t="shared" si="4"/>
        <v>408.6</v>
      </c>
      <c r="I222" s="28">
        <v>408.6</v>
      </c>
      <c r="J222" s="28">
        <v>80.099999999999994</v>
      </c>
    </row>
    <row r="223" spans="1:10" ht="20.25" thickBot="1">
      <c r="A223" s="743" t="s">
        <v>21</v>
      </c>
      <c r="B223" s="23"/>
      <c r="C223" s="144"/>
      <c r="D223" s="144"/>
      <c r="E223" s="144"/>
      <c r="F223" s="14"/>
      <c r="G223" s="15"/>
      <c r="H223" s="729"/>
    </row>
    <row r="224" spans="1:10" ht="13.5" thickBot="1">
      <c r="A224" s="128" t="s">
        <v>22</v>
      </c>
      <c r="B224" s="128" t="s">
        <v>966</v>
      </c>
      <c r="C224" s="146" t="s">
        <v>1000</v>
      </c>
      <c r="D224" s="146" t="s">
        <v>522</v>
      </c>
      <c r="E224" s="146" t="s">
        <v>531</v>
      </c>
      <c r="F224" s="141">
        <v>499</v>
      </c>
      <c r="G224" s="138">
        <v>394</v>
      </c>
      <c r="H224" s="744">
        <f t="shared" si="4"/>
        <v>354.6</v>
      </c>
      <c r="I224" s="28">
        <v>354.6</v>
      </c>
      <c r="J224" s="28">
        <v>39</v>
      </c>
    </row>
    <row r="225" spans="1:10" ht="20.25" thickBot="1">
      <c r="A225" s="743" t="s">
        <v>23</v>
      </c>
      <c r="B225" s="23"/>
      <c r="C225" s="144"/>
      <c r="D225" s="144"/>
      <c r="E225" s="144"/>
      <c r="F225" s="14"/>
      <c r="G225" s="15"/>
      <c r="H225" s="729"/>
    </row>
    <row r="226" spans="1:10" ht="13.5" thickBot="1">
      <c r="A226" s="128" t="s">
        <v>24</v>
      </c>
      <c r="B226" s="128" t="s">
        <v>474</v>
      </c>
      <c r="C226" s="146" t="s">
        <v>4</v>
      </c>
      <c r="D226" s="146" t="s">
        <v>522</v>
      </c>
      <c r="E226" s="146" t="s">
        <v>531</v>
      </c>
      <c r="F226" s="141">
        <v>585</v>
      </c>
      <c r="G226" s="138">
        <v>461</v>
      </c>
      <c r="H226" s="742">
        <f t="shared" si="4"/>
        <v>414.90000000000003</v>
      </c>
      <c r="I226" s="28">
        <v>414.9</v>
      </c>
      <c r="J226" s="28">
        <v>80</v>
      </c>
    </row>
    <row r="227" spans="1:10" ht="20.25" thickBot="1">
      <c r="A227" s="743" t="s">
        <v>25</v>
      </c>
      <c r="B227" s="23"/>
      <c r="C227" s="144"/>
      <c r="D227" s="144"/>
      <c r="E227" s="144"/>
      <c r="F227" s="14"/>
      <c r="G227" s="15"/>
      <c r="H227" s="729"/>
    </row>
    <row r="228" spans="1:10">
      <c r="A228" s="128" t="s">
        <v>26</v>
      </c>
      <c r="B228" s="128" t="s">
        <v>472</v>
      </c>
      <c r="C228" s="146" t="s">
        <v>27</v>
      </c>
      <c r="D228" s="146" t="s">
        <v>530</v>
      </c>
      <c r="E228" s="146" t="s">
        <v>532</v>
      </c>
      <c r="F228" s="141">
        <v>1300</v>
      </c>
      <c r="G228" s="138">
        <v>1025</v>
      </c>
      <c r="H228" s="742">
        <f t="shared" si="4"/>
        <v>922.5</v>
      </c>
      <c r="I228" s="28">
        <v>922.5</v>
      </c>
      <c r="J228" s="28">
        <v>922.5</v>
      </c>
    </row>
    <row r="229" spans="1:10">
      <c r="A229" s="128" t="s">
        <v>28</v>
      </c>
      <c r="B229" s="128" t="s">
        <v>471</v>
      </c>
      <c r="C229" s="146" t="s">
        <v>27</v>
      </c>
      <c r="D229" s="146" t="s">
        <v>530</v>
      </c>
      <c r="E229" s="146" t="s">
        <v>532</v>
      </c>
      <c r="F229" s="141">
        <v>1300</v>
      </c>
      <c r="G229" s="138">
        <v>1025</v>
      </c>
      <c r="H229" s="742">
        <f t="shared" si="4"/>
        <v>922.5</v>
      </c>
      <c r="I229" s="28">
        <v>922.5</v>
      </c>
      <c r="J229" s="28">
        <v>922.5</v>
      </c>
    </row>
    <row r="230" spans="1:10">
      <c r="A230" s="128" t="s">
        <v>29</v>
      </c>
      <c r="B230" s="128" t="s">
        <v>472</v>
      </c>
      <c r="C230" s="146" t="s">
        <v>603</v>
      </c>
      <c r="D230" s="146" t="s">
        <v>522</v>
      </c>
      <c r="E230" s="146" t="s">
        <v>531</v>
      </c>
      <c r="F230" s="141">
        <v>559</v>
      </c>
      <c r="G230" s="138">
        <v>441</v>
      </c>
      <c r="H230" s="742">
        <f t="shared" si="4"/>
        <v>396.90000000000003</v>
      </c>
      <c r="I230" s="28">
        <v>396.9</v>
      </c>
      <c r="J230" s="28">
        <v>76.760000000000005</v>
      </c>
    </row>
    <row r="231" spans="1:10">
      <c r="A231" s="128" t="s">
        <v>30</v>
      </c>
      <c r="B231" s="128" t="s">
        <v>471</v>
      </c>
      <c r="C231" s="146" t="s">
        <v>603</v>
      </c>
      <c r="D231" s="146" t="s">
        <v>522</v>
      </c>
      <c r="E231" s="146" t="s">
        <v>531</v>
      </c>
      <c r="F231" s="141">
        <v>559</v>
      </c>
      <c r="G231" s="138">
        <v>441</v>
      </c>
      <c r="H231" s="742">
        <f t="shared" si="4"/>
        <v>396.90000000000003</v>
      </c>
      <c r="I231" s="28">
        <v>396.9</v>
      </c>
      <c r="J231" s="28">
        <v>76.760000000000005</v>
      </c>
    </row>
  </sheetData>
  <mergeCells count="5">
    <mergeCell ref="J12:J17"/>
    <mergeCell ref="G12:G17"/>
    <mergeCell ref="F12:F17"/>
    <mergeCell ref="H12:H17"/>
    <mergeCell ref="I12:I17"/>
  </mergeCells>
  <phoneticPr fontId="24" type="noConversion"/>
  <pageMargins left="0.17" right="0.17" top="0.22" bottom="0.16" header="0.22" footer="0.16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22" workbookViewId="0">
      <selection activeCell="C37" sqref="C37"/>
    </sheetView>
  </sheetViews>
  <sheetFormatPr defaultRowHeight="11.25"/>
  <cols>
    <col min="1" max="1" width="73.28515625" style="104" customWidth="1"/>
    <col min="2" max="2" width="16.42578125" style="105" customWidth="1"/>
    <col min="3" max="3" width="10.42578125" style="105" customWidth="1"/>
    <col min="4" max="4" width="10.85546875" style="105" customWidth="1"/>
    <col min="5" max="5" width="10" style="105" customWidth="1"/>
    <col min="6" max="6" width="10.85546875" style="105" customWidth="1"/>
    <col min="7" max="7" width="10.42578125" style="105" customWidth="1"/>
    <col min="8" max="16384" width="9.140625" style="104"/>
  </cols>
  <sheetData>
    <row r="1" spans="1:9" s="85" customFormat="1" ht="26.25">
      <c r="A1" s="81" t="s">
        <v>833</v>
      </c>
      <c r="B1" s="82"/>
      <c r="C1" s="82"/>
      <c r="D1" s="82"/>
      <c r="E1" s="82"/>
      <c r="F1" s="83"/>
      <c r="G1" s="84"/>
    </row>
    <row r="2" spans="1:9" s="87" customFormat="1" ht="98.25" customHeight="1">
      <c r="A2" s="86" t="s">
        <v>834</v>
      </c>
      <c r="B2" s="838" t="s">
        <v>835</v>
      </c>
      <c r="C2" s="838"/>
      <c r="D2" s="838" t="s">
        <v>896</v>
      </c>
      <c r="E2" s="838"/>
      <c r="F2" s="839" t="s">
        <v>836</v>
      </c>
      <c r="G2" s="840"/>
    </row>
    <row r="3" spans="1:9" s="89" customFormat="1" ht="51.75" customHeight="1">
      <c r="A3" s="88" t="s">
        <v>837</v>
      </c>
      <c r="B3" s="841"/>
      <c r="C3" s="842"/>
      <c r="D3" s="843"/>
      <c r="E3" s="844"/>
      <c r="F3" s="843"/>
      <c r="G3" s="844"/>
    </row>
    <row r="4" spans="1:9" s="87" customFormat="1" ht="15" customHeight="1">
      <c r="A4" s="90" t="s">
        <v>37</v>
      </c>
      <c r="B4" s="91" t="s">
        <v>839</v>
      </c>
      <c r="C4" s="91" t="s">
        <v>841</v>
      </c>
      <c r="D4" s="91" t="s">
        <v>839</v>
      </c>
      <c r="E4" s="91" t="s">
        <v>841</v>
      </c>
      <c r="F4" s="91" t="s">
        <v>839</v>
      </c>
      <c r="G4" s="91" t="s">
        <v>841</v>
      </c>
    </row>
    <row r="5" spans="1:9" s="102" customFormat="1" ht="23.25" customHeight="1" thickBot="1">
      <c r="A5" s="151" t="s">
        <v>36</v>
      </c>
      <c r="B5" s="152">
        <v>186</v>
      </c>
      <c r="C5" s="153">
        <v>126</v>
      </c>
      <c r="D5" s="154">
        <v>196</v>
      </c>
      <c r="E5" s="154">
        <v>132</v>
      </c>
      <c r="F5" s="152">
        <v>280</v>
      </c>
      <c r="G5" s="154">
        <v>189</v>
      </c>
    </row>
    <row r="6" spans="1:9" s="102" customFormat="1" ht="23.25" customHeight="1">
      <c r="A6" s="94" t="s">
        <v>38</v>
      </c>
      <c r="B6" s="95">
        <v>184</v>
      </c>
      <c r="C6" s="101">
        <v>124</v>
      </c>
      <c r="D6" s="155">
        <v>194</v>
      </c>
      <c r="E6" s="155">
        <v>131</v>
      </c>
      <c r="F6" s="95">
        <v>277</v>
      </c>
      <c r="G6" s="155">
        <v>187</v>
      </c>
      <c r="I6" s="102" t="s">
        <v>849</v>
      </c>
    </row>
    <row r="7" spans="1:9" s="87" customFormat="1" ht="19.5" customHeight="1">
      <c r="A7" s="94" t="s">
        <v>39</v>
      </c>
      <c r="B7" s="101">
        <v>189</v>
      </c>
      <c r="C7" s="101">
        <v>128</v>
      </c>
      <c r="D7" s="101">
        <v>199</v>
      </c>
      <c r="E7" s="101">
        <v>134</v>
      </c>
      <c r="F7" s="101">
        <v>284</v>
      </c>
      <c r="G7" s="101">
        <v>192</v>
      </c>
    </row>
    <row r="8" spans="1:9" s="87" customFormat="1" ht="23.25" customHeight="1">
      <c r="A8" s="94" t="s">
        <v>40</v>
      </c>
      <c r="B8" s="101">
        <v>189</v>
      </c>
      <c r="C8" s="101">
        <v>128</v>
      </c>
      <c r="D8" s="101">
        <v>199</v>
      </c>
      <c r="E8" s="101">
        <v>134</v>
      </c>
      <c r="F8" s="101">
        <v>284</v>
      </c>
      <c r="G8" s="101">
        <v>192</v>
      </c>
    </row>
    <row r="9" spans="1:9" s="87" customFormat="1" ht="15" customHeight="1">
      <c r="A9" s="90" t="s">
        <v>838</v>
      </c>
      <c r="B9" s="91" t="s">
        <v>839</v>
      </c>
      <c r="C9" s="91" t="s">
        <v>841</v>
      </c>
      <c r="D9" s="91" t="s">
        <v>839</v>
      </c>
      <c r="E9" s="91" t="s">
        <v>841</v>
      </c>
      <c r="F9" s="91" t="s">
        <v>839</v>
      </c>
      <c r="G9" s="91" t="s">
        <v>841</v>
      </c>
    </row>
    <row r="10" spans="1:9" s="87" customFormat="1" ht="45" customHeight="1">
      <c r="A10" s="107" t="s">
        <v>852</v>
      </c>
      <c r="B10" s="93">
        <v>205</v>
      </c>
      <c r="C10" s="93">
        <v>138</v>
      </c>
      <c r="D10" s="109">
        <v>215</v>
      </c>
      <c r="E10" s="109">
        <v>145</v>
      </c>
      <c r="F10" s="93">
        <v>306</v>
      </c>
      <c r="G10" s="109">
        <v>207</v>
      </c>
    </row>
    <row r="11" spans="1:9" s="87" customFormat="1" ht="20.45" customHeight="1">
      <c r="A11" s="108" t="s">
        <v>895</v>
      </c>
      <c r="B11" s="93">
        <v>205</v>
      </c>
      <c r="C11" s="93">
        <v>138</v>
      </c>
      <c r="D11" s="109">
        <v>215</v>
      </c>
      <c r="E11" s="109">
        <v>145</v>
      </c>
      <c r="F11" s="93">
        <v>306</v>
      </c>
      <c r="G11" s="109">
        <v>207</v>
      </c>
    </row>
    <row r="12" spans="1:9" s="87" customFormat="1" ht="20.45" customHeight="1">
      <c r="A12" s="92" t="s">
        <v>842</v>
      </c>
      <c r="B12" s="95">
        <v>189</v>
      </c>
      <c r="C12" s="95">
        <v>128</v>
      </c>
      <c r="D12" s="96">
        <v>199</v>
      </c>
      <c r="E12" s="96">
        <v>134</v>
      </c>
      <c r="F12" s="95">
        <v>284</v>
      </c>
      <c r="G12" s="96">
        <v>192</v>
      </c>
    </row>
    <row r="13" spans="1:9" s="87" customFormat="1" ht="20.45" customHeight="1">
      <c r="A13" s="97" t="s">
        <v>843</v>
      </c>
      <c r="B13" s="95">
        <v>189</v>
      </c>
      <c r="C13" s="95">
        <v>128</v>
      </c>
      <c r="D13" s="96">
        <v>199</v>
      </c>
      <c r="E13" s="96">
        <v>134</v>
      </c>
      <c r="F13" s="95">
        <v>284</v>
      </c>
      <c r="G13" s="96">
        <v>192</v>
      </c>
    </row>
    <row r="14" spans="1:9" s="87" customFormat="1" ht="20.45" customHeight="1">
      <c r="A14" s="98" t="s">
        <v>844</v>
      </c>
      <c r="B14" s="95">
        <v>189</v>
      </c>
      <c r="C14" s="95">
        <v>128</v>
      </c>
      <c r="D14" s="96">
        <v>199</v>
      </c>
      <c r="E14" s="96">
        <v>134</v>
      </c>
      <c r="F14" s="95">
        <v>284</v>
      </c>
      <c r="G14" s="96">
        <v>192</v>
      </c>
    </row>
    <row r="15" spans="1:9" s="87" customFormat="1" ht="20.45" customHeight="1">
      <c r="A15" s="98" t="s">
        <v>845</v>
      </c>
      <c r="B15" s="95">
        <v>192</v>
      </c>
      <c r="C15" s="95">
        <v>130</v>
      </c>
      <c r="D15" s="96">
        <v>202</v>
      </c>
      <c r="E15" s="96">
        <v>136</v>
      </c>
      <c r="F15" s="95">
        <v>287</v>
      </c>
      <c r="G15" s="96">
        <v>194</v>
      </c>
    </row>
    <row r="16" spans="1:9" s="100" customFormat="1" ht="18.75" customHeight="1">
      <c r="A16" s="98" t="s">
        <v>846</v>
      </c>
      <c r="B16" s="95">
        <v>192</v>
      </c>
      <c r="C16" s="95">
        <v>130</v>
      </c>
      <c r="D16" s="96">
        <v>202</v>
      </c>
      <c r="E16" s="96">
        <v>136</v>
      </c>
      <c r="F16" s="95">
        <v>287</v>
      </c>
      <c r="G16" s="96">
        <v>194</v>
      </c>
    </row>
    <row r="17" spans="1:9" s="102" customFormat="1" ht="23.25" customHeight="1">
      <c r="A17" s="99" t="s">
        <v>847</v>
      </c>
      <c r="B17" s="95">
        <v>192</v>
      </c>
      <c r="C17" s="95">
        <v>130</v>
      </c>
      <c r="D17" s="96">
        <v>202</v>
      </c>
      <c r="E17" s="96">
        <v>136</v>
      </c>
      <c r="F17" s="95">
        <v>287</v>
      </c>
      <c r="G17" s="96">
        <v>194</v>
      </c>
    </row>
    <row r="18" spans="1:9" s="102" customFormat="1" ht="23.25" customHeight="1">
      <c r="A18" s="90" t="s">
        <v>848</v>
      </c>
      <c r="B18" s="91" t="s">
        <v>839</v>
      </c>
      <c r="C18" s="91" t="s">
        <v>841</v>
      </c>
      <c r="D18" s="91" t="s">
        <v>839</v>
      </c>
      <c r="E18" s="91" t="s">
        <v>841</v>
      </c>
      <c r="F18" s="91" t="s">
        <v>839</v>
      </c>
      <c r="G18" s="91" t="s">
        <v>841</v>
      </c>
    </row>
    <row r="19" spans="1:9" s="102" customFormat="1" ht="23.25" customHeight="1">
      <c r="A19" s="94" t="s">
        <v>1073</v>
      </c>
      <c r="B19" s="95">
        <v>184</v>
      </c>
      <c r="C19" s="101">
        <v>124</v>
      </c>
      <c r="D19" s="96">
        <v>194</v>
      </c>
      <c r="E19" s="96">
        <v>131</v>
      </c>
      <c r="F19" s="95">
        <v>277</v>
      </c>
      <c r="G19" s="96">
        <v>187</v>
      </c>
      <c r="I19" s="102" t="s">
        <v>849</v>
      </c>
    </row>
    <row r="20" spans="1:9" s="102" customFormat="1" ht="23.25" customHeight="1">
      <c r="A20" s="94" t="s">
        <v>1074</v>
      </c>
      <c r="B20" s="95">
        <v>184</v>
      </c>
      <c r="C20" s="101">
        <v>124</v>
      </c>
      <c r="D20" s="96">
        <v>194</v>
      </c>
      <c r="E20" s="96">
        <v>131</v>
      </c>
      <c r="F20" s="95">
        <v>277</v>
      </c>
      <c r="G20" s="96">
        <v>187</v>
      </c>
    </row>
    <row r="21" spans="1:9" s="102" customFormat="1" ht="23.25" customHeight="1">
      <c r="A21" s="94" t="s">
        <v>1075</v>
      </c>
      <c r="B21" s="95">
        <v>184</v>
      </c>
      <c r="C21" s="101">
        <v>124</v>
      </c>
      <c r="D21" s="96">
        <v>194</v>
      </c>
      <c r="E21" s="96">
        <v>131</v>
      </c>
      <c r="F21" s="95">
        <v>277</v>
      </c>
      <c r="G21" s="96">
        <v>187</v>
      </c>
    </row>
    <row r="22" spans="1:9" s="102" customFormat="1" ht="23.25" customHeight="1">
      <c r="A22" s="94" t="s">
        <v>1076</v>
      </c>
      <c r="B22" s="95">
        <v>184</v>
      </c>
      <c r="C22" s="101">
        <v>124</v>
      </c>
      <c r="D22" s="96">
        <v>194</v>
      </c>
      <c r="E22" s="96">
        <v>131</v>
      </c>
      <c r="F22" s="95">
        <v>277</v>
      </c>
      <c r="G22" s="96">
        <v>187</v>
      </c>
    </row>
    <row r="23" spans="1:9" s="102" customFormat="1" ht="23.25" customHeight="1">
      <c r="A23" s="94" t="s">
        <v>1077</v>
      </c>
      <c r="B23" s="95">
        <v>184</v>
      </c>
      <c r="C23" s="101">
        <v>124</v>
      </c>
      <c r="D23" s="96">
        <v>194</v>
      </c>
      <c r="E23" s="96">
        <v>131</v>
      </c>
      <c r="F23" s="95">
        <v>277</v>
      </c>
      <c r="G23" s="96">
        <v>187</v>
      </c>
      <c r="H23" s="103"/>
      <c r="I23" s="103"/>
    </row>
    <row r="24" spans="1:9" s="102" customFormat="1" ht="23.25" customHeight="1">
      <c r="A24" s="94" t="s">
        <v>1078</v>
      </c>
      <c r="B24" s="95">
        <v>184</v>
      </c>
      <c r="C24" s="101">
        <v>124</v>
      </c>
      <c r="D24" s="96">
        <v>194</v>
      </c>
      <c r="E24" s="96">
        <v>131</v>
      </c>
      <c r="F24" s="95">
        <v>277</v>
      </c>
      <c r="G24" s="96">
        <v>187</v>
      </c>
      <c r="H24" s="103"/>
      <c r="I24" s="103"/>
    </row>
    <row r="25" spans="1:9" s="102" customFormat="1" ht="23.25" customHeight="1">
      <c r="A25" s="94" t="s">
        <v>1079</v>
      </c>
      <c r="B25" s="95">
        <v>184</v>
      </c>
      <c r="C25" s="101">
        <v>124</v>
      </c>
      <c r="D25" s="96">
        <v>194</v>
      </c>
      <c r="E25" s="96">
        <v>131</v>
      </c>
      <c r="F25" s="95">
        <v>277</v>
      </c>
      <c r="G25" s="96">
        <v>187</v>
      </c>
      <c r="H25" s="103"/>
      <c r="I25" s="103"/>
    </row>
    <row r="26" spans="1:9" s="102" customFormat="1" ht="23.25" customHeight="1">
      <c r="A26" s="94" t="s">
        <v>1080</v>
      </c>
      <c r="B26" s="95">
        <v>189</v>
      </c>
      <c r="C26" s="101">
        <v>128</v>
      </c>
      <c r="D26" s="96">
        <v>199</v>
      </c>
      <c r="E26" s="96">
        <v>134</v>
      </c>
      <c r="F26" s="95">
        <v>284</v>
      </c>
      <c r="G26" s="96">
        <v>192</v>
      </c>
      <c r="H26" s="103"/>
      <c r="I26" s="103"/>
    </row>
    <row r="27" spans="1:9" s="102" customFormat="1" ht="23.25" customHeight="1">
      <c r="A27" s="94" t="s">
        <v>1093</v>
      </c>
      <c r="B27" s="95">
        <v>189</v>
      </c>
      <c r="C27" s="101">
        <v>128</v>
      </c>
      <c r="D27" s="96">
        <v>199</v>
      </c>
      <c r="E27" s="96">
        <v>134</v>
      </c>
      <c r="F27" s="95">
        <v>284</v>
      </c>
      <c r="G27" s="96">
        <v>192</v>
      </c>
      <c r="H27" s="103"/>
      <c r="I27" s="103"/>
    </row>
    <row r="28" spans="1:9" ht="19.5">
      <c r="A28" s="94" t="s">
        <v>1094</v>
      </c>
      <c r="B28" s="95">
        <v>189</v>
      </c>
      <c r="C28" s="101">
        <v>128</v>
      </c>
      <c r="D28" s="96">
        <v>199</v>
      </c>
      <c r="E28" s="96">
        <v>134</v>
      </c>
      <c r="F28" s="95">
        <v>284</v>
      </c>
      <c r="G28" s="96">
        <v>192</v>
      </c>
    </row>
    <row r="29" spans="1:9" ht="19.5">
      <c r="A29" s="94" t="s">
        <v>1095</v>
      </c>
      <c r="B29" s="95">
        <v>189</v>
      </c>
      <c r="C29" s="101">
        <v>128</v>
      </c>
      <c r="D29" s="96">
        <v>199</v>
      </c>
      <c r="E29" s="96">
        <v>134</v>
      </c>
      <c r="F29" s="95">
        <v>284</v>
      </c>
      <c r="G29" s="96">
        <v>192</v>
      </c>
    </row>
    <row r="34" spans="1:8" ht="12" thickBot="1"/>
    <row r="35" spans="1:8" ht="86.25" thickBot="1">
      <c r="A35" s="280" t="s">
        <v>1096</v>
      </c>
      <c r="B35" s="281" t="s">
        <v>1097</v>
      </c>
      <c r="C35" s="281" t="s">
        <v>1098</v>
      </c>
      <c r="D35" s="835" t="s">
        <v>1099</v>
      </c>
      <c r="E35" s="835"/>
      <c r="F35" s="836" t="s">
        <v>1100</v>
      </c>
      <c r="G35" s="836"/>
      <c r="H35" s="282" t="s">
        <v>1101</v>
      </c>
    </row>
    <row r="36" spans="1:8" ht="15">
      <c r="A36" s="276" t="s">
        <v>1102</v>
      </c>
      <c r="B36" s="277" t="s">
        <v>1103</v>
      </c>
      <c r="C36" s="278">
        <v>20</v>
      </c>
      <c r="D36" s="837">
        <v>101.25</v>
      </c>
      <c r="E36" s="837"/>
      <c r="F36" s="837">
        <v>112.5</v>
      </c>
      <c r="G36" s="837"/>
      <c r="H36" s="279">
        <v>140</v>
      </c>
    </row>
    <row r="37" spans="1:8" ht="15.75" thickBot="1">
      <c r="A37" s="272" t="s">
        <v>1104</v>
      </c>
      <c r="B37" s="273" t="s">
        <v>1105</v>
      </c>
      <c r="C37" s="274">
        <v>1</v>
      </c>
      <c r="D37" s="833" t="s">
        <v>1106</v>
      </c>
      <c r="E37" s="833"/>
      <c r="F37" s="834">
        <v>980</v>
      </c>
      <c r="G37" s="834"/>
      <c r="H37" s="275">
        <v>1300</v>
      </c>
    </row>
  </sheetData>
  <mergeCells count="12">
    <mergeCell ref="B2:C2"/>
    <mergeCell ref="D2:E2"/>
    <mergeCell ref="F2:G2"/>
    <mergeCell ref="B3:C3"/>
    <mergeCell ref="D3:E3"/>
    <mergeCell ref="F3:G3"/>
    <mergeCell ref="D37:E37"/>
    <mergeCell ref="F37:G37"/>
    <mergeCell ref="D35:E35"/>
    <mergeCell ref="F35:G35"/>
    <mergeCell ref="D36:E36"/>
    <mergeCell ref="F36:G36"/>
  </mergeCells>
  <phoneticPr fontId="24" type="noConversion"/>
  <hyperlinks>
    <hyperlink ref="A1" r:id="rId1"/>
  </hyperlinks>
  <pageMargins left="0.75" right="0.75" top="1" bottom="1" header="0.5" footer="0.5"/>
  <pageSetup paperSize="9" orientation="portrait" verticalDpi="0" r:id="rId2"/>
  <headerFooter alignWithMargins="0"/>
  <cellWatches>
    <cellWatch r="A42"/>
  </cellWatch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Интеркерама</vt:lpstr>
      <vt:lpstr>М-квадрат Кировская плитка</vt:lpstr>
      <vt:lpstr>ЦЕРСАНИТ</vt:lpstr>
      <vt:lpstr>Панели ПВХ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Низамова ДА</dc:creator>
  <cp:lastModifiedBy>User</cp:lastModifiedBy>
  <cp:lastPrinted>2014-09-22T10:01:02Z</cp:lastPrinted>
  <dcterms:created xsi:type="dcterms:W3CDTF">2013-08-09T07:12:14Z</dcterms:created>
  <dcterms:modified xsi:type="dcterms:W3CDTF">2014-10-02T08:36:19Z</dcterms:modified>
</cp:coreProperties>
</file>